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9210"/>
  </bookViews>
  <sheets>
    <sheet name="N 1 աղյուսակ N7" sheetId="2" r:id="rId1"/>
  </sheets>
  <definedNames>
    <definedName name="_xlnm.Print_Titles" localSheetId="0">'N 1 աղյուսակ N7'!$6:$7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2" l="1"/>
  <c r="D28" i="2"/>
  <c r="D17" i="2"/>
  <c r="D11" i="2"/>
  <c r="D57" i="2"/>
  <c r="D31" i="2"/>
  <c r="D29" i="2" s="1"/>
  <c r="D92" i="2" l="1"/>
  <c r="D90" i="2" s="1"/>
  <c r="D89" i="2" s="1"/>
  <c r="D86" i="2"/>
  <c r="D84" i="2" s="1"/>
  <c r="D81" i="2"/>
  <c r="D79" i="2" s="1"/>
  <c r="D73" i="2"/>
  <c r="D71" i="2"/>
  <c r="D70" i="2" s="1"/>
  <c r="D55" i="2"/>
  <c r="D39" i="2" s="1"/>
  <c r="D10" i="2" s="1"/>
  <c r="D52" i="2"/>
  <c r="D47" i="2"/>
  <c r="D45" i="2" s="1"/>
  <c r="D42" i="2"/>
  <c r="D40" i="2" s="1"/>
  <c r="D36" i="2"/>
  <c r="D34" i="2" s="1"/>
  <c r="D25" i="2"/>
  <c r="D22" i="2"/>
  <c r="D19" i="2"/>
  <c r="D14" i="2"/>
  <c r="D12" i="2" s="1"/>
  <c r="D78" i="2" l="1"/>
  <c r="D76" i="2" s="1"/>
  <c r="D8" i="2" l="1"/>
</calcChain>
</file>

<file path=xl/sharedStrings.xml><?xml version="1.0" encoding="utf-8"?>
<sst xmlns="http://schemas.openxmlformats.org/spreadsheetml/2006/main" count="121" uniqueCount="71">
  <si>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</si>
  <si>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</si>
  <si>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</si>
  <si>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</si>
  <si>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</si>
  <si>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</si>
  <si>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</si>
  <si>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 xml:space="preserve"> Արվեստների ծրագիր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</si>
  <si>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</si>
  <si>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</si>
  <si>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</si>
  <si>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Տարածքային զարգացում</t>
  </si>
  <si>
    <t>Հավելված N 1</t>
  </si>
  <si>
    <t xml:space="preserve">Աղյուսակ N 7  </t>
  </si>
  <si>
    <t>Գումարը                      (հազար դրամներով)</t>
  </si>
  <si>
    <t xml:space="preserve"> այդ թվում`</t>
  </si>
  <si>
    <t xml:space="preserve"> Ընթացիկ սուբվենցիաներ համայնքներին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</si>
  <si>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</si>
  <si>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</si>
  <si>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</si>
  <si>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</si>
  <si>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</si>
  <si>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</si>
  <si>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12002</t>
  </si>
  <si>
    <t xml:space="preserve"> Երևան քաղաքի փողոցների արտաքին լուսավորության ծառայություններ</t>
  </si>
  <si>
    <t xml:space="preserve"> 12007</t>
  </si>
  <si>
    <t xml:space="preserve"> Երևան քաղաքի փողոցների ճանապարհաշինարարական աշխատանքներ</t>
  </si>
  <si>
    <t xml:space="preserve"> 12009</t>
  </si>
  <si>
    <t xml:space="preserve"> Վերգետնյա էլեկտրատրանսպորտով ուղևորափոխադրումների ծառայությունների մատուցում</t>
  </si>
  <si>
    <t xml:space="preserve"> ՀՀ շրջակա միջավայրի նախարարություն</t>
  </si>
  <si>
    <t xml:space="preserve"> 1186</t>
  </si>
  <si>
    <t xml:space="preserve"> 11002</t>
  </si>
  <si>
    <t xml:space="preserve"> Կենդանաբանական այգու ցուցադրություններ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</si>
  <si>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</si>
  <si>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</si>
  <si>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</si>
  <si>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ՀՀ  կրթության, գիտության, մշակույթի և սպորտի նախարարություն</t>
  </si>
  <si>
    <t xml:space="preserve"> 1075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</si>
  <si>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</si>
  <si>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</si>
  <si>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</si>
  <si>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</si>
  <si>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</si>
  <si>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</si>
  <si>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11003</t>
  </si>
  <si>
    <t xml:space="preserve"> Թատերական ներկայացումներ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</si>
  <si>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</si>
  <si>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</si>
  <si>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</si>
  <si>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</si>
  <si>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</si>
  <si>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</si>
  <si>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</si>
  <si>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</si>
  <si>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</si>
  <si>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</si>
  <si>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</si>
  <si>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</si>
  <si>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</si>
  <si>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</si>
  <si>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</si>
  <si>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</si>
  <si>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</si>
  <si>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</si>
  <si>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</si>
  <si>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</si>
  <si>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</si>
  <si>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</si>
  <si>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ՀՀ մարզերին սուբվենցիաների տրամադրում՛ ենթակառուցվածքների զարգացման նպատակով</t>
  </si>
  <si>
    <t>«Հայաստանի Հանրապետության 2022 թվականի պետական բյուջեի մասին» ՀՀ օրենքի նախագծի N 1 հավելվածով ՀՀ համայնքներին (այդ թվում՝ Երևան համայնքին) տրամադրվող սուբվենցիաների բաշխումն` ըստ բյուջետային գլխավոր կարգադրիչների, ծրագրերի, միջոցառումների և կատարողների</t>
  </si>
  <si>
    <t xml:space="preserve"> ՀՀ կառավարություն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</si>
</sst>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);\(#,##0.0\)"/>
    <numFmt numFmtId="166" formatCode="##,##0.0;\(##,##0.0\);\-"/>
  </numFmts>
  <fonts count="13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sz val="9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166" fontId="9" fillId="0" borderId="0" applyFill="0" applyBorder="0" applyProtection="0">
      <alignment horizontal="right" vertical="top"/>
    </xf>
    <xf numFmtId="166" fontId="10" fillId="0" borderId="0" applyFill="0" applyBorder="0" applyProtection="0">
      <alignment horizontal="right" vertical="top"/>
    </xf>
    <xf numFmtId="166" fontId="11" fillId="0" borderId="0" applyFill="0" applyBorder="0" applyProtection="0">
      <alignment horizontal="right" vertical="top"/>
    </xf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Fill="1"/>
    <xf numFmtId="165" fontId="2" fillId="2" borderId="0" xfId="2" applyNumberFormat="1" applyFont="1" applyFill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6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6" fontId="1" fillId="0" borderId="3" xfId="3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6" fontId="1" fillId="0" borderId="3" xfId="4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166" fontId="1" fillId="0" borderId="3" xfId="5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166" fontId="2" fillId="0" borderId="3" xfId="0" applyNumberFormat="1" applyFont="1" applyBorder="1" applyAlignment="1">
      <alignment horizontal="right" vertical="top"/>
    </xf>
    <xf numFmtId="166" fontId="10" fillId="0" borderId="0" xfId="4" applyNumberFormat="1" applyFont="1" applyAlignment="1">
      <alignment horizontal="right" vertical="top"/>
    </xf>
    <xf numFmtId="166" fontId="9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6" fontId="11" fillId="0" borderId="0" xfId="5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6">
    <cellStyle name="Normal" xfId="0" builtinId="0"/>
    <cellStyle name="Normal 2" xfId="2"/>
    <cellStyle name="Normal 5" xfId="1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4"/>
  <sheetViews>
    <sheetView tabSelected="1" topLeftCell="A27" zoomScale="130" zoomScaleNormal="130" workbookViewId="0">
      <selection activeCell="D59" sqref="D59"/>
    </sheetView>
  </sheetViews>
  <sheetFormatPr defaultRowHeight="13.5" x14ac:dyDescent="0.25"/>
  <cols>
    <col min="1" max="1" width="9.5703125" style="1" customWidth="1"/>
    <col min="2" max="2" width="13" style="1" customWidth="1"/>
    <col min="3" max="3" width="60.28515625" style="1" customWidth="1"/>
    <col min="4" max="4" width="20.28515625" style="1" customWidth="1"/>
    <col min="5" max="5" width="16.42578125" style="1" hidden="1" customWidth="1"/>
    <col min="6" max="6" width="20.28515625" style="1" hidden="1" customWidth="1"/>
    <col min="7" max="7" width="24.140625" style="1" customWidth="1"/>
    <col min="8" max="8" width="14.42578125" style="1" customWidth="1"/>
    <col min="9" max="9" width="17.5703125" style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7" ht="14.25" x14ac:dyDescent="0.25">
      <c r="D2" s="6" t="s">
        <v>12</v>
      </c>
    </row>
    <row r="3" spans="1:7" ht="16.5" customHeight="1" x14ac:dyDescent="0.25">
      <c r="D3" s="6" t="s">
        <v>13</v>
      </c>
    </row>
    <row r="4" spans="1:7" ht="63.75" customHeight="1" x14ac:dyDescent="0.25">
      <c r="A4" s="32" t="s">
        <v>69</v>
      </c>
      <c r="B4" s="32"/>
      <c r="C4" s="32"/>
      <c r="D4" s="32"/>
    </row>
    <row r="5" spans="1:7" x14ac:dyDescent="0.25">
      <c r="A5" s="2"/>
      <c r="B5" s="2"/>
      <c r="C5" s="2"/>
      <c r="D5" s="7"/>
    </row>
    <row r="6" spans="1:7" s="5" customFormat="1" ht="27" customHeight="1" x14ac:dyDescent="0.25">
      <c r="A6" s="34" t="s">
        <v>1</v>
      </c>
      <c r="B6" s="34"/>
      <c r="C6" s="33" t="s">
        <v>10</v>
      </c>
      <c r="D6" s="33" t="s">
        <v>14</v>
      </c>
    </row>
    <row r="7" spans="1:7" s="5" customFormat="1" ht="31.5" customHeight="1" x14ac:dyDescent="0.25">
      <c r="A7" s="8" t="s">
        <v>2</v>
      </c>
      <c r="B7" s="8" t="s">
        <v>3</v>
      </c>
      <c r="C7" s="33"/>
      <c r="D7" s="33"/>
    </row>
    <row r="8" spans="1:7" ht="14.25" customHeight="1" x14ac:dyDescent="0.25">
      <c r="A8" s="9"/>
      <c r="B8" s="9"/>
      <c r="C8" s="9" t="s">
        <v>0</v>
      </c>
      <c r="D8" s="3">
        <f>+D10+D76</f>
        <v>25388827.899999999</v>
      </c>
      <c r="G8" s="4"/>
    </row>
    <row r="9" spans="1:7" ht="18" customHeight="1" x14ac:dyDescent="0.25">
      <c r="A9" s="35" t="s">
        <v>15</v>
      </c>
      <c r="B9" s="35"/>
      <c r="C9" s="35"/>
      <c r="D9" s="35"/>
    </row>
    <row r="10" spans="1:7" ht="22.5" customHeight="1" x14ac:dyDescent="0.25">
      <c r="A10" s="31" t="s">
        <v>16</v>
      </c>
      <c r="B10" s="31"/>
      <c r="C10" s="31"/>
      <c r="D10" s="10">
        <f>+D11+D28+D39+D70</f>
        <v>6940393.5999999996</v>
      </c>
      <c r="G10" s="25"/>
    </row>
    <row r="11" spans="1:7" ht="21.75" customHeight="1" x14ac:dyDescent="0.25">
      <c r="A11" s="27" t="s">
        <v>17</v>
      </c>
      <c r="B11" s="27"/>
      <c r="C11" s="27"/>
      <c r="D11" s="11">
        <f>+D12+D17</f>
        <v>5420415.5999999996</v>
      </c>
    </row>
    <row r="12" spans="1:7" ht="23.25" customHeight="1" x14ac:dyDescent="0.25">
      <c r="A12" s="12" t="s">
        <v>18</v>
      </c>
      <c r="B12" s="12"/>
      <c r="C12" s="12" t="s">
        <v>4</v>
      </c>
      <c r="D12" s="13">
        <f>+D14</f>
        <v>8100</v>
      </c>
    </row>
    <row r="13" spans="1:7" ht="20.25" customHeight="1" x14ac:dyDescent="0.25">
      <c r="A13" s="12"/>
      <c r="B13" s="12"/>
      <c r="C13" s="14" t="s">
        <v>15</v>
      </c>
      <c r="D13" s="12"/>
    </row>
    <row r="14" spans="1:7" ht="31.5" customHeight="1" x14ac:dyDescent="0.25">
      <c r="A14" s="12"/>
      <c r="B14" s="12" t="s">
        <v>19</v>
      </c>
      <c r="C14" s="12" t="s">
        <v>20</v>
      </c>
      <c r="D14" s="13">
        <f>+D16</f>
        <v>8100</v>
      </c>
    </row>
    <row r="15" spans="1:7" ht="18" customHeight="1" x14ac:dyDescent="0.25">
      <c r="A15" s="12"/>
      <c r="B15" s="12"/>
      <c r="C15" s="14" t="s">
        <v>21</v>
      </c>
      <c r="D15" s="12"/>
    </row>
    <row r="16" spans="1:7" ht="32.25" customHeight="1" x14ac:dyDescent="0.25">
      <c r="A16" s="12"/>
      <c r="B16" s="12"/>
      <c r="C16" s="15" t="s">
        <v>17</v>
      </c>
      <c r="D16" s="13">
        <v>8100</v>
      </c>
    </row>
    <row r="17" spans="1:7" ht="18" customHeight="1" x14ac:dyDescent="0.25">
      <c r="A17" s="12" t="s">
        <v>22</v>
      </c>
      <c r="B17" s="12"/>
      <c r="C17" s="12" t="s">
        <v>5</v>
      </c>
      <c r="D17" s="13">
        <f>+D19+D22+D25</f>
        <v>5412315.5999999996</v>
      </c>
      <c r="G17" s="22"/>
    </row>
    <row r="18" spans="1:7" ht="20.25" customHeight="1" x14ac:dyDescent="0.25">
      <c r="A18" s="12"/>
      <c r="B18" s="12"/>
      <c r="C18" s="14" t="s">
        <v>15</v>
      </c>
      <c r="D18" s="13"/>
      <c r="G18" s="23"/>
    </row>
    <row r="19" spans="1:7" ht="31.5" customHeight="1" x14ac:dyDescent="0.25">
      <c r="A19" s="12"/>
      <c r="B19" s="12" t="s">
        <v>23</v>
      </c>
      <c r="C19" s="12" t="s">
        <v>24</v>
      </c>
      <c r="D19" s="13">
        <f>+D21</f>
        <v>1500000</v>
      </c>
      <c r="G19" s="22"/>
    </row>
    <row r="20" spans="1:7" ht="22.5" customHeight="1" x14ac:dyDescent="0.25">
      <c r="A20" s="12"/>
      <c r="B20" s="12"/>
      <c r="C20" s="14" t="s">
        <v>21</v>
      </c>
      <c r="D20" s="13"/>
      <c r="G20" s="23"/>
    </row>
    <row r="21" spans="1:7" ht="32.25" customHeight="1" x14ac:dyDescent="0.25">
      <c r="A21" s="12"/>
      <c r="B21" s="12"/>
      <c r="C21" s="15" t="s">
        <v>17</v>
      </c>
      <c r="D21" s="13">
        <v>1500000</v>
      </c>
      <c r="G21" s="21"/>
    </row>
    <row r="22" spans="1:7" ht="33" customHeight="1" x14ac:dyDescent="0.25">
      <c r="A22" s="12"/>
      <c r="B22" s="12" t="s">
        <v>25</v>
      </c>
      <c r="C22" s="12" t="s">
        <v>26</v>
      </c>
      <c r="D22" s="13">
        <f>+D24</f>
        <v>3284000</v>
      </c>
      <c r="G22" s="22"/>
    </row>
    <row r="23" spans="1:7" ht="19.5" customHeight="1" x14ac:dyDescent="0.25">
      <c r="A23" s="12"/>
      <c r="B23" s="12"/>
      <c r="C23" s="14" t="s">
        <v>21</v>
      </c>
      <c r="D23" s="13"/>
      <c r="G23" s="23"/>
    </row>
    <row r="24" spans="1:7" ht="33" customHeight="1" x14ac:dyDescent="0.25">
      <c r="A24" s="12"/>
      <c r="B24" s="12"/>
      <c r="C24" s="15" t="s">
        <v>17</v>
      </c>
      <c r="D24" s="13">
        <v>3284000</v>
      </c>
      <c r="G24" s="21"/>
    </row>
    <row r="25" spans="1:7" ht="34.5" customHeight="1" x14ac:dyDescent="0.25">
      <c r="A25" s="12"/>
      <c r="B25" s="12" t="s">
        <v>27</v>
      </c>
      <c r="C25" s="12" t="s">
        <v>28</v>
      </c>
      <c r="D25" s="13">
        <f>+D27</f>
        <v>628315.6</v>
      </c>
      <c r="G25" s="22"/>
    </row>
    <row r="26" spans="1:7" ht="24" customHeight="1" x14ac:dyDescent="0.25">
      <c r="A26" s="12"/>
      <c r="B26" s="12"/>
      <c r="C26" s="14" t="s">
        <v>21</v>
      </c>
      <c r="D26" s="13"/>
      <c r="G26" s="23"/>
    </row>
    <row r="27" spans="1:7" ht="38.25" customHeight="1" x14ac:dyDescent="0.25">
      <c r="A27" s="12"/>
      <c r="B27" s="12"/>
      <c r="C27" s="15" t="s">
        <v>17</v>
      </c>
      <c r="D27" s="13">
        <v>628315.6</v>
      </c>
      <c r="G27" s="21"/>
    </row>
    <row r="28" spans="1:7" ht="24" customHeight="1" x14ac:dyDescent="0.25">
      <c r="A28" s="28" t="s">
        <v>29</v>
      </c>
      <c r="B28" s="29"/>
      <c r="C28" s="30"/>
      <c r="D28" s="11">
        <f>D29+D34</f>
        <v>377328.7</v>
      </c>
    </row>
    <row r="29" spans="1:7" ht="21" customHeight="1" x14ac:dyDescent="0.25">
      <c r="A29" s="12" t="s">
        <v>33</v>
      </c>
      <c r="B29" s="12"/>
      <c r="C29" s="12" t="s">
        <v>34</v>
      </c>
      <c r="D29" s="13">
        <f>+D31</f>
        <v>74764.7</v>
      </c>
    </row>
    <row r="30" spans="1:7" ht="21" customHeight="1" x14ac:dyDescent="0.25">
      <c r="A30" s="12"/>
      <c r="B30" s="12"/>
      <c r="C30" s="26" t="s">
        <v>15</v>
      </c>
      <c r="D30" s="12"/>
    </row>
    <row r="31" spans="1:7" ht="22.5" customHeight="1" x14ac:dyDescent="0.25">
      <c r="A31" s="12"/>
      <c r="B31" s="12" t="s">
        <v>19</v>
      </c>
      <c r="C31" s="12" t="s">
        <v>35</v>
      </c>
      <c r="D31" s="13">
        <f>+D33</f>
        <v>74764.7</v>
      </c>
    </row>
    <row r="32" spans="1:7" ht="19.5" customHeight="1" x14ac:dyDescent="0.25">
      <c r="A32" s="12"/>
      <c r="B32" s="12"/>
      <c r="C32" s="26" t="s">
        <v>21</v>
      </c>
      <c r="D32" s="12"/>
    </row>
    <row r="33" spans="1:7" ht="24.75" customHeight="1" x14ac:dyDescent="0.25">
      <c r="A33" s="12"/>
      <c r="B33" s="12"/>
      <c r="C33" s="15" t="s">
        <v>29</v>
      </c>
      <c r="D33" s="13">
        <v>74764.7</v>
      </c>
    </row>
    <row r="34" spans="1:7" ht="22.5" customHeight="1" x14ac:dyDescent="0.25">
      <c r="A34" s="12" t="s">
        <v>30</v>
      </c>
      <c r="B34" s="12"/>
      <c r="C34" s="12" t="s">
        <v>9</v>
      </c>
      <c r="D34" s="13">
        <f>+D36</f>
        <v>302564</v>
      </c>
    </row>
    <row r="35" spans="1:7" ht="18" customHeight="1" x14ac:dyDescent="0.25">
      <c r="A35" s="12"/>
      <c r="B35" s="12"/>
      <c r="C35" s="14" t="s">
        <v>15</v>
      </c>
      <c r="D35" s="12"/>
    </row>
    <row r="36" spans="1:7" ht="17.25" customHeight="1" x14ac:dyDescent="0.25">
      <c r="A36" s="12"/>
      <c r="B36" s="12" t="s">
        <v>31</v>
      </c>
      <c r="C36" s="12" t="s">
        <v>32</v>
      </c>
      <c r="D36" s="13">
        <f>+D38</f>
        <v>302564</v>
      </c>
    </row>
    <row r="37" spans="1:7" ht="19.5" customHeight="1" x14ac:dyDescent="0.25">
      <c r="A37" s="12"/>
      <c r="B37" s="12"/>
      <c r="C37" s="14" t="s">
        <v>21</v>
      </c>
      <c r="D37" s="12"/>
    </row>
    <row r="38" spans="1:7" ht="33.75" customHeight="1" x14ac:dyDescent="0.25">
      <c r="A38" s="12"/>
      <c r="B38" s="12"/>
      <c r="C38" s="15" t="s">
        <v>17</v>
      </c>
      <c r="D38" s="13">
        <v>302564</v>
      </c>
    </row>
    <row r="39" spans="1:7" ht="27" customHeight="1" x14ac:dyDescent="0.25">
      <c r="A39" s="28" t="s">
        <v>36</v>
      </c>
      <c r="B39" s="29"/>
      <c r="C39" s="30"/>
      <c r="D39" s="11">
        <f>+D40+D45+D50+D55</f>
        <v>1059090.3999999999</v>
      </c>
    </row>
    <row r="40" spans="1:7" ht="28.5" customHeight="1" x14ac:dyDescent="0.25">
      <c r="A40" s="12" t="s">
        <v>37</v>
      </c>
      <c r="B40" s="12"/>
      <c r="C40" s="12" t="s">
        <v>6</v>
      </c>
      <c r="D40" s="13">
        <f>+D42</f>
        <v>295649.8</v>
      </c>
      <c r="G40" s="22"/>
    </row>
    <row r="41" spans="1:7" ht="25.5" customHeight="1" x14ac:dyDescent="0.25">
      <c r="A41" s="12"/>
      <c r="B41" s="12"/>
      <c r="C41" s="14" t="s">
        <v>15</v>
      </c>
      <c r="D41" s="12"/>
      <c r="G41" s="23"/>
    </row>
    <row r="42" spans="1:7" ht="22.5" customHeight="1" x14ac:dyDescent="0.25">
      <c r="A42" s="12"/>
      <c r="B42" s="12" t="s">
        <v>38</v>
      </c>
      <c r="C42" s="12" t="s">
        <v>39</v>
      </c>
      <c r="D42" s="13">
        <f>+D44</f>
        <v>295649.8</v>
      </c>
      <c r="G42" s="22"/>
    </row>
    <row r="43" spans="1:7" ht="20.25" customHeight="1" x14ac:dyDescent="0.25">
      <c r="A43" s="12"/>
      <c r="B43" s="12"/>
      <c r="C43" s="14" t="s">
        <v>21</v>
      </c>
      <c r="D43" s="12"/>
      <c r="G43" s="23"/>
    </row>
    <row r="44" spans="1:7" ht="36" customHeight="1" x14ac:dyDescent="0.25">
      <c r="A44" s="12"/>
      <c r="B44" s="12"/>
      <c r="C44" s="15" t="s">
        <v>17</v>
      </c>
      <c r="D44" s="16">
        <v>295649.8</v>
      </c>
      <c r="G44" s="21"/>
    </row>
    <row r="45" spans="1:7" ht="22.5" customHeight="1" x14ac:dyDescent="0.25">
      <c r="A45" s="12" t="s">
        <v>40</v>
      </c>
      <c r="B45" s="12"/>
      <c r="C45" s="12" t="s">
        <v>41</v>
      </c>
      <c r="D45" s="13">
        <f>+D47</f>
        <v>55863</v>
      </c>
      <c r="G45" s="22"/>
    </row>
    <row r="46" spans="1:7" ht="20.25" customHeight="1" x14ac:dyDescent="0.25">
      <c r="A46" s="12"/>
      <c r="B46" s="12"/>
      <c r="C46" s="14" t="s">
        <v>15</v>
      </c>
      <c r="D46" s="12"/>
      <c r="G46" s="23"/>
    </row>
    <row r="47" spans="1:7" ht="36" customHeight="1" x14ac:dyDescent="0.25">
      <c r="A47" s="12"/>
      <c r="B47" s="12" t="s">
        <v>19</v>
      </c>
      <c r="C47" s="12" t="s">
        <v>42</v>
      </c>
      <c r="D47" s="13">
        <f>+D49</f>
        <v>55863</v>
      </c>
      <c r="G47" s="22"/>
    </row>
    <row r="48" spans="1:7" ht="24" customHeight="1" x14ac:dyDescent="0.25">
      <c r="A48" s="12"/>
      <c r="B48" s="12"/>
      <c r="C48" s="14" t="s">
        <v>21</v>
      </c>
      <c r="D48" s="12"/>
      <c r="G48" s="23"/>
    </row>
    <row r="49" spans="1:9" ht="33" customHeight="1" x14ac:dyDescent="0.25">
      <c r="A49" s="12"/>
      <c r="B49" s="12"/>
      <c r="C49" s="15" t="s">
        <v>17</v>
      </c>
      <c r="D49" s="13">
        <v>55863</v>
      </c>
      <c r="G49" s="21"/>
    </row>
    <row r="50" spans="1:9" ht="20.25" customHeight="1" x14ac:dyDescent="0.25">
      <c r="A50" s="12" t="s">
        <v>43</v>
      </c>
      <c r="B50" s="12"/>
      <c r="C50" s="12" t="s">
        <v>7</v>
      </c>
      <c r="D50" s="13">
        <f>+D52</f>
        <v>455271.3</v>
      </c>
      <c r="G50" s="22"/>
    </row>
    <row r="51" spans="1:9" ht="18.75" customHeight="1" x14ac:dyDescent="0.25">
      <c r="A51" s="12"/>
      <c r="B51" s="12"/>
      <c r="C51" s="14" t="s">
        <v>15</v>
      </c>
      <c r="D51" s="12"/>
      <c r="G51" s="23"/>
    </row>
    <row r="52" spans="1:9" ht="21.75" customHeight="1" x14ac:dyDescent="0.25">
      <c r="A52" s="12"/>
      <c r="B52" s="12" t="s">
        <v>44</v>
      </c>
      <c r="C52" s="12" t="s">
        <v>45</v>
      </c>
      <c r="D52" s="13">
        <f>+D54</f>
        <v>455271.3</v>
      </c>
      <c r="G52" s="22"/>
    </row>
    <row r="53" spans="1:9" ht="22.5" customHeight="1" x14ac:dyDescent="0.25">
      <c r="A53" s="12"/>
      <c r="B53" s="12"/>
      <c r="C53" s="14" t="s">
        <v>21</v>
      </c>
      <c r="D53" s="12"/>
      <c r="G53" s="23"/>
    </row>
    <row r="54" spans="1:9" ht="33.75" customHeight="1" x14ac:dyDescent="0.25">
      <c r="A54" s="12"/>
      <c r="B54" s="12"/>
      <c r="C54" s="15" t="s">
        <v>17</v>
      </c>
      <c r="D54" s="16">
        <v>455271.3</v>
      </c>
      <c r="G54" s="21"/>
    </row>
    <row r="55" spans="1:9" ht="20.25" customHeight="1" x14ac:dyDescent="0.25">
      <c r="A55" s="12" t="s">
        <v>46</v>
      </c>
      <c r="B55" s="12"/>
      <c r="C55" s="12" t="s">
        <v>8</v>
      </c>
      <c r="D55" s="13">
        <f>+D57</f>
        <v>252306.30000000002</v>
      </c>
      <c r="G55" s="22"/>
    </row>
    <row r="56" spans="1:9" ht="18.75" customHeight="1" x14ac:dyDescent="0.25">
      <c r="A56" s="12"/>
      <c r="B56" s="12"/>
      <c r="C56" s="14" t="s">
        <v>15</v>
      </c>
      <c r="D56" s="12"/>
      <c r="G56" s="23"/>
    </row>
    <row r="57" spans="1:9" ht="20.25" customHeight="1" x14ac:dyDescent="0.25">
      <c r="A57" s="12"/>
      <c r="B57" s="12" t="s">
        <v>47</v>
      </c>
      <c r="C57" s="12" t="s">
        <v>48</v>
      </c>
      <c r="D57" s="13">
        <f>SUM(D59:D69)</f>
        <v>252306.30000000002</v>
      </c>
      <c r="G57" s="22"/>
    </row>
    <row r="58" spans="1:9" ht="18.75" customHeight="1" x14ac:dyDescent="0.25">
      <c r="A58" s="12"/>
      <c r="B58" s="12"/>
      <c r="C58" s="14" t="s">
        <v>21</v>
      </c>
      <c r="D58" s="12"/>
      <c r="G58" s="23"/>
    </row>
    <row r="59" spans="1:9" ht="31.5" customHeight="1" x14ac:dyDescent="0.25">
      <c r="A59" s="12"/>
      <c r="B59" s="12"/>
      <c r="C59" s="15" t="s">
        <v>17</v>
      </c>
      <c r="D59" s="13">
        <v>60136</v>
      </c>
      <c r="G59" s="21"/>
    </row>
    <row r="60" spans="1:9" ht="18" customHeight="1" x14ac:dyDescent="0.25">
      <c r="A60" s="12"/>
      <c r="B60" s="12"/>
      <c r="C60" s="15" t="s">
        <v>49</v>
      </c>
      <c r="D60" s="13">
        <v>8715.4</v>
      </c>
      <c r="G60" s="21"/>
    </row>
    <row r="61" spans="1:9" ht="15.75" customHeight="1" x14ac:dyDescent="0.25">
      <c r="A61" s="12"/>
      <c r="B61" s="12"/>
      <c r="C61" s="15" t="s">
        <v>50</v>
      </c>
      <c r="D61" s="13">
        <v>13290.9</v>
      </c>
      <c r="G61" s="21"/>
    </row>
    <row r="62" spans="1:9" ht="18" customHeight="1" x14ac:dyDescent="0.25">
      <c r="A62" s="12"/>
      <c r="B62" s="12"/>
      <c r="C62" s="15" t="s">
        <v>51</v>
      </c>
      <c r="D62" s="13">
        <v>17866.5</v>
      </c>
      <c r="G62" s="21"/>
    </row>
    <row r="63" spans="1:9" ht="18.75" customHeight="1" x14ac:dyDescent="0.25">
      <c r="A63" s="12"/>
      <c r="B63" s="12"/>
      <c r="C63" s="15" t="s">
        <v>52</v>
      </c>
      <c r="D63" s="13">
        <v>20481.099999999999</v>
      </c>
      <c r="G63" s="21"/>
    </row>
    <row r="64" spans="1:9" ht="18.75" customHeight="1" x14ac:dyDescent="0.25">
      <c r="A64" s="12"/>
      <c r="B64" s="12"/>
      <c r="C64" s="15" t="s">
        <v>53</v>
      </c>
      <c r="D64" s="13">
        <v>16123.4</v>
      </c>
      <c r="G64" s="21"/>
      <c r="I64" s="4"/>
    </row>
    <row r="65" spans="1:9" ht="20.25" customHeight="1" x14ac:dyDescent="0.25">
      <c r="A65" s="12"/>
      <c r="B65" s="12"/>
      <c r="C65" s="15" t="s">
        <v>54</v>
      </c>
      <c r="D65" s="13">
        <v>27017.599999999999</v>
      </c>
      <c r="G65" s="21"/>
      <c r="I65" s="4"/>
    </row>
    <row r="66" spans="1:9" ht="20.25" customHeight="1" x14ac:dyDescent="0.25">
      <c r="A66" s="12"/>
      <c r="B66" s="12"/>
      <c r="C66" s="15" t="s">
        <v>55</v>
      </c>
      <c r="D66" s="13">
        <v>40958.800000000003</v>
      </c>
      <c r="G66" s="21"/>
      <c r="I66" s="4"/>
    </row>
    <row r="67" spans="1:9" ht="19.5" customHeight="1" x14ac:dyDescent="0.25">
      <c r="A67" s="12"/>
      <c r="B67" s="12"/>
      <c r="C67" s="15" t="s">
        <v>56</v>
      </c>
      <c r="D67" s="13">
        <v>19827.400000000001</v>
      </c>
      <c r="G67" s="21"/>
      <c r="I67" s="4"/>
    </row>
    <row r="68" spans="1:9" ht="19.5" customHeight="1" x14ac:dyDescent="0.25">
      <c r="A68" s="12"/>
      <c r="B68" s="12"/>
      <c r="C68" s="15" t="s">
        <v>57</v>
      </c>
      <c r="D68" s="13">
        <v>4793.5</v>
      </c>
      <c r="G68" s="21"/>
      <c r="I68" s="4"/>
    </row>
    <row r="69" spans="1:9" ht="18" customHeight="1" x14ac:dyDescent="0.25">
      <c r="A69" s="12"/>
      <c r="B69" s="12"/>
      <c r="C69" s="15" t="s">
        <v>58</v>
      </c>
      <c r="D69" s="13">
        <v>23095.7</v>
      </c>
      <c r="G69" s="21"/>
      <c r="I69" s="4"/>
    </row>
    <row r="70" spans="1:9" ht="23.25" customHeight="1" x14ac:dyDescent="0.25">
      <c r="A70" s="28" t="s">
        <v>59</v>
      </c>
      <c r="B70" s="29"/>
      <c r="C70" s="30"/>
      <c r="D70" s="11">
        <f>+D71</f>
        <v>83558.899999999994</v>
      </c>
      <c r="I70" s="4"/>
    </row>
    <row r="71" spans="1:9" ht="24" customHeight="1" x14ac:dyDescent="0.25">
      <c r="A71" s="12" t="s">
        <v>60</v>
      </c>
      <c r="B71" s="12"/>
      <c r="C71" s="12" t="s">
        <v>61</v>
      </c>
      <c r="D71" s="13">
        <f>+D73</f>
        <v>83558.899999999994</v>
      </c>
      <c r="I71" s="4"/>
    </row>
    <row r="72" spans="1:9" ht="19.5" customHeight="1" x14ac:dyDescent="0.25">
      <c r="A72" s="12"/>
      <c r="B72" s="12"/>
      <c r="C72" s="14" t="s">
        <v>15</v>
      </c>
      <c r="D72" s="12"/>
      <c r="I72" s="4"/>
    </row>
    <row r="73" spans="1:9" ht="40.5" x14ac:dyDescent="0.25">
      <c r="A73" s="12"/>
      <c r="B73" s="12" t="s">
        <v>62</v>
      </c>
      <c r="C73" s="12" t="s">
        <v>63</v>
      </c>
      <c r="D73" s="13">
        <f>+D75</f>
        <v>83558.899999999994</v>
      </c>
      <c r="I73" s="4"/>
    </row>
    <row r="74" spans="1:9" ht="21" customHeight="1" x14ac:dyDescent="0.25">
      <c r="A74" s="12"/>
      <c r="B74" s="12"/>
      <c r="C74" s="14" t="s">
        <v>21</v>
      </c>
      <c r="D74" s="12"/>
    </row>
    <row r="75" spans="1:9" ht="21.75" customHeight="1" x14ac:dyDescent="0.25">
      <c r="A75" s="12"/>
      <c r="B75" s="12"/>
      <c r="C75" s="17" t="s">
        <v>59</v>
      </c>
      <c r="D75" s="13">
        <v>83558.899999999994</v>
      </c>
    </row>
    <row r="76" spans="1:9" ht="20.25" customHeight="1" x14ac:dyDescent="0.25">
      <c r="A76" s="31" t="s">
        <v>64</v>
      </c>
      <c r="B76" s="31"/>
      <c r="C76" s="31"/>
      <c r="D76" s="18">
        <f>D78+D89</f>
        <v>18448434.300000001</v>
      </c>
    </row>
    <row r="77" spans="1:9" ht="21" customHeight="1" x14ac:dyDescent="0.25">
      <c r="A77" s="35" t="s">
        <v>15</v>
      </c>
      <c r="B77" s="35"/>
      <c r="C77" s="35"/>
      <c r="D77" s="19"/>
    </row>
    <row r="78" spans="1:9" ht="24.75" customHeight="1" x14ac:dyDescent="0.25">
      <c r="A78" s="36" t="s">
        <v>17</v>
      </c>
      <c r="B78" s="36"/>
      <c r="C78" s="36"/>
      <c r="D78" s="20">
        <f>+D79+D84</f>
        <v>18415000</v>
      </c>
      <c r="G78" s="24"/>
    </row>
    <row r="79" spans="1:9" ht="21" customHeight="1" x14ac:dyDescent="0.25">
      <c r="A79" s="12" t="s">
        <v>22</v>
      </c>
      <c r="B79" s="12"/>
      <c r="C79" s="12" t="s">
        <v>5</v>
      </c>
      <c r="D79" s="13">
        <f>+D81</f>
        <v>415000</v>
      </c>
    </row>
    <row r="80" spans="1:9" ht="22.5" customHeight="1" x14ac:dyDescent="0.25">
      <c r="A80" s="12"/>
      <c r="B80" s="12"/>
      <c r="C80" s="14" t="s">
        <v>15</v>
      </c>
      <c r="D80" s="12"/>
    </row>
    <row r="81" spans="1:4" ht="46.5" customHeight="1" x14ac:dyDescent="0.25">
      <c r="A81" s="12"/>
      <c r="B81" s="12" t="s">
        <v>65</v>
      </c>
      <c r="C81" s="12" t="s">
        <v>66</v>
      </c>
      <c r="D81" s="13">
        <f>+D83</f>
        <v>415000</v>
      </c>
    </row>
    <row r="82" spans="1:4" ht="19.5" customHeight="1" x14ac:dyDescent="0.25">
      <c r="A82" s="12"/>
      <c r="B82" s="12"/>
      <c r="C82" s="14" t="s">
        <v>21</v>
      </c>
      <c r="D82" s="12"/>
    </row>
    <row r="83" spans="1:4" ht="35.25" customHeight="1" x14ac:dyDescent="0.25">
      <c r="A83" s="12"/>
      <c r="B83" s="12"/>
      <c r="C83" s="15" t="s">
        <v>17</v>
      </c>
      <c r="D83" s="13">
        <v>415000</v>
      </c>
    </row>
    <row r="84" spans="1:4" ht="24" customHeight="1" x14ac:dyDescent="0.25">
      <c r="A84" s="12" t="s">
        <v>67</v>
      </c>
      <c r="B84" s="12"/>
      <c r="C84" s="12" t="s">
        <v>11</v>
      </c>
      <c r="D84" s="13">
        <f>+D86</f>
        <v>18000000</v>
      </c>
    </row>
    <row r="85" spans="1:4" ht="20.25" customHeight="1" x14ac:dyDescent="0.25">
      <c r="A85" s="12"/>
      <c r="B85" s="12"/>
      <c r="C85" s="14" t="s">
        <v>15</v>
      </c>
      <c r="D85" s="12"/>
    </row>
    <row r="86" spans="1:4" ht="32.25" customHeight="1" x14ac:dyDescent="0.25">
      <c r="A86" s="12"/>
      <c r="B86" s="12" t="s">
        <v>25</v>
      </c>
      <c r="C86" s="12" t="s">
        <v>68</v>
      </c>
      <c r="D86" s="13">
        <f>+D88</f>
        <v>18000000</v>
      </c>
    </row>
    <row r="87" spans="1:4" ht="21" customHeight="1" x14ac:dyDescent="0.25">
      <c r="A87" s="12"/>
      <c r="B87" s="12"/>
      <c r="C87" s="14" t="s">
        <v>21</v>
      </c>
      <c r="D87" s="12"/>
    </row>
    <row r="88" spans="1:4" ht="34.5" customHeight="1" x14ac:dyDescent="0.25">
      <c r="A88" s="12"/>
      <c r="B88" s="12"/>
      <c r="C88" s="15" t="s">
        <v>70</v>
      </c>
      <c r="D88" s="13">
        <v>18000000</v>
      </c>
    </row>
    <row r="89" spans="1:4" ht="24.75" customHeight="1" x14ac:dyDescent="0.25">
      <c r="A89" s="36" t="s">
        <v>29</v>
      </c>
      <c r="B89" s="36"/>
      <c r="C89" s="36"/>
      <c r="D89" s="11">
        <f>+D90</f>
        <v>33434.300000000003</v>
      </c>
    </row>
    <row r="90" spans="1:4" ht="21" customHeight="1" x14ac:dyDescent="0.25">
      <c r="A90" s="12" t="s">
        <v>33</v>
      </c>
      <c r="B90" s="12"/>
      <c r="C90" s="12" t="s">
        <v>34</v>
      </c>
      <c r="D90" s="13">
        <f>+D92</f>
        <v>33434.300000000003</v>
      </c>
    </row>
    <row r="91" spans="1:4" ht="21" customHeight="1" x14ac:dyDescent="0.25">
      <c r="A91" s="12"/>
      <c r="B91" s="12"/>
      <c r="C91" s="14" t="s">
        <v>15</v>
      </c>
      <c r="D91" s="12"/>
    </row>
    <row r="92" spans="1:4" ht="22.5" customHeight="1" x14ac:dyDescent="0.25">
      <c r="A92" s="12"/>
      <c r="B92" s="12" t="s">
        <v>19</v>
      </c>
      <c r="C92" s="12" t="s">
        <v>35</v>
      </c>
      <c r="D92" s="13">
        <f>+D94</f>
        <v>33434.300000000003</v>
      </c>
    </row>
    <row r="93" spans="1:4" ht="19.5" customHeight="1" x14ac:dyDescent="0.25">
      <c r="A93" s="12"/>
      <c r="B93" s="12"/>
      <c r="C93" s="14" t="s">
        <v>21</v>
      </c>
      <c r="D93" s="12"/>
    </row>
    <row r="94" spans="1:4" ht="24.75" customHeight="1" x14ac:dyDescent="0.25">
      <c r="A94" s="12"/>
      <c r="B94" s="12"/>
      <c r="C94" s="15" t="s">
        <v>29</v>
      </c>
      <c r="D94" s="13">
        <v>33434.300000000003</v>
      </c>
    </row>
  </sheetData>
  <mergeCells count="14">
    <mergeCell ref="A70:C70"/>
    <mergeCell ref="A76:C76"/>
    <mergeCell ref="A77:C77"/>
    <mergeCell ref="A78:C78"/>
    <mergeCell ref="A89:C89"/>
    <mergeCell ref="A11:C11"/>
    <mergeCell ref="A28:C28"/>
    <mergeCell ref="A39:C39"/>
    <mergeCell ref="A10:C10"/>
    <mergeCell ref="A4:D4"/>
    <mergeCell ref="D6:D7"/>
    <mergeCell ref="A6:B6"/>
    <mergeCell ref="C6:C7"/>
    <mergeCell ref="A9:D9"/>
  </mergeCells>
  <pageMargins left="0.39370078740157499" right="0.23622047244094499" top="0.43307086614173201" bottom="0.47244094488188998" header="0.31496062992126" footer="0.23622047244094499"/>
  <pageSetup paperSize="9" scale="88" firstPageNumber="27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 աղյուսակ N7</vt:lpstr>
      <vt:lpstr>'N 1 աղյուսակ N7'!Print_Titles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2021-12-10T08:55:53Z</cp:lastPrinted>
  <dcterms:created xsi:type="dcterms:W3CDTF">2018-09-21T08:24:53Z</dcterms:created>
  <dcterms:modified xsi:type="dcterms:W3CDTF">2021-12-10T08:55:57Z</dcterms:modified>
</cp:coreProperties>
</file>