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Revenue\SHARING\0_2023_ERAMSYAKNER\Yeramsyak havelvacner\Հավելվածներ\"/>
    </mc:Choice>
  </mc:AlternateContent>
  <bookViews>
    <workbookView xWindow="0" yWindow="0" windowWidth="28800" windowHeight="11340"/>
  </bookViews>
  <sheets>
    <sheet name="նվագարաններ" sheetId="20" r:id="rId1"/>
  </sheets>
  <definedNames>
    <definedName name="_xlnm.Print_Area" localSheetId="0">նվագարաններ!$A$1:$L$179</definedName>
  </definedNames>
  <calcPr calcId="162913"/>
</workbook>
</file>

<file path=xl/calcChain.xml><?xml version="1.0" encoding="utf-8"?>
<calcChain xmlns="http://schemas.openxmlformats.org/spreadsheetml/2006/main">
  <c r="L179" i="20" l="1"/>
  <c r="K179" i="20"/>
  <c r="J179" i="20"/>
  <c r="I179" i="20"/>
  <c r="F178" i="20"/>
  <c r="E178" i="20"/>
  <c r="D178" i="20"/>
  <c r="G177" i="20"/>
  <c r="H177" i="20"/>
  <c r="G176" i="20"/>
  <c r="H176" i="20"/>
  <c r="G175" i="20"/>
  <c r="H175" i="20"/>
  <c r="G174" i="20"/>
  <c r="H174" i="20"/>
  <c r="G173" i="20"/>
  <c r="H173" i="20"/>
  <c r="G172" i="20"/>
  <c r="H172" i="20"/>
  <c r="G171" i="20"/>
  <c r="H171" i="20"/>
  <c r="G170" i="20"/>
  <c r="H170" i="20"/>
  <c r="G169" i="20"/>
  <c r="H169" i="20"/>
  <c r="G168" i="20"/>
  <c r="G167" i="20"/>
  <c r="F165" i="20"/>
  <c r="E165" i="20"/>
  <c r="D165" i="20"/>
  <c r="G164" i="20"/>
  <c r="H164" i="20"/>
  <c r="G163" i="20"/>
  <c r="H163" i="20"/>
  <c r="G162" i="20"/>
  <c r="H162" i="20"/>
  <c r="G161" i="20"/>
  <c r="H161" i="20"/>
  <c r="G160" i="20"/>
  <c r="H160" i="20"/>
  <c r="G159" i="20"/>
  <c r="H159" i="20"/>
  <c r="G158" i="20"/>
  <c r="H158" i="20"/>
  <c r="G157" i="20"/>
  <c r="H157" i="20"/>
  <c r="G156" i="20"/>
  <c r="H156" i="20"/>
  <c r="G155" i="20"/>
  <c r="H155" i="20"/>
  <c r="G154" i="20"/>
  <c r="H154" i="20"/>
  <c r="G153" i="20"/>
  <c r="H153" i="20"/>
  <c r="G152" i="20"/>
  <c r="H152" i="20"/>
  <c r="G151" i="20"/>
  <c r="H151" i="20"/>
  <c r="G150" i="20"/>
  <c r="F148" i="20"/>
  <c r="E148" i="20"/>
  <c r="D148" i="20"/>
  <c r="G147" i="20"/>
  <c r="H147" i="20"/>
  <c r="G146" i="20"/>
  <c r="H146" i="20"/>
  <c r="G145" i="20"/>
  <c r="H145" i="20"/>
  <c r="G144" i="20"/>
  <c r="H144" i="20"/>
  <c r="H143" i="20"/>
  <c r="G142" i="20"/>
  <c r="H142" i="20"/>
  <c r="G141" i="20"/>
  <c r="H141" i="20"/>
  <c r="G140" i="20"/>
  <c r="H140" i="20"/>
  <c r="G139" i="20"/>
  <c r="H139" i="20"/>
  <c r="G138" i="20"/>
  <c r="H138" i="20"/>
  <c r="G137" i="20"/>
  <c r="H137" i="20"/>
  <c r="F135" i="20"/>
  <c r="E135" i="20"/>
  <c r="D135" i="20"/>
  <c r="G134" i="20"/>
  <c r="H134" i="20"/>
  <c r="G133" i="20"/>
  <c r="H133" i="20"/>
  <c r="G132" i="20"/>
  <c r="H132" i="20"/>
  <c r="G131" i="20"/>
  <c r="H131" i="20"/>
  <c r="G130" i="20"/>
  <c r="H130" i="20"/>
  <c r="G129" i="20"/>
  <c r="H129" i="20"/>
  <c r="G128" i="20"/>
  <c r="H128" i="20"/>
  <c r="G127" i="20"/>
  <c r="H127" i="20"/>
  <c r="G126" i="20"/>
  <c r="H126" i="20"/>
  <c r="G125" i="20"/>
  <c r="F123" i="20"/>
  <c r="E123" i="20"/>
  <c r="D123" i="20"/>
  <c r="G122" i="20"/>
  <c r="H122" i="20"/>
  <c r="G121" i="20"/>
  <c r="H121" i="20"/>
  <c r="G120" i="20"/>
  <c r="H120" i="20"/>
  <c r="G119" i="20"/>
  <c r="H119" i="20"/>
  <c r="G118" i="20"/>
  <c r="H118" i="20"/>
  <c r="F116" i="20"/>
  <c r="E116" i="20"/>
  <c r="D116" i="20"/>
  <c r="G115" i="20"/>
  <c r="H115" i="20"/>
  <c r="G114" i="20"/>
  <c r="H114" i="20"/>
  <c r="G113" i="20"/>
  <c r="H113" i="20"/>
  <c r="G112" i="20"/>
  <c r="H112" i="20"/>
  <c r="G111" i="20"/>
  <c r="H111" i="20"/>
  <c r="G110" i="20"/>
  <c r="H110" i="20"/>
  <c r="G109" i="20"/>
  <c r="H109" i="20"/>
  <c r="G108" i="20"/>
  <c r="H108" i="20"/>
  <c r="G107" i="20"/>
  <c r="H107" i="20"/>
  <c r="G106" i="20"/>
  <c r="H106" i="20"/>
  <c r="G105" i="20"/>
  <c r="H105" i="20"/>
  <c r="G104" i="20"/>
  <c r="H104" i="20"/>
  <c r="G103" i="20"/>
  <c r="H103" i="20"/>
  <c r="G102" i="20"/>
  <c r="H102" i="20"/>
  <c r="G101" i="20"/>
  <c r="H101" i="20"/>
  <c r="G100" i="20"/>
  <c r="H100" i="20"/>
  <c r="G99" i="20"/>
  <c r="H99" i="20"/>
  <c r="G98" i="20"/>
  <c r="H98" i="20"/>
  <c r="G97" i="20"/>
  <c r="F95" i="20"/>
  <c r="E95" i="20"/>
  <c r="D95" i="20"/>
  <c r="G94" i="20"/>
  <c r="H94" i="20"/>
  <c r="G93" i="20"/>
  <c r="H93" i="20"/>
  <c r="G92" i="20"/>
  <c r="H92" i="20"/>
  <c r="G91" i="20"/>
  <c r="H91" i="20"/>
  <c r="G90" i="20"/>
  <c r="H90" i="20"/>
  <c r="G89" i="20"/>
  <c r="H89" i="20"/>
  <c r="G88" i="20"/>
  <c r="H88" i="20"/>
  <c r="G87" i="20"/>
  <c r="H87" i="20"/>
  <c r="G86" i="20"/>
  <c r="H86" i="20"/>
  <c r="G85" i="20"/>
  <c r="H85" i="20"/>
  <c r="G84" i="20"/>
  <c r="H84" i="20"/>
  <c r="G83" i="20"/>
  <c r="H83" i="20"/>
  <c r="G82" i="20"/>
  <c r="F80" i="20"/>
  <c r="E80" i="20"/>
  <c r="D80" i="20"/>
  <c r="G79" i="20"/>
  <c r="H79" i="20"/>
  <c r="G78" i="20"/>
  <c r="H78" i="20"/>
  <c r="G77" i="20"/>
  <c r="H77" i="20"/>
  <c r="G76" i="20"/>
  <c r="H76" i="20"/>
  <c r="G75" i="20"/>
  <c r="H75" i="20"/>
  <c r="G74" i="20"/>
  <c r="H74" i="20"/>
  <c r="G73" i="20"/>
  <c r="H73" i="20"/>
  <c r="G72" i="20"/>
  <c r="H72" i="20"/>
  <c r="G71" i="20"/>
  <c r="F69" i="20"/>
  <c r="E69" i="20"/>
  <c r="D69" i="20"/>
  <c r="G68" i="20"/>
  <c r="H68" i="20"/>
  <c r="G67" i="20"/>
  <c r="H67" i="20"/>
  <c r="G66" i="20"/>
  <c r="H66" i="20"/>
  <c r="G65" i="20"/>
  <c r="H65" i="20"/>
  <c r="G64" i="20"/>
  <c r="H64" i="20"/>
  <c r="G63" i="20"/>
  <c r="H63" i="20"/>
  <c r="G62" i="20"/>
  <c r="H62" i="20"/>
  <c r="G61" i="20"/>
  <c r="H61" i="20"/>
  <c r="G60" i="20"/>
  <c r="H60" i="20"/>
  <c r="G59" i="20"/>
  <c r="H59" i="20"/>
  <c r="G58" i="20"/>
  <c r="H58" i="20"/>
  <c r="G57" i="20"/>
  <c r="H57" i="20"/>
  <c r="G56" i="20"/>
  <c r="H56" i="20"/>
  <c r="G55" i="20"/>
  <c r="H55" i="20"/>
  <c r="G54" i="20"/>
  <c r="H54" i="20"/>
  <c r="F52" i="20"/>
  <c r="E52" i="20"/>
  <c r="D52" i="20"/>
  <c r="G51" i="20"/>
  <c r="H51" i="20"/>
  <c r="G50" i="20"/>
  <c r="H50" i="20"/>
  <c r="G49" i="20"/>
  <c r="H49" i="20"/>
  <c r="G48" i="20"/>
  <c r="H48" i="20"/>
  <c r="G47" i="20"/>
  <c r="H47" i="20"/>
  <c r="G46" i="20"/>
  <c r="H46" i="20"/>
  <c r="G45" i="20"/>
  <c r="H45" i="20"/>
  <c r="G44" i="20"/>
  <c r="H44" i="20"/>
  <c r="G43" i="20"/>
  <c r="H43" i="20"/>
  <c r="G42" i="20"/>
  <c r="H42" i="20"/>
  <c r="G41" i="20"/>
  <c r="H41" i="20"/>
  <c r="G40" i="20"/>
  <c r="H40" i="20"/>
  <c r="G39" i="20"/>
  <c r="H39" i="20"/>
  <c r="G38" i="20"/>
  <c r="H38" i="20"/>
  <c r="F36" i="20"/>
  <c r="E36" i="20"/>
  <c r="D36" i="20"/>
  <c r="G35" i="20"/>
  <c r="H35" i="20"/>
  <c r="G34" i="20"/>
  <c r="H34" i="20"/>
  <c r="G33" i="20"/>
  <c r="H33" i="20"/>
  <c r="G32" i="20"/>
  <c r="H32" i="20"/>
  <c r="G31" i="20"/>
  <c r="H31" i="20"/>
  <c r="G30" i="20"/>
  <c r="H30" i="20"/>
  <c r="G29" i="20"/>
  <c r="H29" i="20"/>
  <c r="H28" i="20"/>
  <c r="G27" i="20"/>
  <c r="H27" i="20"/>
  <c r="G26" i="20"/>
  <c r="H26" i="20"/>
  <c r="G25" i="20"/>
  <c r="H25" i="20"/>
  <c r="G24" i="20"/>
  <c r="H24" i="20"/>
  <c r="H23" i="20"/>
  <c r="G22" i="20"/>
  <c r="H22" i="20"/>
  <c r="G21" i="20"/>
  <c r="H21" i="20"/>
  <c r="G20" i="20"/>
  <c r="H20" i="20"/>
  <c r="G19" i="20"/>
  <c r="H19" i="20"/>
  <c r="G18" i="20"/>
  <c r="H18" i="20"/>
  <c r="G17" i="20"/>
  <c r="H17" i="20"/>
  <c r="G16" i="20"/>
  <c r="H16" i="20"/>
  <c r="G15" i="20"/>
  <c r="H15" i="20"/>
  <c r="G14" i="20"/>
  <c r="H14" i="20"/>
  <c r="G13" i="20"/>
  <c r="H13" i="20"/>
  <c r="G12" i="20"/>
  <c r="H12" i="20"/>
  <c r="H150" i="20"/>
  <c r="H82" i="20"/>
  <c r="H71" i="20"/>
  <c r="H167" i="20"/>
  <c r="G116" i="20"/>
  <c r="G165" i="20"/>
  <c r="D179" i="20"/>
  <c r="G178" i="20"/>
  <c r="G80" i="20"/>
  <c r="G95" i="20"/>
  <c r="H168" i="20"/>
  <c r="H178" i="20"/>
  <c r="H36" i="20"/>
  <c r="E179" i="20"/>
  <c r="H80" i="20"/>
  <c r="F179" i="20"/>
  <c r="G52" i="20"/>
  <c r="G135" i="20"/>
  <c r="H95" i="20"/>
  <c r="H165" i="20"/>
  <c r="H148" i="20"/>
  <c r="H69" i="20"/>
  <c r="H116" i="20"/>
  <c r="H52" i="20"/>
  <c r="H123" i="20"/>
  <c r="G69" i="20"/>
  <c r="G179" i="20"/>
  <c r="H125" i="20"/>
  <c r="H135" i="20"/>
  <c r="G148" i="20"/>
  <c r="H179" i="20"/>
</calcChain>
</file>

<file path=xl/sharedStrings.xml><?xml version="1.0" encoding="utf-8"?>
<sst xmlns="http://schemas.openxmlformats.org/spreadsheetml/2006/main" count="189" uniqueCount="177">
  <si>
    <t>Տավուշի մարզպետարան</t>
  </si>
  <si>
    <t xml:space="preserve"> </t>
  </si>
  <si>
    <t>NN ը/կ</t>
  </si>
  <si>
    <t>Սովորողների թիվը</t>
  </si>
  <si>
    <t>Երևանի քաղաքապետարան</t>
  </si>
  <si>
    <t>Ընդամենը`</t>
  </si>
  <si>
    <t>Արմավիրի մարզպետարան</t>
  </si>
  <si>
    <t>Կոտայքի մարզպետարան</t>
  </si>
  <si>
    <t>Արագածոտնի մարզպետարան</t>
  </si>
  <si>
    <t>Գեղարքունիքի մարզպետարան</t>
  </si>
  <si>
    <t>Շիրակի մարզպետարան</t>
  </si>
  <si>
    <t>Վայոց ձորի մարզպետարան</t>
  </si>
  <si>
    <t>Արարատի մարզպետարան</t>
  </si>
  <si>
    <t>Սյունիքի մարզպետարան</t>
  </si>
  <si>
    <t>Լոռու մարզպետարան</t>
  </si>
  <si>
    <t>Երաժշտական և արվեստի դպրոցների անվանումները</t>
  </si>
  <si>
    <t>«Աչաջրի երաժշտական դպրոց» ՀՈԱԿ</t>
  </si>
  <si>
    <t>«Ա. Սպենդիարյանի անվան երաժշտական դպրոց»  ՀՈԱԿ</t>
  </si>
  <si>
    <t xml:space="preserve">«Ղ. Սարյանի անվան արվեստի դպրոց» ՀՈԱԿ  </t>
  </si>
  <si>
    <t>«Մ. Մալունցյանի անվան արվեստի դպրոց» ՀՈԱԿ</t>
  </si>
  <si>
    <t>«Ալ. Հեքիմյանի անվան երաժշտական դպրոց» ՀՈԱԿ</t>
  </si>
  <si>
    <t>«Ա. Տիգրանյանի անվան երաժշտական դպրոց» ՀՈԱԿ</t>
  </si>
  <si>
    <t>«Հ. Դանիելյանի անվան արվեստի դպրոց»  ՀՈԱԿ</t>
  </si>
  <si>
    <t>«Գ. Բուդաղյանի անվան երաժշտական դպրոց» ՀՈԱԿ</t>
  </si>
  <si>
    <t>«Ալ. Աճեմյանի անվան երաժշտական դպրոց» ՀՈԱԿ</t>
  </si>
  <si>
    <t>«Ռ. Անդրեասյանի անվան երաժշտական դպրոց» ՀՈԱԿ</t>
  </si>
  <si>
    <t>«Կ. Սարաջյանի անվան երաժշտական դպրոց» ՀՈԱԿ</t>
  </si>
  <si>
    <t>«Սայաթ-Նովայի անվան երաժշտական դպրոց» ՀՈԱԿ</t>
  </si>
  <si>
    <t>«Տ. Չուխաջյանի անվան երաժշտական դպրոց» ՀՈԱԿ</t>
  </si>
  <si>
    <t>«Ս. Ասլամազյանի անվան երաժշտական դպրոց» ՀՈԱԿ</t>
  </si>
  <si>
    <t xml:space="preserve">«Տերտերյանի անվան  երաժշտական դպրոց» ՀՈԱԿ </t>
  </si>
  <si>
    <t>«Արմավիր» համայնքի արվեստի դպրոց» ՀՈԱԿ</t>
  </si>
  <si>
    <t>«Մրգաշատի երաժշտական դպրոց»  ՀՈԱԿ</t>
  </si>
  <si>
    <t>«Լեռնագոգի երաժշտական դպրոց»  ՀՈԱԿ</t>
  </si>
  <si>
    <t>«Գայի արվեստի դպրոց» ՀՈԱԿ</t>
  </si>
  <si>
    <t>«Բյուրեղավանի արվեստի դպրոց» ՀՈԱԿ</t>
  </si>
  <si>
    <t>«Քանաքեռավանի արվեստի դպրոց»  ՀՈԱԿ</t>
  </si>
  <si>
    <t>«Հրազդանի Ա. Խաչատրյանի անվան թիվ 1 երաժշտական դպրոց»  ՀՈԱԿ</t>
  </si>
  <si>
    <t>«Նոր Հաճնի քաղաքապետարանի արվեստի դպրոց»  ՀՈԱԿ</t>
  </si>
  <si>
    <t>«Եղվարդի արվեստի դպրոց» ՀՈԱԿ</t>
  </si>
  <si>
    <t>«Աբովյանի Զ. Սահակյանցի անվան երաժշտական դպրոց» ՀՈԱԿ</t>
  </si>
  <si>
    <t>«Գառնիի երաժշտական դպրոց» ՀՈԱԿ</t>
  </si>
  <si>
    <t>«Չարենցավանի Ա. Խաչատրյանի անվան երաժշտական դպրոց»  ՀՈԱԿ</t>
  </si>
  <si>
    <t>«Հրազդանի Ա. Բաբաջանյանի անվան թիվ 2 երաժշտական դպրոց»  ՀՈԱԿ</t>
  </si>
  <si>
    <t>«Հրազդանի Ե. Քոչարի անվան  արվեստի դպրոց» ՀՈԱԿ</t>
  </si>
  <si>
    <t>«Չարենցավանի  Գառզուի անվան արվեստի դպրոց»  ՀՈԱԿ</t>
  </si>
  <si>
    <t>«Նոր Գեղիի արվեստի դպրոց»  ՀՈԱԿ</t>
  </si>
  <si>
    <t>«Ուջան գյուղի մանկական երաժշտական դպրոց» ՀՈԱԿ</t>
  </si>
  <si>
    <t>«Աշտարակի Ա. Այվազյանի անվան երաժշտական դպրոց» ՀՈԱԿ</t>
  </si>
  <si>
    <t>«Թալինի մանկական երաժշտական դպրոց» ՀՈԱԿ</t>
  </si>
  <si>
    <t>«Օշականի երաժշտական դպրոց» ՀՈԱԿ</t>
  </si>
  <si>
    <t>«Ապարանի արվեստի դպրոց» ՀՈԱԿ</t>
  </si>
  <si>
    <t>«Արագածավանի մանկական երաժշտական դպրոց» ՀՈԱԿ</t>
  </si>
  <si>
    <t>«Կոշի արվեստի դպրոց»  ՀՈԱԿ</t>
  </si>
  <si>
    <t>«Նորատուսի արվեստի դպրոց» ՀՈԱԿ</t>
  </si>
  <si>
    <t>«Ճամբարակի մանկական երաժշտական դպրոց» ՀՈԱԿ</t>
  </si>
  <si>
    <t>«Կարմիրի մանկական արվեստի դպրոց» ՀՈԱԿ</t>
  </si>
  <si>
    <t>«Մարտունու երաժշտական դպրոց»  ՀՈԱԿ</t>
  </si>
  <si>
    <t>«Սևանի երաժշտական դպրոց» ՀՈԱԿ</t>
  </si>
  <si>
    <t>«Վարդենիսի թիվ 1 մանկական երաժշտական դպրոց»  ՀՈԱԿ</t>
  </si>
  <si>
    <t>«Գանձակի երաժշտական դպրոց»  ՀՈԱԿ</t>
  </si>
  <si>
    <t>«Վարդենիսի թիվ 2 մանկական երաժշտական դպրոց»  ՀՈԱԿ</t>
  </si>
  <si>
    <t>«Վարդենիկի մանկական երաժշտական դպրոց»  ՀՈԱԿ</t>
  </si>
  <si>
    <t>«Գավառի Հ. Թալալյանի անվան երաժշտական դպրոց»  ՀՈԱԿ</t>
  </si>
  <si>
    <t>«Սարուխանի արվեստի դպրոց»  ՀՈԱԿ</t>
  </si>
  <si>
    <t>«Պեմզաշենի արվեստի դպրոց» ՀՈԱԿ</t>
  </si>
  <si>
    <t>«Մարմաշենի արվեստի դպրոց»  ՀՈԱԿ</t>
  </si>
  <si>
    <t>«Արևիկի երաժշտական  դպրոց» ՀՈԱԿ</t>
  </si>
  <si>
    <t>«Վահրամաբերդի երաժշտական դպրոց»  ՀՈԱԿ</t>
  </si>
  <si>
    <t>«Փանիկի երաժշտական դպրոց» ՀՈԱԿ</t>
  </si>
  <si>
    <t>«Մեղրաշենի արվեստի դպրոց»  ՀՈԱԿ</t>
  </si>
  <si>
    <t>«Հառիճի արվեստի դպրոց»  ՀՈԱԿ</t>
  </si>
  <si>
    <t>«Փոքր Մանթաշի երաժշտական դպրոց»  ՀՈԱԿ</t>
  </si>
  <si>
    <t>«Ամասիայի արվեստի դպրոց» ՊՈԱԿ</t>
  </si>
  <si>
    <t>«Աշոցքի արվեստի դպրոց» ՀՈԱԿ</t>
  </si>
  <si>
    <t>«Վայքի արվեստի դպրոց»  ՀՈԱԿ</t>
  </si>
  <si>
    <t>«Աղավնաձորի արվեստի դպրոց»  ՀՈԱԿ</t>
  </si>
  <si>
    <t>«Եղեգնաձորի մանկական երաժշտական դպրոց» ՊՈԱԿ</t>
  </si>
  <si>
    <t>«Մասիսի Ա. Բաբաջանյանի անվան միջնակարգ մասնագիտական երաժշտական դպրոց»  ՀՈԱԿ</t>
  </si>
  <si>
    <t>«Արբաթի երաժշտական դպրոց»  ՀՈԱԿ</t>
  </si>
  <si>
    <t>«Նոր Խարբերդի երաժշտական դպրոց»  ՀՈԱԿ</t>
  </si>
  <si>
    <t>«Վերին Արտաշատի արվեստի դպրոց»  ՀՈԱԿ</t>
  </si>
  <si>
    <t>«Մխչյանի երաժշտական դպրոց»  ՀՈԱԿ</t>
  </si>
  <si>
    <t>«Արարատի միջնակարգ մասնագիտական  արվեստի դպրոց»  ՀՈԱԿ</t>
  </si>
  <si>
    <t>«Արևշատ գյուղի երաժշտական դպրոց» ՀՈԱԿ</t>
  </si>
  <si>
    <t>«Վեդի քաղաքի երաժշտական դպրոց»  ՀՈԱԿ</t>
  </si>
  <si>
    <t>«Քաղցրաշենի երաժշտական դպրոց» ՀՈԱԿ</t>
  </si>
  <si>
    <t>«Նորաշենի Վ. Մինասյանի անվան երաժշտական դպրոց»  ՀՈԱԿ</t>
  </si>
  <si>
    <t>«Կապանի Ա. Խաչատրյանի անվան թիվ 1 երաժշտական դպրոց» ՀՈԱԿ</t>
  </si>
  <si>
    <t>«Կապանի թիվ 2 երաժշտական դպրոց» ՀՈԱԿ</t>
  </si>
  <si>
    <t>«Կապանի թիվ 3 երաժշտական դպրոց»  ՀՈԱԿ</t>
  </si>
  <si>
    <t>«Կապանի մանկական արվեստի  դպրոց» ՀՈԱԿ</t>
  </si>
  <si>
    <t>«Գորիսի Ա. Սաթյանի անվ.  թիվ 1 երաժշտական դպրոց»  ՀՈԱԿ</t>
  </si>
  <si>
    <t>«Գորիսի Շ. Ազնավուրի անվ.  թիվ 2 երաժշտական դպրոց»  ՀՈԱԿ</t>
  </si>
  <si>
    <t>«Քաջարանի  արվեստի դպրոց»  ՀՈԱԿ</t>
  </si>
  <si>
    <t>«Խնձորեսկի երաժշտական դպրոց»  ՀՈԱԿ</t>
  </si>
  <si>
    <t>«Օձունի մանկական արվեստի դպրոց»  ՀՈԱԿ</t>
  </si>
  <si>
    <t>«Ալավերդու Ռ. Մելիքյանի անվան երաժշտական դպրոց» ՀՈԱԿ</t>
  </si>
  <si>
    <t>«Սպիտակի մանկական երաժշտական դպրոց» ՀՈԱԿ</t>
  </si>
  <si>
    <t>«Տաշիրի արվեստի դպրոց»  ՀՈԱԿ</t>
  </si>
  <si>
    <t>«Վանաձորի Տ. Չուխաջյանի անվան թիվ 3 երաժշտական դպրոց»  ՀՈԱԿ</t>
  </si>
  <si>
    <t>«Վանաձորի  Գ. Հախինյանի անվ. թիվ 4 երաժշտական դպրոց»  ՀՈԱԿ</t>
  </si>
  <si>
    <t>«Վանաձորի Շ. Տալյանի անվ. թիվ 2 երաժշտական դպրոց»  ՀՈԱԿ</t>
  </si>
  <si>
    <t>«Ստեփանավանի արվեստի դպրոց»  ՀՈԱԿ</t>
  </si>
  <si>
    <t>«Ալավերդու մանկական արվեստի դպրոց» ՀՈԱԿ</t>
  </si>
  <si>
    <t>«Շնողի արվեստի դպրոց» ՀՈԱԿ</t>
  </si>
  <si>
    <t>«Վանաձորի արվեստի դպրոց» ՀՈԱԿ</t>
  </si>
  <si>
    <t>«Շիրակամուտի երաժշտական դպրոց» ՀՈԱԿ</t>
  </si>
  <si>
    <t>«Իջևանի միջնակարգ երաժշտական դպրոց» ՓԲԸ</t>
  </si>
  <si>
    <t>«Դիլիջանի մանկական երաժշտական դպրոց» ՀՈԱԿ</t>
  </si>
  <si>
    <t>«Նոյեմբերյանի մանկական երաժշտական դպրոց» ՀՈԱԿ</t>
  </si>
  <si>
    <t>«Բերդի երաժշտական դպրոց»  ՀՈԱԿ</t>
  </si>
  <si>
    <t>«Կողբի մանկական երաժշտական դպրոց»  ՀՈԱԿ</t>
  </si>
  <si>
    <t>«Այրումի երաժշտական դպրոց» ՀՈԱԿ</t>
  </si>
  <si>
    <t>«Բերդավանի երաժշտական դպրոց» ՀՈԱԿ</t>
  </si>
  <si>
    <t>«Բագրատաշենի երաժշտական դպրոց» ՀՈԱԿ</t>
  </si>
  <si>
    <t>«Ծաղկաձորի մանկական արվեստի դպրոց» ՀՈԱԿ</t>
  </si>
  <si>
    <t>«Ջերմուկի  արվեստի թիվ 1 դպրոց»  ՀՈԱԿ</t>
  </si>
  <si>
    <t>«Արևիկի երաժշտական դպրոց» ՀՈԱԿ</t>
  </si>
  <si>
    <t xml:space="preserve"> «Նալբանդյանի երաժշտական դպրոց» ՀՈԱԿ</t>
  </si>
  <si>
    <t>«Փարաքարի արվեստի դպրոց» ՀՈԱԿ</t>
  </si>
  <si>
    <t>«Ալաշկերտի  երաժշտական դպրոց» ՀՈԱԿ</t>
  </si>
  <si>
    <t>«Դալարիկի երաժշտական դպրոց» ՀՈԱԿ</t>
  </si>
  <si>
    <t>«Գավառի արվեստի դպրոց» ՀՈԱԿ</t>
  </si>
  <si>
    <t>ԱՄԲՈՂՋԸ`</t>
  </si>
  <si>
    <t>«Գյումրու Ա. Բրուտյանի անվան թիվ 4 երաժշտական դպրոց»  ՀՈԱԿ</t>
  </si>
  <si>
    <t>«Մեծամորի Շ. Ազնավուրի անվան արվեստի դպրոց» ՀՈԱԿ</t>
  </si>
  <si>
    <t xml:space="preserve"> «Հրազդանի  Կ. Զարյանի անվ. մանկական արվեստի դպրոց»  ՀՈԱԿ</t>
  </si>
  <si>
    <t>«Սիսիանի մանկական երաժշտական դպրոց» ՀՈԱԿ</t>
  </si>
  <si>
    <t>«Ախուրյանի «Ֆերմատա» արվեստի դպրոց» ՀՈԱԿ</t>
  </si>
  <si>
    <t>«Ջերմուկի  արվեստի թիվ 2 դպրոց»  ՀՈԱԿ</t>
  </si>
  <si>
    <t>«Ոսկեվազի արվեստի դպրոց»  ՀՈԱԿ</t>
  </si>
  <si>
    <t xml:space="preserve"> «Միրզոյանի անվան երաժշտական դպրոց» ՀՈԱԿ</t>
  </si>
  <si>
    <t>«Բ. Կանաչյանի անվան արվեստի դպրոց»  ՀՈԱԿ</t>
  </si>
  <si>
    <t>« Ա.Գաբրիելյանի անվան արվեստի դպրոց» ՀՈԱԿ</t>
  </si>
  <si>
    <t xml:space="preserve"> «Ա.Ցիցիկյանի անվան երաժշտական դպրոց» ՀՈԱԿ</t>
  </si>
  <si>
    <t>«Ս. Ջրբաշյանի անվան երաժշտական դպրոց» ՀՈԱԿ</t>
  </si>
  <si>
    <t>«Ս. Բարխուդարյանի անվան արվեստի դպրոց»  ՀՈԱԿ</t>
  </si>
  <si>
    <t>«Ա.Տեր-Ղևոնդյանի անվան երաժշական դպրոց»  ՀՈԱԿ</t>
  </si>
  <si>
    <t>«Արմավիրի մանկական երաժշտական  դպրոց» ՀՈԱԿ</t>
  </si>
  <si>
    <t>«Արմավիրի  արվեստի դպրոց»  ՀՈԱԿ</t>
  </si>
  <si>
    <t>«Էջմիածնի  թիվ 1 երաժշտական դպրոց» ՀՈԱԿ</t>
  </si>
  <si>
    <t>«Էջմիածնի  թիվ 2 երաժշտական դպրոց» ՀՈԱԿ</t>
  </si>
  <si>
    <t>«Գյումրու Շերամի անվան թիվ 5 երաժշտական դպրոց«  ՀՈԱԿ</t>
  </si>
  <si>
    <t>«Գյումրու Ա. Տիգրանյանի  անվան թիվ 3 երաժշտական դպրոց» ՀՈԱԿ</t>
  </si>
  <si>
    <t>«Գյումրու Ն. Տիգրանյանի անվան թիվ 1 արվեստի  դպրոց» ՀՈԱԿ</t>
  </si>
  <si>
    <t>«Գյումրու Խ. Ավետիսյանի անվան թիվ 7 երաժշտական դպրոց» ՀՈԱԿ</t>
  </si>
  <si>
    <t>«Գյումրու Շիշյանի» անվան թիվ 6  երաժշտական դպրոց» ՀՈԱԿ</t>
  </si>
  <si>
    <t>«Զովունիի  արվեստի դպրոց» ՀՈԱԿ</t>
  </si>
  <si>
    <t>Մեկ սովորողի  ուսման վարձավճարի փոխհատուցման չափը (դրամ)</t>
  </si>
  <si>
    <t>Ընդամենը տարեկան  հատկացվող  գումարը              (հազ. դրամ)</t>
  </si>
  <si>
    <t>«Արթիկի Դ.Ղազարյանի անվան երաժշտական դպրոց» ՀՈԱԿ</t>
  </si>
  <si>
    <t>«Ազատամուտի արվեստի դպրոց» ՀՈԱԿ</t>
  </si>
  <si>
    <t>«Իջևանի «Ավանդույթ» երաժշտական դպրոց» ՀՈԱԿ</t>
  </si>
  <si>
    <t>«Արագածի արվեստի դպրոց» ՀՈԱԿ</t>
  </si>
  <si>
    <t>«Լճաշենի արվեստի դպրոց» ՀՈԱԿ</t>
  </si>
  <si>
    <t>«Աքորիի երաժշտական դպրոց» ՀՈԱԿ</t>
  </si>
  <si>
    <t>«Վ. Մոկացյանի անվան արվեստի դպրոց» ՀՈԱԿ</t>
  </si>
  <si>
    <t>«Կ. Օրբելյանի անվան արվեստի դպրոց»  ՀՈԱԿ</t>
  </si>
  <si>
    <r>
      <rPr>
        <b/>
        <i/>
        <sz val="11"/>
        <rFont val="GHEA Grapalat"/>
        <family val="3"/>
      </rPr>
      <t>Ազգային նվագարաններ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>(ուդ, քամանչա, քամանի, քանոն, սազ, թառ, բամբիռ, սանթուր, դուդուկ, շվի,  թութակ` փոքր շվի,  պարկապզուկ, բլուլ, զուռնա, պկու, սրինգ)</t>
    </r>
  </si>
  <si>
    <r>
      <rPr>
        <b/>
        <i/>
        <sz val="11"/>
        <rFont val="GHEA Grapalat"/>
        <family val="3"/>
      </rPr>
      <t>Լարային նվագա-րաններ</t>
    </r>
    <r>
      <rPr>
        <sz val="11"/>
        <rFont val="GHEA Grapalat"/>
        <family val="3"/>
      </rPr>
      <t xml:space="preserve">
(թավջութակ, ալտ, տավիղ, կոնտրա-բաս,  ջութակ)</t>
    </r>
  </si>
  <si>
    <r>
      <rPr>
        <b/>
        <i/>
        <sz val="11"/>
        <rFont val="GHEA Grapalat"/>
        <family val="3"/>
      </rPr>
      <t>Փողային նվագարաններ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 xml:space="preserve">
(հոբոյ,  ֆագոտ, շեփոր, գալարափող, տրոմբոն, տուբա)</t>
    </r>
  </si>
  <si>
    <t>Ընդամենը սովորողնե-րի թիվը</t>
  </si>
  <si>
    <t xml:space="preserve">                                                                                                                                                                                                    
 Հավելված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ԵՐԱԺՇՏԱԿԱՆ ԵՎ ԱՐՎԵՍՏԻ ԴՊՐՈՑՆԵՐՈՒՄ ԱԶԳԱՅԻՆ, ՓՈՂԱՅԻՆ ԵՎ ԼԱՐԱՅԻՆ ՆՎԱԳԱՐԱՆՆԵՐԻ ԳԾՈՎ  ՈՒՍՈՒՑՄԱՆ ՀԱՄԱՐ ՀԱՅԱՍՏԱՆԻ ՀԱՆՐԱՊԵՏՈՒԹՅԱՆ 2021 թ. ԲՅՈՒՋԵՈՎ ՀԱՏԿԱՑՎԱԾ ՄԻՋՈՑՆԵՐԻ ԲԱՇԽՈՒՄԸ
 </t>
  </si>
  <si>
    <t>«Արևիք» արվեստի մանկական  դպրոց» ՀՈԱԿ</t>
  </si>
  <si>
    <t>«Քուշնարյանի անվան արվեստի դպրոց»  ՀՈԱԿ</t>
  </si>
  <si>
    <t>Տարի</t>
  </si>
  <si>
    <t>Հավելված N 5</t>
  </si>
  <si>
    <t>Աղյուսակ N 9</t>
  </si>
  <si>
    <t>«Շինուհայրի երաժշտական դպրոց» ՀՈԱԿ</t>
  </si>
  <si>
    <t>«Վանաձորի Էդ. Կզարթմյանի անվան երաժշտական դպրոց»  ՀՈԱԿ</t>
  </si>
  <si>
    <t>«Ախթալայի արվեստի դպրոց» ՀՈԱԿ</t>
  </si>
  <si>
    <t xml:space="preserve">ԵՐԱԺՇՏԱԿԱՆ ԵՎ ԱՐՎԵՍՏԻ ԴՊՐՈՑՆԵՐՈՒՄ ԱԶԳԱՅԻՆ, ՓՈՂԱՅԻՆ ԵՎ ԼԱՐԱՅԻՆ ՆՎԱԳԱՐԱՆՆԵՐԻ ԳԾՈՎ  2023 ԹՎԱԿԱՆԻՆ ՈՒՍՈՒՑՄԱՆ ՀԱՄԱՐ ՀԱՅԱՍՏԱՆԻ ՀԱՆՐԱՊԵՏՈՒԹՅԱՆ 2023 ԹՎԱԿԱՆԻ ՊԵՏԱԿԱՆ ԲՅՈՒՋԵՈՎ ՀԱՏԿԱՑՎԱԾ ՄԻՋՈՑՆԵՐԻ ԲԱՇԽՈՒՄԸ 
 </t>
  </si>
  <si>
    <t>«Ազատանի մարզամշակութային կենտրոն»  ՀՈԱԿ</t>
  </si>
  <si>
    <t>Առաջին եռամսյակ</t>
  </si>
  <si>
    <t>Առաջին կիսամյակ</t>
  </si>
  <si>
    <t>Ինն ամիս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</si>
</sst>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0.0"/>
  </numFmts>
  <fonts count="12" x14ac:knownFonts="1">
    <font>
      <sz val="10"/>
      <name val="Arial"/>
      <charset val="204"/>
    </font>
    <font>
      <sz val="11"/>
      <name val="GHEA Grapalat"/>
      <family val="3"/>
    </font>
    <font>
      <sz val="10"/>
      <name val="Arial"/>
      <family val="2"/>
      <charset val="204"/>
    </font>
    <font>
      <b/>
      <i/>
      <sz val="11"/>
      <name val="GHEA Grapalat"/>
      <family val="3"/>
    </font>
    <font>
      <b/>
      <sz val="11"/>
      <name val="GHEA Grapalat"/>
      <family val="3"/>
    </font>
    <font>
      <sz val="11"/>
      <name val="Arial"/>
      <family val="2"/>
      <charset val="204"/>
    </font>
    <font>
      <b/>
      <sz val="11"/>
      <name val="Arial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188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88" fontId="4" fillId="2" borderId="1" xfId="0" applyNumberFormat="1" applyFont="1" applyFill="1" applyBorder="1" applyAlignment="1">
      <alignment horizontal="center" vertical="center"/>
    </xf>
    <xf numFmtId="188" fontId="5" fillId="2" borderId="1" xfId="0" applyNumberFormat="1" applyFont="1" applyFill="1" applyBorder="1"/>
    <xf numFmtId="18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188" fontId="6" fillId="2" borderId="0" xfId="0" applyNumberFormat="1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2" fillId="2" borderId="0" xfId="0" applyFont="1" applyFill="1"/>
    <xf numFmtId="0" fontId="8" fillId="0" borderId="0" xfId="0" applyFont="1" applyFill="1" applyAlignment="1"/>
    <xf numFmtId="0" fontId="9" fillId="0" borderId="0" xfId="0" applyFont="1"/>
    <xf numFmtId="0" fontId="10" fillId="2" borderId="0" xfId="0" applyFont="1" applyFill="1"/>
    <xf numFmtId="0" fontId="5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88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188" fontId="1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4" fillId="2" borderId="0" xfId="0" applyNumberFormat="1" applyFont="1" applyFill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tabSelected="1" zoomScaleNormal="100" workbookViewId="0">
      <selection activeCell="N9" sqref="N9"/>
    </sheetView>
  </sheetViews>
  <sheetFormatPr defaultRowHeight="16.5" x14ac:dyDescent="0.3"/>
  <cols>
    <col min="1" max="1" width="5.7109375" style="1" customWidth="1"/>
    <col min="2" max="2" width="67.85546875" style="5" customWidth="1"/>
    <col min="3" max="3" width="15" style="5" customWidth="1"/>
    <col min="4" max="4" width="17.7109375" style="4" customWidth="1"/>
    <col min="5" max="5" width="15.140625" style="4" customWidth="1"/>
    <col min="6" max="6" width="16.28515625" style="4" customWidth="1"/>
    <col min="7" max="7" width="13.5703125" style="5" customWidth="1"/>
    <col min="8" max="8" width="15.28515625" style="1" customWidth="1"/>
    <col min="9" max="9" width="12" style="1" customWidth="1"/>
    <col min="10" max="10" width="14.28515625" style="1" customWidth="1"/>
    <col min="11" max="11" width="12.85546875" style="1" customWidth="1"/>
    <col min="12" max="12" width="16" style="1" customWidth="1"/>
    <col min="13" max="16384" width="9.140625" style="1"/>
  </cols>
  <sheetData>
    <row r="1" spans="1:12" s="24" customFormat="1" ht="14.25" x14ac:dyDescent="0.25">
      <c r="B1" s="25"/>
      <c r="C1" s="25"/>
      <c r="D1" s="26"/>
      <c r="E1" s="26"/>
      <c r="F1" s="26"/>
      <c r="G1" s="25"/>
      <c r="H1" s="27"/>
      <c r="L1" s="28" t="s">
        <v>167</v>
      </c>
    </row>
    <row r="2" spans="1:12" s="24" customFormat="1" ht="14.25" x14ac:dyDescent="0.25">
      <c r="B2" s="26"/>
      <c r="C2" s="26"/>
      <c r="D2" s="26"/>
      <c r="E2" s="25"/>
      <c r="F2" s="25"/>
      <c r="G2" s="26"/>
      <c r="H2" s="26"/>
      <c r="I2" s="25"/>
      <c r="K2" s="29"/>
      <c r="L2" s="28" t="s">
        <v>168</v>
      </c>
    </row>
    <row r="3" spans="1:12" s="24" customFormat="1" ht="13.5" x14ac:dyDescent="0.25">
      <c r="B3" s="26"/>
      <c r="C3" s="26"/>
      <c r="D3" s="26"/>
      <c r="E3" s="25"/>
      <c r="F3" s="25"/>
      <c r="G3" s="26"/>
      <c r="H3" s="26"/>
      <c r="I3" s="25"/>
      <c r="K3" s="29"/>
    </row>
    <row r="4" spans="1:12" ht="27" customHeight="1" x14ac:dyDescent="0.25">
      <c r="B4" s="53" t="s">
        <v>172</v>
      </c>
      <c r="C4" s="53"/>
      <c r="D4" s="53"/>
      <c r="E4" s="53"/>
      <c r="F4" s="53"/>
      <c r="G4" s="53"/>
      <c r="H4" s="53"/>
      <c r="J4" s="30"/>
      <c r="K4" s="30"/>
    </row>
    <row r="5" spans="1:12" ht="33" customHeight="1" x14ac:dyDescent="0.2">
      <c r="B5" s="53"/>
      <c r="C5" s="53"/>
      <c r="D5" s="53"/>
      <c r="E5" s="53"/>
      <c r="F5" s="53"/>
      <c r="G5" s="53"/>
      <c r="H5" s="53"/>
    </row>
    <row r="6" spans="1:12" ht="14.25" x14ac:dyDescent="0.2">
      <c r="B6" s="53"/>
      <c r="C6" s="53"/>
      <c r="D6" s="53"/>
      <c r="E6" s="53"/>
      <c r="F6" s="53"/>
      <c r="G6" s="53"/>
      <c r="H6" s="53"/>
    </row>
    <row r="7" spans="1:12" x14ac:dyDescent="0.2">
      <c r="A7" s="54" t="s">
        <v>163</v>
      </c>
      <c r="B7" s="55"/>
      <c r="C7" s="55"/>
      <c r="D7" s="55"/>
      <c r="E7" s="55"/>
      <c r="F7" s="55"/>
      <c r="G7" s="55"/>
      <c r="H7" s="55"/>
      <c r="I7" s="47"/>
      <c r="J7" s="48"/>
      <c r="K7" s="48"/>
      <c r="L7" s="49"/>
    </row>
    <row r="8" spans="1:12" ht="16.5" customHeight="1" x14ac:dyDescent="0.3">
      <c r="A8" s="6"/>
      <c r="B8" s="56" t="s">
        <v>15</v>
      </c>
      <c r="C8" s="56" t="s">
        <v>149</v>
      </c>
      <c r="D8" s="59" t="s">
        <v>3</v>
      </c>
      <c r="E8" s="60"/>
      <c r="F8" s="61"/>
      <c r="G8" s="56" t="s">
        <v>162</v>
      </c>
      <c r="H8" s="56" t="s">
        <v>150</v>
      </c>
      <c r="I8" s="50"/>
      <c r="J8" s="51"/>
      <c r="K8" s="51"/>
      <c r="L8" s="52"/>
    </row>
    <row r="9" spans="1:12" ht="231" x14ac:dyDescent="0.3">
      <c r="A9" s="7" t="s">
        <v>2</v>
      </c>
      <c r="B9" s="57"/>
      <c r="C9" s="58"/>
      <c r="D9" s="8" t="s">
        <v>159</v>
      </c>
      <c r="E9" s="8" t="s">
        <v>160</v>
      </c>
      <c r="F9" s="8" t="s">
        <v>161</v>
      </c>
      <c r="G9" s="58"/>
      <c r="H9" s="58"/>
      <c r="I9" s="8" t="s">
        <v>174</v>
      </c>
      <c r="J9" s="8" t="s">
        <v>175</v>
      </c>
      <c r="K9" s="9" t="s">
        <v>176</v>
      </c>
      <c r="L9" s="9" t="s">
        <v>166</v>
      </c>
    </row>
    <row r="10" spans="1:12" s="2" customFormat="1" x14ac:dyDescent="0.3">
      <c r="A10" s="6">
        <v>1</v>
      </c>
      <c r="B10" s="10">
        <v>2</v>
      </c>
      <c r="C10" s="10">
        <v>3</v>
      </c>
      <c r="D10" s="11">
        <v>4</v>
      </c>
      <c r="E10" s="11">
        <v>5</v>
      </c>
      <c r="F10" s="11">
        <v>6</v>
      </c>
      <c r="G10" s="10">
        <v>7</v>
      </c>
      <c r="H10" s="10">
        <v>8</v>
      </c>
      <c r="I10" s="12"/>
      <c r="J10" s="12"/>
      <c r="K10" s="12"/>
      <c r="L10" s="12"/>
    </row>
    <row r="11" spans="1:12" x14ac:dyDescent="0.3">
      <c r="A11" s="11"/>
      <c r="B11" s="13" t="s">
        <v>4</v>
      </c>
      <c r="C11" s="10"/>
      <c r="D11" s="11"/>
      <c r="E11" s="11"/>
      <c r="F11" s="11"/>
      <c r="G11" s="10"/>
      <c r="H11" s="10"/>
      <c r="I11" s="14"/>
      <c r="J11" s="14"/>
      <c r="K11" s="14"/>
      <c r="L11" s="14"/>
    </row>
    <row r="12" spans="1:12" ht="33" customHeight="1" x14ac:dyDescent="0.3">
      <c r="A12" s="11">
        <v>1</v>
      </c>
      <c r="B12" s="45" t="s">
        <v>17</v>
      </c>
      <c r="C12" s="8">
        <v>18157</v>
      </c>
      <c r="D12" s="9">
        <v>16</v>
      </c>
      <c r="E12" s="9">
        <v>7</v>
      </c>
      <c r="F12" s="9">
        <v>7</v>
      </c>
      <c r="G12" s="8">
        <f>D12+E12+F12</f>
        <v>30</v>
      </c>
      <c r="H12" s="15">
        <f>(C12*G12)*12/1000</f>
        <v>6536.52</v>
      </c>
      <c r="I12" s="14"/>
      <c r="J12" s="14"/>
      <c r="K12" s="14"/>
      <c r="L12" s="14"/>
    </row>
    <row r="13" spans="1:12" ht="26.25" customHeight="1" x14ac:dyDescent="0.3">
      <c r="A13" s="11">
        <v>2</v>
      </c>
      <c r="B13" s="45" t="s">
        <v>18</v>
      </c>
      <c r="C13" s="8">
        <v>18157</v>
      </c>
      <c r="D13" s="9">
        <v>11</v>
      </c>
      <c r="E13" s="9">
        <v>8</v>
      </c>
      <c r="F13" s="9">
        <v>9</v>
      </c>
      <c r="G13" s="8">
        <f t="shared" ref="G13:G35" si="0">D13+E13+F13</f>
        <v>28</v>
      </c>
      <c r="H13" s="15">
        <f t="shared" ref="H13:H34" si="1">(C13*G13)*12/1000</f>
        <v>6100.7520000000004</v>
      </c>
      <c r="I13" s="14"/>
      <c r="J13" s="14"/>
      <c r="K13" s="14"/>
      <c r="L13" s="14"/>
    </row>
    <row r="14" spans="1:12" ht="34.5" customHeight="1" x14ac:dyDescent="0.3">
      <c r="A14" s="11">
        <v>3</v>
      </c>
      <c r="B14" s="45" t="s">
        <v>158</v>
      </c>
      <c r="C14" s="8">
        <v>18157</v>
      </c>
      <c r="D14" s="9">
        <v>1</v>
      </c>
      <c r="E14" s="9">
        <v>1</v>
      </c>
      <c r="F14" s="9">
        <v>1</v>
      </c>
      <c r="G14" s="8">
        <f t="shared" si="0"/>
        <v>3</v>
      </c>
      <c r="H14" s="15">
        <f t="shared" si="1"/>
        <v>653.65200000000004</v>
      </c>
      <c r="I14" s="14"/>
      <c r="J14" s="14"/>
      <c r="K14" s="14"/>
      <c r="L14" s="14"/>
    </row>
    <row r="15" spans="1:12" ht="30" customHeight="1" x14ac:dyDescent="0.3">
      <c r="A15" s="11">
        <v>4</v>
      </c>
      <c r="B15" s="45" t="s">
        <v>19</v>
      </c>
      <c r="C15" s="8">
        <v>18157</v>
      </c>
      <c r="D15" s="9">
        <v>3</v>
      </c>
      <c r="E15" s="9">
        <v>3</v>
      </c>
      <c r="F15" s="9">
        <v>1</v>
      </c>
      <c r="G15" s="8">
        <f t="shared" si="0"/>
        <v>7</v>
      </c>
      <c r="H15" s="15">
        <f t="shared" si="1"/>
        <v>1525.1880000000001</v>
      </c>
      <c r="I15" s="14"/>
      <c r="J15" s="14"/>
      <c r="K15" s="14"/>
      <c r="L15" s="14"/>
    </row>
    <row r="16" spans="1:12" ht="27.75" customHeight="1" x14ac:dyDescent="0.3">
      <c r="A16" s="11">
        <v>5</v>
      </c>
      <c r="B16" s="45" t="s">
        <v>20</v>
      </c>
      <c r="C16" s="8">
        <v>18157</v>
      </c>
      <c r="D16" s="9">
        <v>5</v>
      </c>
      <c r="E16" s="9">
        <v>2</v>
      </c>
      <c r="F16" s="9">
        <v>5</v>
      </c>
      <c r="G16" s="8">
        <f t="shared" si="0"/>
        <v>12</v>
      </c>
      <c r="H16" s="15">
        <f t="shared" si="1"/>
        <v>2614.6080000000002</v>
      </c>
      <c r="I16" s="14"/>
      <c r="J16" s="14"/>
      <c r="K16" s="14"/>
      <c r="L16" s="14"/>
    </row>
    <row r="17" spans="1:12" x14ac:dyDescent="0.3">
      <c r="A17" s="11">
        <v>6</v>
      </c>
      <c r="B17" s="45" t="s">
        <v>21</v>
      </c>
      <c r="C17" s="8">
        <v>18157</v>
      </c>
      <c r="D17" s="9">
        <v>3</v>
      </c>
      <c r="E17" s="9">
        <v>1</v>
      </c>
      <c r="F17" s="9">
        <v>4</v>
      </c>
      <c r="G17" s="8">
        <f t="shared" si="0"/>
        <v>8</v>
      </c>
      <c r="H17" s="15">
        <f t="shared" si="1"/>
        <v>1743.0719999999999</v>
      </c>
      <c r="I17" s="14"/>
      <c r="J17" s="14"/>
      <c r="K17" s="14"/>
      <c r="L17" s="14"/>
    </row>
    <row r="18" spans="1:12" x14ac:dyDescent="0.3">
      <c r="A18" s="11">
        <v>7</v>
      </c>
      <c r="B18" s="45" t="s">
        <v>23</v>
      </c>
      <c r="C18" s="8">
        <v>18157</v>
      </c>
      <c r="D18" s="9">
        <v>1</v>
      </c>
      <c r="E18" s="9">
        <v>2</v>
      </c>
      <c r="F18" s="9">
        <v>1</v>
      </c>
      <c r="G18" s="8">
        <f t="shared" si="0"/>
        <v>4</v>
      </c>
      <c r="H18" s="15">
        <f t="shared" si="1"/>
        <v>871.53599999999994</v>
      </c>
      <c r="I18" s="14"/>
      <c r="J18" s="14"/>
      <c r="K18" s="14"/>
      <c r="L18" s="14"/>
    </row>
    <row r="19" spans="1:12" x14ac:dyDescent="0.3">
      <c r="A19" s="11">
        <v>8</v>
      </c>
      <c r="B19" s="45" t="s">
        <v>22</v>
      </c>
      <c r="C19" s="8">
        <v>18157</v>
      </c>
      <c r="D19" s="9">
        <v>4</v>
      </c>
      <c r="E19" s="9">
        <v>1</v>
      </c>
      <c r="F19" s="9">
        <v>1</v>
      </c>
      <c r="G19" s="8">
        <f t="shared" si="0"/>
        <v>6</v>
      </c>
      <c r="H19" s="15">
        <f t="shared" si="1"/>
        <v>1307.3040000000001</v>
      </c>
      <c r="I19" s="14"/>
      <c r="J19" s="14"/>
      <c r="K19" s="14"/>
      <c r="L19" s="14"/>
    </row>
    <row r="20" spans="1:12" x14ac:dyDescent="0.3">
      <c r="A20" s="11">
        <v>9</v>
      </c>
      <c r="B20" s="45" t="s">
        <v>138</v>
      </c>
      <c r="C20" s="8">
        <v>18157</v>
      </c>
      <c r="D20" s="9">
        <v>5</v>
      </c>
      <c r="E20" s="9">
        <v>3</v>
      </c>
      <c r="F20" s="9">
        <v>7</v>
      </c>
      <c r="G20" s="8">
        <f t="shared" si="0"/>
        <v>15</v>
      </c>
      <c r="H20" s="15">
        <f t="shared" si="1"/>
        <v>3268.26</v>
      </c>
      <c r="I20" s="14"/>
      <c r="J20" s="14"/>
      <c r="K20" s="14"/>
      <c r="L20" s="14"/>
    </row>
    <row r="21" spans="1:12" x14ac:dyDescent="0.3">
      <c r="A21" s="11">
        <v>10</v>
      </c>
      <c r="B21" s="45" t="s">
        <v>132</v>
      </c>
      <c r="C21" s="8">
        <v>18157</v>
      </c>
      <c r="D21" s="9">
        <v>6</v>
      </c>
      <c r="E21" s="9">
        <v>1</v>
      </c>
      <c r="F21" s="9">
        <v>4</v>
      </c>
      <c r="G21" s="8">
        <f t="shared" si="0"/>
        <v>11</v>
      </c>
      <c r="H21" s="15">
        <f t="shared" si="1"/>
        <v>2396.7240000000002</v>
      </c>
      <c r="I21" s="14"/>
      <c r="J21" s="14"/>
      <c r="K21" s="14"/>
      <c r="L21" s="14"/>
    </row>
    <row r="22" spans="1:12" x14ac:dyDescent="0.3">
      <c r="A22" s="11">
        <v>11</v>
      </c>
      <c r="B22" s="45" t="s">
        <v>133</v>
      </c>
      <c r="C22" s="8">
        <v>18157</v>
      </c>
      <c r="D22" s="9">
        <v>7</v>
      </c>
      <c r="E22" s="9">
        <v>3</v>
      </c>
      <c r="F22" s="9">
        <v>3</v>
      </c>
      <c r="G22" s="8">
        <f t="shared" si="0"/>
        <v>13</v>
      </c>
      <c r="H22" s="15">
        <f t="shared" si="1"/>
        <v>2832.4920000000002</v>
      </c>
      <c r="I22" s="14"/>
      <c r="J22" s="14"/>
      <c r="K22" s="14"/>
      <c r="L22" s="14"/>
    </row>
    <row r="23" spans="1:12" x14ac:dyDescent="0.3">
      <c r="A23" s="11">
        <v>12</v>
      </c>
      <c r="B23" s="45" t="s">
        <v>24</v>
      </c>
      <c r="C23" s="8">
        <v>18157</v>
      </c>
      <c r="D23" s="9">
        <v>4</v>
      </c>
      <c r="E23" s="9">
        <v>2</v>
      </c>
      <c r="F23" s="9">
        <v>0</v>
      </c>
      <c r="G23" s="8">
        <v>6</v>
      </c>
      <c r="H23" s="15">
        <f t="shared" si="1"/>
        <v>1307.3040000000001</v>
      </c>
      <c r="I23" s="14"/>
      <c r="J23" s="14"/>
      <c r="K23" s="14"/>
      <c r="L23" s="14"/>
    </row>
    <row r="24" spans="1:12" x14ac:dyDescent="0.3">
      <c r="A24" s="11">
        <v>13</v>
      </c>
      <c r="B24" s="45" t="s">
        <v>25</v>
      </c>
      <c r="C24" s="8">
        <v>18157</v>
      </c>
      <c r="D24" s="9">
        <v>0</v>
      </c>
      <c r="E24" s="9">
        <v>2</v>
      </c>
      <c r="F24" s="9">
        <v>0</v>
      </c>
      <c r="G24" s="8">
        <f t="shared" si="0"/>
        <v>2</v>
      </c>
      <c r="H24" s="15">
        <f t="shared" si="1"/>
        <v>435.76799999999997</v>
      </c>
      <c r="I24" s="14"/>
      <c r="J24" s="14"/>
      <c r="K24" s="14"/>
      <c r="L24" s="14"/>
    </row>
    <row r="25" spans="1:12" x14ac:dyDescent="0.3">
      <c r="A25" s="11">
        <v>14</v>
      </c>
      <c r="B25" s="45" t="s">
        <v>134</v>
      </c>
      <c r="C25" s="8">
        <v>18157</v>
      </c>
      <c r="D25" s="9">
        <v>6</v>
      </c>
      <c r="E25" s="9">
        <v>0</v>
      </c>
      <c r="F25" s="9">
        <v>3</v>
      </c>
      <c r="G25" s="8">
        <f t="shared" si="0"/>
        <v>9</v>
      </c>
      <c r="H25" s="15">
        <f t="shared" si="1"/>
        <v>1960.9559999999999</v>
      </c>
      <c r="I25" s="35"/>
      <c r="J25" s="14"/>
      <c r="K25" s="14"/>
      <c r="L25" s="14"/>
    </row>
    <row r="26" spans="1:12" x14ac:dyDescent="0.3">
      <c r="A26" s="11">
        <v>15</v>
      </c>
      <c r="B26" s="45" t="s">
        <v>26</v>
      </c>
      <c r="C26" s="8">
        <v>18157</v>
      </c>
      <c r="D26" s="9">
        <v>6</v>
      </c>
      <c r="E26" s="9">
        <v>3</v>
      </c>
      <c r="F26" s="9">
        <v>2</v>
      </c>
      <c r="G26" s="8">
        <f t="shared" si="0"/>
        <v>11</v>
      </c>
      <c r="H26" s="15">
        <f t="shared" si="1"/>
        <v>2396.7240000000002</v>
      </c>
      <c r="I26" s="14"/>
      <c r="J26" s="14"/>
      <c r="K26" s="14"/>
      <c r="L26" s="14"/>
    </row>
    <row r="27" spans="1:12" x14ac:dyDescent="0.3">
      <c r="A27" s="11">
        <v>16</v>
      </c>
      <c r="B27" s="45" t="s">
        <v>27</v>
      </c>
      <c r="C27" s="8">
        <v>18157</v>
      </c>
      <c r="D27" s="9">
        <v>13</v>
      </c>
      <c r="E27" s="9">
        <v>6</v>
      </c>
      <c r="F27" s="9">
        <v>11</v>
      </c>
      <c r="G27" s="8">
        <f t="shared" si="0"/>
        <v>30</v>
      </c>
      <c r="H27" s="15">
        <f t="shared" si="1"/>
        <v>6536.52</v>
      </c>
      <c r="I27" s="14"/>
      <c r="J27" s="14"/>
      <c r="K27" s="14"/>
      <c r="L27" s="14"/>
    </row>
    <row r="28" spans="1:12" x14ac:dyDescent="0.3">
      <c r="A28" s="11">
        <v>17</v>
      </c>
      <c r="B28" s="45" t="s">
        <v>135</v>
      </c>
      <c r="C28" s="8">
        <v>18157</v>
      </c>
      <c r="D28" s="9">
        <v>3</v>
      </c>
      <c r="E28" s="9">
        <v>2</v>
      </c>
      <c r="F28" s="9">
        <v>0</v>
      </c>
      <c r="G28" s="8">
        <v>5</v>
      </c>
      <c r="H28" s="15">
        <f t="shared" si="1"/>
        <v>1089.42</v>
      </c>
      <c r="I28" s="14"/>
      <c r="J28" s="14"/>
      <c r="K28" s="14"/>
      <c r="L28" s="14"/>
    </row>
    <row r="29" spans="1:12" x14ac:dyDescent="0.3">
      <c r="A29" s="11">
        <v>18</v>
      </c>
      <c r="B29" s="45" t="s">
        <v>136</v>
      </c>
      <c r="C29" s="8">
        <v>18157</v>
      </c>
      <c r="D29" s="9">
        <v>7</v>
      </c>
      <c r="E29" s="9">
        <v>4</v>
      </c>
      <c r="F29" s="9">
        <v>3</v>
      </c>
      <c r="G29" s="8">
        <f t="shared" si="0"/>
        <v>14</v>
      </c>
      <c r="H29" s="15">
        <f t="shared" si="1"/>
        <v>3050.3760000000002</v>
      </c>
      <c r="I29" s="14"/>
      <c r="J29" s="14"/>
      <c r="K29" s="14"/>
      <c r="L29" s="14"/>
    </row>
    <row r="30" spans="1:12" x14ac:dyDescent="0.3">
      <c r="A30" s="11">
        <v>19</v>
      </c>
      <c r="B30" s="45" t="s">
        <v>28</v>
      </c>
      <c r="C30" s="8">
        <v>18157</v>
      </c>
      <c r="D30" s="9">
        <v>9</v>
      </c>
      <c r="E30" s="9">
        <v>2</v>
      </c>
      <c r="F30" s="9">
        <v>2</v>
      </c>
      <c r="G30" s="8">
        <f t="shared" si="0"/>
        <v>13</v>
      </c>
      <c r="H30" s="15">
        <f t="shared" si="1"/>
        <v>2832.4920000000002</v>
      </c>
      <c r="I30" s="14"/>
      <c r="J30" s="14"/>
      <c r="K30" s="14"/>
      <c r="L30" s="14"/>
    </row>
    <row r="31" spans="1:12" x14ac:dyDescent="0.3">
      <c r="A31" s="11">
        <v>20</v>
      </c>
      <c r="B31" s="45" t="s">
        <v>137</v>
      </c>
      <c r="C31" s="8">
        <v>18157</v>
      </c>
      <c r="D31" s="9">
        <v>1</v>
      </c>
      <c r="E31" s="9">
        <v>3</v>
      </c>
      <c r="F31" s="9">
        <v>1</v>
      </c>
      <c r="G31" s="8">
        <f t="shared" si="0"/>
        <v>5</v>
      </c>
      <c r="H31" s="15">
        <f t="shared" si="1"/>
        <v>1089.42</v>
      </c>
      <c r="I31" s="14"/>
      <c r="J31" s="14"/>
      <c r="K31" s="14"/>
      <c r="L31" s="14"/>
    </row>
    <row r="32" spans="1:12" x14ac:dyDescent="0.3">
      <c r="A32" s="11">
        <v>21</v>
      </c>
      <c r="B32" s="45" t="s">
        <v>29</v>
      </c>
      <c r="C32" s="8">
        <v>18157</v>
      </c>
      <c r="D32" s="9">
        <v>5</v>
      </c>
      <c r="E32" s="9">
        <v>3</v>
      </c>
      <c r="F32" s="9">
        <v>2</v>
      </c>
      <c r="G32" s="8">
        <f t="shared" si="0"/>
        <v>10</v>
      </c>
      <c r="H32" s="15">
        <f t="shared" si="1"/>
        <v>2178.84</v>
      </c>
      <c r="I32" s="14"/>
      <c r="J32" s="14"/>
      <c r="K32" s="14"/>
      <c r="L32" s="14"/>
    </row>
    <row r="33" spans="1:12" x14ac:dyDescent="0.3">
      <c r="A33" s="11">
        <v>22</v>
      </c>
      <c r="B33" s="45" t="s">
        <v>157</v>
      </c>
      <c r="C33" s="8">
        <v>18157</v>
      </c>
      <c r="D33" s="9">
        <v>3</v>
      </c>
      <c r="E33" s="9">
        <v>4</v>
      </c>
      <c r="F33" s="9">
        <v>2</v>
      </c>
      <c r="G33" s="8">
        <f t="shared" si="0"/>
        <v>9</v>
      </c>
      <c r="H33" s="15">
        <f t="shared" si="1"/>
        <v>1960.9559999999999</v>
      </c>
      <c r="I33" s="14"/>
      <c r="J33" s="14"/>
      <c r="K33" s="14"/>
      <c r="L33" s="14"/>
    </row>
    <row r="34" spans="1:12" x14ac:dyDescent="0.3">
      <c r="A34" s="11">
        <v>23</v>
      </c>
      <c r="B34" s="45" t="s">
        <v>30</v>
      </c>
      <c r="C34" s="8">
        <v>18157</v>
      </c>
      <c r="D34" s="9">
        <v>10</v>
      </c>
      <c r="E34" s="9">
        <v>1</v>
      </c>
      <c r="F34" s="9">
        <v>7</v>
      </c>
      <c r="G34" s="8">
        <f t="shared" si="0"/>
        <v>18</v>
      </c>
      <c r="H34" s="15">
        <f t="shared" si="1"/>
        <v>3921.9119999999998</v>
      </c>
      <c r="I34" s="14"/>
      <c r="J34" s="14"/>
      <c r="K34" s="14"/>
      <c r="L34" s="14"/>
    </row>
    <row r="35" spans="1:12" ht="22.5" customHeight="1" x14ac:dyDescent="0.3">
      <c r="A35" s="11">
        <v>24</v>
      </c>
      <c r="B35" s="45" t="s">
        <v>165</v>
      </c>
      <c r="C35" s="8">
        <v>18157</v>
      </c>
      <c r="D35" s="9">
        <v>3</v>
      </c>
      <c r="E35" s="9">
        <v>3</v>
      </c>
      <c r="F35" s="9">
        <v>2</v>
      </c>
      <c r="G35" s="8">
        <f t="shared" si="0"/>
        <v>8</v>
      </c>
      <c r="H35" s="15">
        <f>(C35*G35)*12/1000</f>
        <v>1743.0719999999999</v>
      </c>
      <c r="I35" s="14"/>
      <c r="J35" s="14"/>
      <c r="K35" s="14"/>
      <c r="L35" s="14"/>
    </row>
    <row r="36" spans="1:12" ht="25.5" customHeight="1" x14ac:dyDescent="0.3">
      <c r="A36" s="11"/>
      <c r="B36" s="37" t="s">
        <v>5</v>
      </c>
      <c r="C36" s="38"/>
      <c r="D36" s="39">
        <f>SUM(D12:D35)</f>
        <v>132</v>
      </c>
      <c r="E36" s="39">
        <f>SUM(E12:E35)</f>
        <v>67</v>
      </c>
      <c r="F36" s="39">
        <f>SUM(F12:F35)</f>
        <v>78</v>
      </c>
      <c r="G36" s="39">
        <v>277</v>
      </c>
      <c r="H36" s="40">
        <f>SUM(H12:H35)</f>
        <v>60353.867999999995</v>
      </c>
      <c r="I36" s="18">
        <v>12442.5</v>
      </c>
      <c r="J36" s="18">
        <v>28012.1</v>
      </c>
      <c r="K36" s="18">
        <v>49775.7</v>
      </c>
      <c r="L36" s="18">
        <v>60353.9</v>
      </c>
    </row>
    <row r="37" spans="1:12" ht="23.25" customHeight="1" x14ac:dyDescent="0.3">
      <c r="A37" s="11"/>
      <c r="B37" s="13" t="s">
        <v>6</v>
      </c>
      <c r="C37" s="8"/>
      <c r="D37" s="9"/>
      <c r="E37" s="9"/>
      <c r="F37" s="9"/>
      <c r="G37" s="8"/>
      <c r="H37" s="15"/>
      <c r="I37" s="18"/>
      <c r="J37" s="18"/>
      <c r="K37" s="18"/>
      <c r="L37" s="14"/>
    </row>
    <row r="38" spans="1:12" x14ac:dyDescent="0.3">
      <c r="A38" s="11">
        <v>25</v>
      </c>
      <c r="B38" s="45" t="s">
        <v>126</v>
      </c>
      <c r="C38" s="8">
        <v>18157</v>
      </c>
      <c r="D38" s="9">
        <v>2</v>
      </c>
      <c r="E38" s="9">
        <v>4</v>
      </c>
      <c r="F38" s="9">
        <v>0</v>
      </c>
      <c r="G38" s="8">
        <f t="shared" ref="G38:G51" si="2">D38+E38+F38</f>
        <v>6</v>
      </c>
      <c r="H38" s="15">
        <f t="shared" ref="H38:H51" si="3">(C38*G38)*12/1000</f>
        <v>1307.3040000000001</v>
      </c>
      <c r="I38" s="18"/>
      <c r="J38" s="18"/>
      <c r="K38" s="18"/>
      <c r="L38" s="14"/>
    </row>
    <row r="39" spans="1:12" x14ac:dyDescent="0.3">
      <c r="A39" s="11">
        <v>26</v>
      </c>
      <c r="B39" s="45" t="s">
        <v>31</v>
      </c>
      <c r="C39" s="8">
        <v>18157</v>
      </c>
      <c r="D39" s="9">
        <v>5</v>
      </c>
      <c r="E39" s="9">
        <v>0</v>
      </c>
      <c r="F39" s="9">
        <v>0</v>
      </c>
      <c r="G39" s="8">
        <f t="shared" si="2"/>
        <v>5</v>
      </c>
      <c r="H39" s="15">
        <f t="shared" si="3"/>
        <v>1089.42</v>
      </c>
      <c r="I39" s="18"/>
      <c r="J39" s="18"/>
      <c r="K39" s="18"/>
      <c r="L39" s="14"/>
    </row>
    <row r="40" spans="1:12" x14ac:dyDescent="0.3">
      <c r="A40" s="11">
        <v>27</v>
      </c>
      <c r="B40" s="45" t="s">
        <v>118</v>
      </c>
      <c r="C40" s="8">
        <v>18157</v>
      </c>
      <c r="D40" s="9">
        <v>3</v>
      </c>
      <c r="E40" s="9">
        <v>0</v>
      </c>
      <c r="F40" s="9">
        <v>0</v>
      </c>
      <c r="G40" s="8">
        <f t="shared" si="2"/>
        <v>3</v>
      </c>
      <c r="H40" s="15">
        <f t="shared" si="3"/>
        <v>653.65200000000004</v>
      </c>
      <c r="I40" s="18"/>
      <c r="J40" s="18"/>
      <c r="K40" s="18"/>
      <c r="L40" s="14"/>
    </row>
    <row r="41" spans="1:12" x14ac:dyDescent="0.3">
      <c r="A41" s="11">
        <v>28</v>
      </c>
      <c r="B41" s="45" t="s">
        <v>119</v>
      </c>
      <c r="C41" s="8">
        <v>18157</v>
      </c>
      <c r="D41" s="9">
        <v>3</v>
      </c>
      <c r="E41" s="9">
        <v>0</v>
      </c>
      <c r="F41" s="9">
        <v>0</v>
      </c>
      <c r="G41" s="8">
        <f t="shared" si="2"/>
        <v>3</v>
      </c>
      <c r="H41" s="15">
        <f t="shared" si="3"/>
        <v>653.65200000000004</v>
      </c>
      <c r="I41" s="18"/>
      <c r="J41" s="18"/>
      <c r="K41" s="18"/>
      <c r="L41" s="14"/>
    </row>
    <row r="42" spans="1:12" x14ac:dyDescent="0.3">
      <c r="A42" s="11">
        <v>29</v>
      </c>
      <c r="B42" s="45" t="s">
        <v>32</v>
      </c>
      <c r="C42" s="8">
        <v>18157</v>
      </c>
      <c r="D42" s="9">
        <v>4</v>
      </c>
      <c r="E42" s="9">
        <v>0</v>
      </c>
      <c r="F42" s="9">
        <v>0</v>
      </c>
      <c r="G42" s="8">
        <f t="shared" si="2"/>
        <v>4</v>
      </c>
      <c r="H42" s="15">
        <f t="shared" si="3"/>
        <v>871.53599999999994</v>
      </c>
      <c r="I42" s="18"/>
      <c r="J42" s="18"/>
      <c r="K42" s="18"/>
      <c r="L42" s="14"/>
    </row>
    <row r="43" spans="1:12" x14ac:dyDescent="0.3">
      <c r="A43" s="11">
        <v>30</v>
      </c>
      <c r="B43" s="45" t="s">
        <v>33</v>
      </c>
      <c r="C43" s="8">
        <v>18157</v>
      </c>
      <c r="D43" s="9">
        <v>3</v>
      </c>
      <c r="E43" s="9">
        <v>0</v>
      </c>
      <c r="F43" s="9">
        <v>0</v>
      </c>
      <c r="G43" s="8">
        <f t="shared" si="2"/>
        <v>3</v>
      </c>
      <c r="H43" s="15">
        <f t="shared" si="3"/>
        <v>653.65200000000004</v>
      </c>
      <c r="I43" s="18"/>
      <c r="J43" s="18"/>
      <c r="K43" s="18"/>
      <c r="L43" s="14"/>
    </row>
    <row r="44" spans="1:12" x14ac:dyDescent="0.3">
      <c r="A44" s="11">
        <v>31</v>
      </c>
      <c r="B44" s="45" t="s">
        <v>34</v>
      </c>
      <c r="C44" s="8">
        <v>18157</v>
      </c>
      <c r="D44" s="9">
        <v>0</v>
      </c>
      <c r="E44" s="9">
        <v>3</v>
      </c>
      <c r="F44" s="9">
        <v>0</v>
      </c>
      <c r="G44" s="8">
        <f t="shared" si="2"/>
        <v>3</v>
      </c>
      <c r="H44" s="15">
        <f t="shared" si="3"/>
        <v>653.65200000000004</v>
      </c>
      <c r="I44" s="18"/>
      <c r="J44" s="18"/>
      <c r="K44" s="18"/>
      <c r="L44" s="14"/>
    </row>
    <row r="45" spans="1:12" x14ac:dyDescent="0.3">
      <c r="A45" s="11">
        <v>32</v>
      </c>
      <c r="B45" s="45" t="s">
        <v>120</v>
      </c>
      <c r="C45" s="8">
        <v>18157</v>
      </c>
      <c r="D45" s="9">
        <v>11</v>
      </c>
      <c r="E45" s="9">
        <v>8</v>
      </c>
      <c r="F45" s="9">
        <v>4</v>
      </c>
      <c r="G45" s="8">
        <f t="shared" si="2"/>
        <v>23</v>
      </c>
      <c r="H45" s="15">
        <f t="shared" si="3"/>
        <v>5011.3320000000003</v>
      </c>
      <c r="I45" s="18"/>
      <c r="J45" s="18"/>
      <c r="K45" s="18"/>
      <c r="L45" s="14"/>
    </row>
    <row r="46" spans="1:12" x14ac:dyDescent="0.3">
      <c r="A46" s="11">
        <v>33</v>
      </c>
      <c r="B46" s="45" t="s">
        <v>139</v>
      </c>
      <c r="C46" s="8">
        <v>18157</v>
      </c>
      <c r="D46" s="9">
        <v>2</v>
      </c>
      <c r="E46" s="9">
        <v>4</v>
      </c>
      <c r="F46" s="9">
        <v>0</v>
      </c>
      <c r="G46" s="8">
        <f t="shared" si="2"/>
        <v>6</v>
      </c>
      <c r="H46" s="15">
        <f t="shared" si="3"/>
        <v>1307.3040000000001</v>
      </c>
      <c r="I46" s="18"/>
      <c r="J46" s="18"/>
      <c r="K46" s="18"/>
      <c r="L46" s="14"/>
    </row>
    <row r="47" spans="1:12" x14ac:dyDescent="0.3">
      <c r="A47" s="11">
        <v>34</v>
      </c>
      <c r="B47" s="45" t="s">
        <v>140</v>
      </c>
      <c r="C47" s="8">
        <v>18157</v>
      </c>
      <c r="D47" s="9">
        <v>2</v>
      </c>
      <c r="E47" s="9">
        <v>5</v>
      </c>
      <c r="F47" s="9">
        <v>0</v>
      </c>
      <c r="G47" s="8">
        <f t="shared" si="2"/>
        <v>7</v>
      </c>
      <c r="H47" s="15">
        <f t="shared" si="3"/>
        <v>1525.1880000000001</v>
      </c>
      <c r="I47" s="18"/>
      <c r="J47" s="18"/>
      <c r="K47" s="18"/>
      <c r="L47" s="14"/>
    </row>
    <row r="48" spans="1:12" x14ac:dyDescent="0.3">
      <c r="A48" s="11">
        <v>35</v>
      </c>
      <c r="B48" s="45" t="s">
        <v>121</v>
      </c>
      <c r="C48" s="8">
        <v>18157</v>
      </c>
      <c r="D48" s="9">
        <v>3</v>
      </c>
      <c r="E48" s="9">
        <v>0</v>
      </c>
      <c r="F48" s="9">
        <v>0</v>
      </c>
      <c r="G48" s="8">
        <f t="shared" si="2"/>
        <v>3</v>
      </c>
      <c r="H48" s="15">
        <f t="shared" si="3"/>
        <v>653.65200000000004</v>
      </c>
      <c r="I48" s="18"/>
      <c r="J48" s="18"/>
      <c r="K48" s="18"/>
      <c r="L48" s="14"/>
    </row>
    <row r="49" spans="1:12" x14ac:dyDescent="0.3">
      <c r="A49" s="11">
        <v>36</v>
      </c>
      <c r="B49" s="45" t="s">
        <v>141</v>
      </c>
      <c r="C49" s="8">
        <v>18157</v>
      </c>
      <c r="D49" s="9">
        <v>2</v>
      </c>
      <c r="E49" s="9">
        <v>5</v>
      </c>
      <c r="F49" s="9">
        <v>0</v>
      </c>
      <c r="G49" s="8">
        <f t="shared" si="2"/>
        <v>7</v>
      </c>
      <c r="H49" s="15">
        <f t="shared" si="3"/>
        <v>1525.1880000000001</v>
      </c>
      <c r="I49" s="18"/>
      <c r="J49" s="18"/>
      <c r="K49" s="18"/>
      <c r="L49" s="14"/>
    </row>
    <row r="50" spans="1:12" x14ac:dyDescent="0.3">
      <c r="A50" s="11">
        <v>37</v>
      </c>
      <c r="B50" s="45" t="s">
        <v>142</v>
      </c>
      <c r="C50" s="8">
        <v>18157</v>
      </c>
      <c r="D50" s="9">
        <v>4</v>
      </c>
      <c r="E50" s="9">
        <v>3</v>
      </c>
      <c r="F50" s="9">
        <v>0</v>
      </c>
      <c r="G50" s="8">
        <f t="shared" si="2"/>
        <v>7</v>
      </c>
      <c r="H50" s="15">
        <f t="shared" si="3"/>
        <v>1525.1880000000001</v>
      </c>
      <c r="I50" s="18"/>
      <c r="J50" s="18"/>
      <c r="K50" s="18"/>
      <c r="L50" s="14"/>
    </row>
    <row r="51" spans="1:12" x14ac:dyDescent="0.3">
      <c r="A51" s="11">
        <v>38</v>
      </c>
      <c r="B51" s="45" t="s">
        <v>122</v>
      </c>
      <c r="C51" s="8">
        <v>18157</v>
      </c>
      <c r="D51" s="9">
        <v>2</v>
      </c>
      <c r="E51" s="9">
        <v>0</v>
      </c>
      <c r="F51" s="9">
        <v>0</v>
      </c>
      <c r="G51" s="8">
        <f t="shared" si="2"/>
        <v>2</v>
      </c>
      <c r="H51" s="15">
        <f t="shared" si="3"/>
        <v>435.76799999999997</v>
      </c>
      <c r="I51" s="18"/>
      <c r="J51" s="18"/>
      <c r="K51" s="18"/>
      <c r="L51" s="14"/>
    </row>
    <row r="52" spans="1:12" ht="23.25" customHeight="1" x14ac:dyDescent="0.3">
      <c r="A52" s="11" t="s">
        <v>1</v>
      </c>
      <c r="B52" s="13" t="s">
        <v>5</v>
      </c>
      <c r="C52" s="8"/>
      <c r="D52" s="16">
        <f>SUM(D38:D51)</f>
        <v>46</v>
      </c>
      <c r="E52" s="16">
        <f>SUM(E38:E51)</f>
        <v>32</v>
      </c>
      <c r="F52" s="16">
        <f>SUM(F38:F51)</f>
        <v>4</v>
      </c>
      <c r="G52" s="16">
        <f>SUM(G38:G51)</f>
        <v>82</v>
      </c>
      <c r="H52" s="19">
        <f>SUM(H38:H51)</f>
        <v>17866.488000000001</v>
      </c>
      <c r="I52" s="18">
        <v>3680.5</v>
      </c>
      <c r="J52" s="18">
        <v>8290.1</v>
      </c>
      <c r="K52" s="18">
        <v>14739.9</v>
      </c>
      <c r="L52" s="14">
        <v>17866.5</v>
      </c>
    </row>
    <row r="53" spans="1:12" ht="23.25" customHeight="1" x14ac:dyDescent="0.3">
      <c r="A53" s="11"/>
      <c r="B53" s="13" t="s">
        <v>7</v>
      </c>
      <c r="C53" s="8"/>
      <c r="D53" s="9" t="s">
        <v>1</v>
      </c>
      <c r="E53" s="9"/>
      <c r="F53" s="9"/>
      <c r="G53" s="8"/>
      <c r="H53" s="15"/>
      <c r="I53" s="18"/>
      <c r="J53" s="18"/>
      <c r="K53" s="18"/>
      <c r="L53" s="14"/>
    </row>
    <row r="54" spans="1:12" x14ac:dyDescent="0.3">
      <c r="A54" s="11">
        <v>39</v>
      </c>
      <c r="B54" s="45" t="s">
        <v>35</v>
      </c>
      <c r="C54" s="8">
        <v>18157</v>
      </c>
      <c r="D54" s="9">
        <v>5</v>
      </c>
      <c r="E54" s="9">
        <v>0</v>
      </c>
      <c r="F54" s="9">
        <v>0</v>
      </c>
      <c r="G54" s="8">
        <f t="shared" ref="G54:G68" si="4">D54+E54+F54</f>
        <v>5</v>
      </c>
      <c r="H54" s="15">
        <f t="shared" ref="H54:H68" si="5">(C54*G54)*12/1000</f>
        <v>1089.42</v>
      </c>
      <c r="I54" s="18"/>
      <c r="J54" s="18"/>
      <c r="K54" s="18"/>
      <c r="L54" s="14"/>
    </row>
    <row r="55" spans="1:12" x14ac:dyDescent="0.3">
      <c r="A55" s="11">
        <v>40</v>
      </c>
      <c r="B55" s="45" t="s">
        <v>36</v>
      </c>
      <c r="C55" s="8">
        <v>18157</v>
      </c>
      <c r="D55" s="9">
        <v>10</v>
      </c>
      <c r="E55" s="9">
        <v>0</v>
      </c>
      <c r="F55" s="9">
        <v>0</v>
      </c>
      <c r="G55" s="8">
        <f t="shared" si="4"/>
        <v>10</v>
      </c>
      <c r="H55" s="15">
        <f t="shared" si="5"/>
        <v>2178.84</v>
      </c>
      <c r="I55" s="18"/>
      <c r="J55" s="18"/>
      <c r="K55" s="18"/>
      <c r="L55" s="14"/>
    </row>
    <row r="56" spans="1:12" ht="33" x14ac:dyDescent="0.3">
      <c r="A56" s="11">
        <v>41</v>
      </c>
      <c r="B56" s="45" t="s">
        <v>37</v>
      </c>
      <c r="C56" s="8">
        <v>18157</v>
      </c>
      <c r="D56" s="9">
        <v>5</v>
      </c>
      <c r="E56" s="9">
        <v>3</v>
      </c>
      <c r="F56" s="9">
        <v>0</v>
      </c>
      <c r="G56" s="8">
        <f t="shared" si="4"/>
        <v>8</v>
      </c>
      <c r="H56" s="15">
        <f t="shared" si="5"/>
        <v>1743.0719999999999</v>
      </c>
      <c r="I56" s="18"/>
      <c r="J56" s="18"/>
      <c r="K56" s="18"/>
      <c r="L56" s="14"/>
    </row>
    <row r="57" spans="1:12" ht="22.5" customHeight="1" x14ac:dyDescent="0.3">
      <c r="A57" s="11">
        <v>42</v>
      </c>
      <c r="B57" s="45" t="s">
        <v>38</v>
      </c>
      <c r="C57" s="8">
        <v>18157</v>
      </c>
      <c r="D57" s="9">
        <v>5</v>
      </c>
      <c r="E57" s="9">
        <v>5</v>
      </c>
      <c r="F57" s="9">
        <v>0</v>
      </c>
      <c r="G57" s="8">
        <f t="shared" si="4"/>
        <v>10</v>
      </c>
      <c r="H57" s="15">
        <f t="shared" si="5"/>
        <v>2178.84</v>
      </c>
      <c r="I57" s="18"/>
      <c r="J57" s="18"/>
      <c r="K57" s="18"/>
      <c r="L57" s="14"/>
    </row>
    <row r="58" spans="1:12" ht="29.25" customHeight="1" x14ac:dyDescent="0.3">
      <c r="A58" s="11">
        <v>43</v>
      </c>
      <c r="B58" s="45" t="s">
        <v>39</v>
      </c>
      <c r="C58" s="8">
        <v>18157</v>
      </c>
      <c r="D58" s="9">
        <v>4</v>
      </c>
      <c r="E58" s="9">
        <v>2</v>
      </c>
      <c r="F58" s="9">
        <v>0</v>
      </c>
      <c r="G58" s="8">
        <f t="shared" si="4"/>
        <v>6</v>
      </c>
      <c r="H58" s="15">
        <f t="shared" si="5"/>
        <v>1307.3040000000001</v>
      </c>
      <c r="I58" s="18"/>
      <c r="J58" s="18"/>
      <c r="K58" s="18"/>
      <c r="L58" s="14"/>
    </row>
    <row r="59" spans="1:12" ht="24.75" customHeight="1" x14ac:dyDescent="0.3">
      <c r="A59" s="11">
        <v>44</v>
      </c>
      <c r="B59" s="45" t="s">
        <v>40</v>
      </c>
      <c r="C59" s="8">
        <v>18157</v>
      </c>
      <c r="D59" s="9">
        <v>9</v>
      </c>
      <c r="E59" s="9">
        <v>4</v>
      </c>
      <c r="F59" s="9">
        <v>1</v>
      </c>
      <c r="G59" s="8">
        <f t="shared" si="4"/>
        <v>14</v>
      </c>
      <c r="H59" s="15">
        <f t="shared" si="5"/>
        <v>3050.3760000000002</v>
      </c>
      <c r="I59" s="18"/>
      <c r="J59" s="18"/>
      <c r="K59" s="18"/>
      <c r="L59" s="14"/>
    </row>
    <row r="60" spans="1:12" x14ac:dyDescent="0.3">
      <c r="A60" s="11">
        <v>45</v>
      </c>
      <c r="B60" s="45" t="s">
        <v>41</v>
      </c>
      <c r="C60" s="8">
        <v>18157</v>
      </c>
      <c r="D60" s="9">
        <v>3</v>
      </c>
      <c r="E60" s="9">
        <v>0</v>
      </c>
      <c r="F60" s="9">
        <v>0</v>
      </c>
      <c r="G60" s="8">
        <f t="shared" si="4"/>
        <v>3</v>
      </c>
      <c r="H60" s="15">
        <f t="shared" si="5"/>
        <v>653.65200000000004</v>
      </c>
      <c r="I60" s="18"/>
      <c r="J60" s="18"/>
      <c r="K60" s="18"/>
      <c r="L60" s="14"/>
    </row>
    <row r="61" spans="1:12" ht="33" x14ac:dyDescent="0.3">
      <c r="A61" s="11">
        <v>46</v>
      </c>
      <c r="B61" s="45" t="s">
        <v>42</v>
      </c>
      <c r="C61" s="8">
        <v>18157</v>
      </c>
      <c r="D61" s="9">
        <v>14</v>
      </c>
      <c r="E61" s="9">
        <v>10</v>
      </c>
      <c r="F61" s="9">
        <v>0</v>
      </c>
      <c r="G61" s="8">
        <f t="shared" si="4"/>
        <v>24</v>
      </c>
      <c r="H61" s="15">
        <f t="shared" si="5"/>
        <v>5229.2160000000003</v>
      </c>
      <c r="I61" s="18"/>
      <c r="J61" s="18"/>
      <c r="K61" s="18"/>
      <c r="L61" s="14"/>
    </row>
    <row r="62" spans="1:12" ht="27" customHeight="1" x14ac:dyDescent="0.3">
      <c r="A62" s="11">
        <v>47</v>
      </c>
      <c r="B62" s="45" t="s">
        <v>43</v>
      </c>
      <c r="C62" s="8">
        <v>18157</v>
      </c>
      <c r="D62" s="9">
        <v>7</v>
      </c>
      <c r="E62" s="9">
        <v>1</v>
      </c>
      <c r="F62" s="9">
        <v>0</v>
      </c>
      <c r="G62" s="8">
        <f t="shared" si="4"/>
        <v>8</v>
      </c>
      <c r="H62" s="15">
        <f t="shared" si="5"/>
        <v>1743.0719999999999</v>
      </c>
      <c r="I62" s="18"/>
      <c r="J62" s="18"/>
      <c r="K62" s="18"/>
      <c r="L62" s="14"/>
    </row>
    <row r="63" spans="1:12" x14ac:dyDescent="0.3">
      <c r="A63" s="11">
        <v>48</v>
      </c>
      <c r="B63" s="45" t="s">
        <v>44</v>
      </c>
      <c r="C63" s="8">
        <v>18157</v>
      </c>
      <c r="D63" s="9">
        <v>3</v>
      </c>
      <c r="E63" s="9">
        <v>2</v>
      </c>
      <c r="F63" s="9">
        <v>0</v>
      </c>
      <c r="G63" s="8">
        <f t="shared" si="4"/>
        <v>5</v>
      </c>
      <c r="H63" s="15">
        <f t="shared" si="5"/>
        <v>1089.42</v>
      </c>
      <c r="I63" s="18"/>
      <c r="J63" s="18"/>
      <c r="K63" s="18"/>
      <c r="L63" s="14"/>
    </row>
    <row r="64" spans="1:12" x14ac:dyDescent="0.3">
      <c r="A64" s="11">
        <v>49</v>
      </c>
      <c r="B64" s="45" t="s">
        <v>45</v>
      </c>
      <c r="C64" s="8">
        <v>18157</v>
      </c>
      <c r="D64" s="9">
        <v>3</v>
      </c>
      <c r="E64" s="9">
        <v>6</v>
      </c>
      <c r="F64" s="9">
        <v>0</v>
      </c>
      <c r="G64" s="8">
        <f t="shared" si="4"/>
        <v>9</v>
      </c>
      <c r="H64" s="15">
        <f t="shared" si="5"/>
        <v>1960.9559999999999</v>
      </c>
      <c r="I64" s="18"/>
      <c r="J64" s="18"/>
      <c r="K64" s="18"/>
      <c r="L64" s="14"/>
    </row>
    <row r="65" spans="1:12" ht="33" x14ac:dyDescent="0.3">
      <c r="A65" s="11">
        <v>50</v>
      </c>
      <c r="B65" s="45" t="s">
        <v>127</v>
      </c>
      <c r="C65" s="8">
        <v>18157</v>
      </c>
      <c r="D65" s="9">
        <v>0</v>
      </c>
      <c r="E65" s="9">
        <v>0</v>
      </c>
      <c r="F65" s="9">
        <v>10</v>
      </c>
      <c r="G65" s="8">
        <f t="shared" si="4"/>
        <v>10</v>
      </c>
      <c r="H65" s="15">
        <f t="shared" si="5"/>
        <v>2178.84</v>
      </c>
      <c r="I65" s="18"/>
      <c r="J65" s="18"/>
      <c r="K65" s="18"/>
      <c r="L65" s="14"/>
    </row>
    <row r="66" spans="1:12" x14ac:dyDescent="0.3">
      <c r="A66" s="11">
        <v>51</v>
      </c>
      <c r="B66" s="45" t="s">
        <v>46</v>
      </c>
      <c r="C66" s="8">
        <v>18157</v>
      </c>
      <c r="D66" s="9">
        <v>2</v>
      </c>
      <c r="E66" s="9">
        <v>2</v>
      </c>
      <c r="F66" s="9">
        <v>0</v>
      </c>
      <c r="G66" s="8">
        <f t="shared" si="4"/>
        <v>4</v>
      </c>
      <c r="H66" s="15">
        <f t="shared" si="5"/>
        <v>871.53599999999994</v>
      </c>
      <c r="I66" s="18"/>
      <c r="J66" s="18"/>
      <c r="K66" s="18"/>
      <c r="L66" s="14"/>
    </row>
    <row r="67" spans="1:12" x14ac:dyDescent="0.3">
      <c r="A67" s="11">
        <v>52</v>
      </c>
      <c r="B67" s="45" t="s">
        <v>116</v>
      </c>
      <c r="C67" s="8">
        <v>18157</v>
      </c>
      <c r="D67" s="9">
        <v>4</v>
      </c>
      <c r="E67" s="9">
        <v>0</v>
      </c>
      <c r="F67" s="9">
        <v>0</v>
      </c>
      <c r="G67" s="8">
        <f t="shared" si="4"/>
        <v>4</v>
      </c>
      <c r="H67" s="15">
        <f t="shared" si="5"/>
        <v>871.53599999999994</v>
      </c>
      <c r="I67" s="18"/>
      <c r="J67" s="18"/>
      <c r="K67" s="18"/>
      <c r="L67" s="14"/>
    </row>
    <row r="68" spans="1:12" x14ac:dyDescent="0.3">
      <c r="A68" s="11">
        <v>53</v>
      </c>
      <c r="B68" s="45" t="s">
        <v>148</v>
      </c>
      <c r="C68" s="8">
        <v>18157</v>
      </c>
      <c r="D68" s="9">
        <v>4</v>
      </c>
      <c r="E68" s="9">
        <v>0</v>
      </c>
      <c r="F68" s="9">
        <v>0</v>
      </c>
      <c r="G68" s="8">
        <f t="shared" si="4"/>
        <v>4</v>
      </c>
      <c r="H68" s="15">
        <f t="shared" si="5"/>
        <v>871.53599999999994</v>
      </c>
      <c r="I68" s="18"/>
      <c r="J68" s="18"/>
      <c r="K68" s="18"/>
      <c r="L68" s="14"/>
    </row>
    <row r="69" spans="1:12" x14ac:dyDescent="0.3">
      <c r="A69" s="11"/>
      <c r="B69" s="13" t="s">
        <v>5</v>
      </c>
      <c r="C69" s="8"/>
      <c r="D69" s="16">
        <f>SUM(D54:D68)</f>
        <v>78</v>
      </c>
      <c r="E69" s="16">
        <f>SUM(E54:E68)</f>
        <v>35</v>
      </c>
      <c r="F69" s="16">
        <f>SUM(F54:F68)</f>
        <v>11</v>
      </c>
      <c r="G69" s="16">
        <f>SUM(G54:G68)</f>
        <v>124</v>
      </c>
      <c r="H69" s="17">
        <f>SUM(H54:H68)</f>
        <v>27017.615999999998</v>
      </c>
      <c r="I69" s="18">
        <v>5565.6</v>
      </c>
      <c r="J69" s="18">
        <v>12536.2</v>
      </c>
      <c r="K69" s="18">
        <v>22289.5</v>
      </c>
      <c r="L69" s="14">
        <v>27017.599999999999</v>
      </c>
    </row>
    <row r="70" spans="1:12" x14ac:dyDescent="0.3">
      <c r="A70" s="11"/>
      <c r="B70" s="13" t="s">
        <v>8</v>
      </c>
      <c r="C70" s="8"/>
      <c r="D70" s="9"/>
      <c r="E70" s="9"/>
      <c r="F70" s="9"/>
      <c r="G70" s="8"/>
      <c r="H70" s="11"/>
      <c r="I70" s="18"/>
      <c r="J70" s="18"/>
      <c r="K70" s="18"/>
      <c r="L70" s="14"/>
    </row>
    <row r="71" spans="1:12" x14ac:dyDescent="0.3">
      <c r="A71" s="11">
        <v>54</v>
      </c>
      <c r="B71" s="45" t="s">
        <v>47</v>
      </c>
      <c r="C71" s="8">
        <v>18157</v>
      </c>
      <c r="D71" s="9">
        <v>2</v>
      </c>
      <c r="E71" s="9">
        <v>0</v>
      </c>
      <c r="F71" s="9">
        <v>3</v>
      </c>
      <c r="G71" s="8">
        <f t="shared" ref="G71:G79" si="6">D71+E71+F71</f>
        <v>5</v>
      </c>
      <c r="H71" s="15">
        <f t="shared" ref="H71:H79" si="7">(C71*G71)*12/1000</f>
        <v>1089.42</v>
      </c>
      <c r="I71" s="18"/>
      <c r="J71" s="18"/>
      <c r="K71" s="18"/>
      <c r="L71" s="14"/>
    </row>
    <row r="72" spans="1:12" x14ac:dyDescent="0.3">
      <c r="A72" s="11">
        <v>55</v>
      </c>
      <c r="B72" s="45" t="s">
        <v>48</v>
      </c>
      <c r="C72" s="8">
        <v>18157</v>
      </c>
      <c r="D72" s="9">
        <v>6</v>
      </c>
      <c r="E72" s="9">
        <v>0</v>
      </c>
      <c r="F72" s="9">
        <v>0</v>
      </c>
      <c r="G72" s="8">
        <f t="shared" si="6"/>
        <v>6</v>
      </c>
      <c r="H72" s="15">
        <f t="shared" si="7"/>
        <v>1307.3040000000001</v>
      </c>
      <c r="I72" s="18"/>
      <c r="J72" s="18"/>
      <c r="K72" s="18"/>
      <c r="L72" s="14"/>
    </row>
    <row r="73" spans="1:12" x14ac:dyDescent="0.3">
      <c r="A73" s="11">
        <v>56</v>
      </c>
      <c r="B73" s="45" t="s">
        <v>49</v>
      </c>
      <c r="C73" s="8">
        <v>18157</v>
      </c>
      <c r="D73" s="9">
        <v>5</v>
      </c>
      <c r="E73" s="9">
        <v>1</v>
      </c>
      <c r="F73" s="9">
        <v>0</v>
      </c>
      <c r="G73" s="8">
        <f t="shared" si="6"/>
        <v>6</v>
      </c>
      <c r="H73" s="15">
        <f t="shared" si="7"/>
        <v>1307.3040000000001</v>
      </c>
      <c r="I73" s="18"/>
      <c r="J73" s="18"/>
      <c r="K73" s="18"/>
      <c r="L73" s="14"/>
    </row>
    <row r="74" spans="1:12" x14ac:dyDescent="0.3">
      <c r="A74" s="11">
        <v>57</v>
      </c>
      <c r="B74" s="45" t="s">
        <v>50</v>
      </c>
      <c r="C74" s="8">
        <v>18157</v>
      </c>
      <c r="D74" s="9">
        <v>3</v>
      </c>
      <c r="E74" s="9">
        <v>1</v>
      </c>
      <c r="F74" s="9">
        <v>0</v>
      </c>
      <c r="G74" s="8">
        <f t="shared" si="6"/>
        <v>4</v>
      </c>
      <c r="H74" s="15">
        <f t="shared" si="7"/>
        <v>871.53599999999994</v>
      </c>
      <c r="I74" s="18"/>
      <c r="J74" s="18"/>
      <c r="K74" s="18"/>
      <c r="L74" s="14"/>
    </row>
    <row r="75" spans="1:12" x14ac:dyDescent="0.3">
      <c r="A75" s="11">
        <v>58</v>
      </c>
      <c r="B75" s="45" t="s">
        <v>51</v>
      </c>
      <c r="C75" s="8">
        <v>18157</v>
      </c>
      <c r="D75" s="9">
        <v>5</v>
      </c>
      <c r="E75" s="9">
        <v>2</v>
      </c>
      <c r="F75" s="9">
        <v>0</v>
      </c>
      <c r="G75" s="8">
        <f t="shared" si="6"/>
        <v>7</v>
      </c>
      <c r="H75" s="15">
        <f t="shared" si="7"/>
        <v>1525.1880000000001</v>
      </c>
      <c r="I75" s="18"/>
      <c r="J75" s="18"/>
      <c r="K75" s="18"/>
      <c r="L75" s="14"/>
    </row>
    <row r="76" spans="1:12" x14ac:dyDescent="0.3">
      <c r="A76" s="11">
        <v>59</v>
      </c>
      <c r="B76" s="45" t="s">
        <v>131</v>
      </c>
      <c r="C76" s="8">
        <v>18157</v>
      </c>
      <c r="D76" s="9">
        <v>4</v>
      </c>
      <c r="E76" s="9">
        <v>0</v>
      </c>
      <c r="F76" s="9">
        <v>0</v>
      </c>
      <c r="G76" s="8">
        <f t="shared" si="6"/>
        <v>4</v>
      </c>
      <c r="H76" s="15">
        <f t="shared" si="7"/>
        <v>871.53599999999994</v>
      </c>
      <c r="I76" s="18"/>
      <c r="J76" s="18"/>
      <c r="K76" s="18"/>
      <c r="L76" s="14"/>
    </row>
    <row r="77" spans="1:12" x14ac:dyDescent="0.3">
      <c r="A77" s="11">
        <v>60</v>
      </c>
      <c r="B77" s="45" t="s">
        <v>53</v>
      </c>
      <c r="C77" s="8">
        <v>18157</v>
      </c>
      <c r="D77" s="9">
        <v>2</v>
      </c>
      <c r="E77" s="9">
        <v>0</v>
      </c>
      <c r="F77" s="9">
        <v>0</v>
      </c>
      <c r="G77" s="8">
        <f t="shared" si="6"/>
        <v>2</v>
      </c>
      <c r="H77" s="15">
        <f t="shared" si="7"/>
        <v>435.76799999999997</v>
      </c>
      <c r="I77" s="18"/>
      <c r="J77" s="18"/>
      <c r="K77" s="18"/>
      <c r="L77" s="14"/>
    </row>
    <row r="78" spans="1:12" x14ac:dyDescent="0.3">
      <c r="A78" s="11">
        <v>61</v>
      </c>
      <c r="B78" s="45" t="s">
        <v>52</v>
      </c>
      <c r="C78" s="8">
        <v>18157</v>
      </c>
      <c r="D78" s="9">
        <v>4</v>
      </c>
      <c r="E78" s="9">
        <v>0</v>
      </c>
      <c r="F78" s="9">
        <v>0</v>
      </c>
      <c r="G78" s="8">
        <f t="shared" si="6"/>
        <v>4</v>
      </c>
      <c r="H78" s="15">
        <f t="shared" si="7"/>
        <v>871.53599999999994</v>
      </c>
      <c r="I78" s="18"/>
      <c r="J78" s="18"/>
      <c r="K78" s="18"/>
      <c r="L78" s="14"/>
    </row>
    <row r="79" spans="1:12" x14ac:dyDescent="0.3">
      <c r="A79" s="11">
        <v>62</v>
      </c>
      <c r="B79" s="45" t="s">
        <v>154</v>
      </c>
      <c r="C79" s="8">
        <v>18157</v>
      </c>
      <c r="D79" s="9">
        <v>2</v>
      </c>
      <c r="E79" s="9">
        <v>0</v>
      </c>
      <c r="F79" s="9">
        <v>0</v>
      </c>
      <c r="G79" s="8">
        <f t="shared" si="6"/>
        <v>2</v>
      </c>
      <c r="H79" s="15">
        <f t="shared" si="7"/>
        <v>435.76799999999997</v>
      </c>
      <c r="I79" s="18"/>
      <c r="J79" s="18"/>
      <c r="K79" s="18"/>
      <c r="L79" s="14"/>
    </row>
    <row r="80" spans="1:12" x14ac:dyDescent="0.3">
      <c r="A80" s="11"/>
      <c r="B80" s="13" t="s">
        <v>5</v>
      </c>
      <c r="C80" s="8"/>
      <c r="D80" s="16">
        <f>SUM(D71:D79)</f>
        <v>33</v>
      </c>
      <c r="E80" s="16">
        <f>SUM(E71:E79)</f>
        <v>4</v>
      </c>
      <c r="F80" s="16">
        <f>SUM(F71:F79)</f>
        <v>3</v>
      </c>
      <c r="G80" s="16">
        <f>SUM(G71:G79)</f>
        <v>40</v>
      </c>
      <c r="H80" s="17">
        <f>SUM(H71:H79)</f>
        <v>8715.36</v>
      </c>
      <c r="I80" s="18">
        <v>1795.4</v>
      </c>
      <c r="J80" s="18">
        <v>4043.9</v>
      </c>
      <c r="K80" s="18">
        <v>7190.2</v>
      </c>
      <c r="L80" s="14">
        <v>8715.4</v>
      </c>
    </row>
    <row r="81" spans="1:12" x14ac:dyDescent="0.3">
      <c r="A81" s="11"/>
      <c r="B81" s="13" t="s">
        <v>9</v>
      </c>
      <c r="C81" s="8"/>
      <c r="D81" s="9"/>
      <c r="E81" s="9"/>
      <c r="F81" s="9"/>
      <c r="G81" s="8"/>
      <c r="H81" s="11"/>
      <c r="I81" s="18"/>
      <c r="J81" s="18"/>
      <c r="K81" s="18"/>
      <c r="L81" s="14"/>
    </row>
    <row r="82" spans="1:12" x14ac:dyDescent="0.3">
      <c r="A82" s="11">
        <v>63</v>
      </c>
      <c r="B82" s="45" t="s">
        <v>54</v>
      </c>
      <c r="C82" s="8">
        <v>18157</v>
      </c>
      <c r="D82" s="9">
        <v>8</v>
      </c>
      <c r="E82" s="9">
        <v>0</v>
      </c>
      <c r="F82" s="9">
        <v>0</v>
      </c>
      <c r="G82" s="8">
        <f t="shared" ref="G82:G94" si="8">D82+E82+F82</f>
        <v>8</v>
      </c>
      <c r="H82" s="15">
        <f t="shared" ref="H82:H94" si="9">(C82*G82)*12/1000</f>
        <v>1743.0719999999999</v>
      </c>
      <c r="I82" s="18"/>
      <c r="J82" s="18"/>
      <c r="K82" s="18"/>
      <c r="L82" s="14"/>
    </row>
    <row r="83" spans="1:12" x14ac:dyDescent="0.3">
      <c r="A83" s="11">
        <v>64</v>
      </c>
      <c r="B83" s="45" t="s">
        <v>55</v>
      </c>
      <c r="C83" s="8">
        <v>18157</v>
      </c>
      <c r="D83" s="9">
        <v>4</v>
      </c>
      <c r="E83" s="9">
        <v>1</v>
      </c>
      <c r="F83" s="9">
        <v>0</v>
      </c>
      <c r="G83" s="8">
        <f t="shared" si="8"/>
        <v>5</v>
      </c>
      <c r="H83" s="15">
        <f t="shared" si="9"/>
        <v>1089.42</v>
      </c>
      <c r="I83" s="18"/>
      <c r="J83" s="18"/>
      <c r="K83" s="18"/>
      <c r="L83" s="14"/>
    </row>
    <row r="84" spans="1:12" x14ac:dyDescent="0.3">
      <c r="A84" s="11">
        <v>65</v>
      </c>
      <c r="B84" s="45" t="s">
        <v>56</v>
      </c>
      <c r="C84" s="8">
        <v>18157</v>
      </c>
      <c r="D84" s="9">
        <v>6</v>
      </c>
      <c r="E84" s="9">
        <v>0</v>
      </c>
      <c r="F84" s="9">
        <v>0</v>
      </c>
      <c r="G84" s="8">
        <f t="shared" si="8"/>
        <v>6</v>
      </c>
      <c r="H84" s="15">
        <f t="shared" si="9"/>
        <v>1307.3040000000001</v>
      </c>
      <c r="I84" s="18"/>
      <c r="J84" s="18"/>
      <c r="K84" s="18"/>
      <c r="L84" s="14"/>
    </row>
    <row r="85" spans="1:12" x14ac:dyDescent="0.3">
      <c r="A85" s="11">
        <v>66</v>
      </c>
      <c r="B85" s="45" t="s">
        <v>57</v>
      </c>
      <c r="C85" s="8">
        <v>18157</v>
      </c>
      <c r="D85" s="9">
        <v>6</v>
      </c>
      <c r="E85" s="9">
        <v>4</v>
      </c>
      <c r="F85" s="9">
        <v>0</v>
      </c>
      <c r="G85" s="8">
        <f t="shared" si="8"/>
        <v>10</v>
      </c>
      <c r="H85" s="15">
        <f t="shared" si="9"/>
        <v>2178.84</v>
      </c>
      <c r="I85" s="18"/>
      <c r="J85" s="18"/>
      <c r="K85" s="18"/>
      <c r="L85" s="14"/>
    </row>
    <row r="86" spans="1:12" x14ac:dyDescent="0.3">
      <c r="A86" s="11">
        <v>67</v>
      </c>
      <c r="B86" s="45" t="s">
        <v>58</v>
      </c>
      <c r="C86" s="8">
        <v>18157</v>
      </c>
      <c r="D86" s="9">
        <v>3</v>
      </c>
      <c r="E86" s="9">
        <v>3</v>
      </c>
      <c r="F86" s="9">
        <v>2</v>
      </c>
      <c r="G86" s="8">
        <f t="shared" si="8"/>
        <v>8</v>
      </c>
      <c r="H86" s="15">
        <f t="shared" si="9"/>
        <v>1743.0719999999999</v>
      </c>
      <c r="I86" s="18"/>
      <c r="J86" s="18"/>
      <c r="K86" s="18"/>
      <c r="L86" s="14"/>
    </row>
    <row r="87" spans="1:12" x14ac:dyDescent="0.3">
      <c r="A87" s="11">
        <v>68</v>
      </c>
      <c r="B87" s="45" t="s">
        <v>59</v>
      </c>
      <c r="C87" s="8">
        <v>18157</v>
      </c>
      <c r="D87" s="9">
        <v>7</v>
      </c>
      <c r="E87" s="9">
        <v>3</v>
      </c>
      <c r="F87" s="9">
        <v>0</v>
      </c>
      <c r="G87" s="8">
        <f t="shared" si="8"/>
        <v>10</v>
      </c>
      <c r="H87" s="15">
        <f t="shared" si="9"/>
        <v>2178.84</v>
      </c>
      <c r="I87" s="18"/>
      <c r="J87" s="18"/>
      <c r="K87" s="18"/>
      <c r="L87" s="14"/>
    </row>
    <row r="88" spans="1:12" x14ac:dyDescent="0.3">
      <c r="A88" s="11">
        <v>69</v>
      </c>
      <c r="B88" s="45" t="s">
        <v>60</v>
      </c>
      <c r="C88" s="8">
        <v>18157</v>
      </c>
      <c r="D88" s="9">
        <v>5</v>
      </c>
      <c r="E88" s="9">
        <v>0</v>
      </c>
      <c r="F88" s="9">
        <v>0</v>
      </c>
      <c r="G88" s="8">
        <f t="shared" si="8"/>
        <v>5</v>
      </c>
      <c r="H88" s="15">
        <f t="shared" si="9"/>
        <v>1089.42</v>
      </c>
      <c r="I88" s="18"/>
      <c r="J88" s="18"/>
      <c r="K88" s="18"/>
      <c r="L88" s="14"/>
    </row>
    <row r="89" spans="1:12" x14ac:dyDescent="0.3">
      <c r="A89" s="11">
        <v>70</v>
      </c>
      <c r="B89" s="45" t="s">
        <v>61</v>
      </c>
      <c r="C89" s="8">
        <v>18157</v>
      </c>
      <c r="D89" s="9">
        <v>6</v>
      </c>
      <c r="E89" s="9">
        <v>1</v>
      </c>
      <c r="F89" s="9">
        <v>0</v>
      </c>
      <c r="G89" s="8">
        <f t="shared" si="8"/>
        <v>7</v>
      </c>
      <c r="H89" s="15">
        <f t="shared" si="9"/>
        <v>1525.1880000000001</v>
      </c>
      <c r="I89" s="18"/>
      <c r="J89" s="18"/>
      <c r="K89" s="18"/>
      <c r="L89" s="14"/>
    </row>
    <row r="90" spans="1:12" x14ac:dyDescent="0.3">
      <c r="A90" s="11">
        <v>71</v>
      </c>
      <c r="B90" s="45" t="s">
        <v>62</v>
      </c>
      <c r="C90" s="8">
        <v>18157</v>
      </c>
      <c r="D90" s="9">
        <v>6</v>
      </c>
      <c r="E90" s="9">
        <v>0</v>
      </c>
      <c r="F90" s="9">
        <v>0</v>
      </c>
      <c r="G90" s="8">
        <f t="shared" si="8"/>
        <v>6</v>
      </c>
      <c r="H90" s="15">
        <f t="shared" si="9"/>
        <v>1307.3040000000001</v>
      </c>
      <c r="I90" s="18"/>
      <c r="J90" s="18"/>
      <c r="K90" s="18"/>
      <c r="L90" s="14"/>
    </row>
    <row r="91" spans="1:12" x14ac:dyDescent="0.3">
      <c r="A91" s="11">
        <v>72</v>
      </c>
      <c r="B91" s="45" t="s">
        <v>63</v>
      </c>
      <c r="C91" s="8">
        <v>18157</v>
      </c>
      <c r="D91" s="9">
        <v>6</v>
      </c>
      <c r="E91" s="9">
        <v>2</v>
      </c>
      <c r="F91" s="9">
        <v>1</v>
      </c>
      <c r="G91" s="8">
        <f t="shared" si="8"/>
        <v>9</v>
      </c>
      <c r="H91" s="15">
        <f t="shared" si="9"/>
        <v>1960.9559999999999</v>
      </c>
      <c r="I91" s="18"/>
      <c r="J91" s="18"/>
      <c r="K91" s="18"/>
      <c r="L91" s="14"/>
    </row>
    <row r="92" spans="1:12" x14ac:dyDescent="0.3">
      <c r="A92" s="11">
        <v>73</v>
      </c>
      <c r="B92" s="45" t="s">
        <v>123</v>
      </c>
      <c r="C92" s="8">
        <v>18157</v>
      </c>
      <c r="D92" s="9">
        <v>9</v>
      </c>
      <c r="E92" s="9">
        <v>0</v>
      </c>
      <c r="F92" s="9">
        <v>0</v>
      </c>
      <c r="G92" s="8">
        <f t="shared" si="8"/>
        <v>9</v>
      </c>
      <c r="H92" s="15">
        <f t="shared" si="9"/>
        <v>1960.9559999999999</v>
      </c>
      <c r="I92" s="18"/>
      <c r="J92" s="18"/>
      <c r="K92" s="18"/>
      <c r="L92" s="14"/>
    </row>
    <row r="93" spans="1:12" x14ac:dyDescent="0.3">
      <c r="A93" s="11">
        <v>74</v>
      </c>
      <c r="B93" s="45" t="s">
        <v>64</v>
      </c>
      <c r="C93" s="8">
        <v>18157</v>
      </c>
      <c r="D93" s="9">
        <v>8</v>
      </c>
      <c r="E93" s="9">
        <v>0</v>
      </c>
      <c r="F93" s="9">
        <v>0</v>
      </c>
      <c r="G93" s="8">
        <f t="shared" si="8"/>
        <v>8</v>
      </c>
      <c r="H93" s="15">
        <f>(C93*G93)*12/1000</f>
        <v>1743.0719999999999</v>
      </c>
      <c r="I93" s="18"/>
      <c r="J93" s="18"/>
      <c r="K93" s="18"/>
      <c r="L93" s="14"/>
    </row>
    <row r="94" spans="1:12" ht="21.75" customHeight="1" x14ac:dyDescent="0.3">
      <c r="A94" s="11">
        <v>75</v>
      </c>
      <c r="B94" s="45" t="s">
        <v>155</v>
      </c>
      <c r="C94" s="8">
        <v>18157</v>
      </c>
      <c r="D94" s="9">
        <v>3</v>
      </c>
      <c r="E94" s="9">
        <v>0</v>
      </c>
      <c r="F94" s="9"/>
      <c r="G94" s="8">
        <f t="shared" si="8"/>
        <v>3</v>
      </c>
      <c r="H94" s="15">
        <f t="shared" si="9"/>
        <v>653.65200000000004</v>
      </c>
      <c r="I94" s="18"/>
      <c r="J94" s="18"/>
      <c r="K94" s="18"/>
      <c r="L94" s="14"/>
    </row>
    <row r="95" spans="1:12" ht="27.75" customHeight="1" x14ac:dyDescent="0.3">
      <c r="A95" s="11"/>
      <c r="B95" s="13" t="s">
        <v>5</v>
      </c>
      <c r="C95" s="8"/>
      <c r="D95" s="16">
        <f>SUM(D82:D94)</f>
        <v>77</v>
      </c>
      <c r="E95" s="16">
        <f>SUM(E82:E94)</f>
        <v>14</v>
      </c>
      <c r="F95" s="16">
        <f>SUM(F82:F94)</f>
        <v>3</v>
      </c>
      <c r="G95" s="16">
        <f>SUM(G82:G94)</f>
        <v>94</v>
      </c>
      <c r="H95" s="17">
        <f>SUM(H82:H94)</f>
        <v>20481.095999999998</v>
      </c>
      <c r="I95" s="18">
        <v>4219.1000000000004</v>
      </c>
      <c r="J95" s="18">
        <v>9503.2000000000007</v>
      </c>
      <c r="K95" s="18">
        <v>16896.900000000001</v>
      </c>
      <c r="L95" s="14">
        <v>20481.099999999999</v>
      </c>
    </row>
    <row r="96" spans="1:12" ht="26.25" customHeight="1" x14ac:dyDescent="0.3">
      <c r="A96" s="11"/>
      <c r="B96" s="13" t="s">
        <v>10</v>
      </c>
      <c r="C96" s="8"/>
      <c r="D96" s="9" t="s">
        <v>1</v>
      </c>
      <c r="E96" s="9"/>
      <c r="F96" s="9"/>
      <c r="G96" s="8"/>
      <c r="H96" s="11"/>
      <c r="I96" s="18"/>
      <c r="J96" s="18"/>
      <c r="K96" s="18"/>
      <c r="L96" s="14"/>
    </row>
    <row r="97" spans="1:12" x14ac:dyDescent="0.3">
      <c r="A97" s="11">
        <v>76</v>
      </c>
      <c r="B97" s="45" t="s">
        <v>145</v>
      </c>
      <c r="C97" s="8">
        <v>18157</v>
      </c>
      <c r="D97" s="9">
        <v>11</v>
      </c>
      <c r="E97" s="9">
        <v>3</v>
      </c>
      <c r="F97" s="9">
        <v>12</v>
      </c>
      <c r="G97" s="8">
        <f>D97+E97+F97</f>
        <v>26</v>
      </c>
      <c r="H97" s="15">
        <v>5661.6</v>
      </c>
      <c r="I97" s="18"/>
      <c r="J97" s="18"/>
      <c r="K97" s="18"/>
      <c r="L97" s="14"/>
    </row>
    <row r="98" spans="1:12" ht="33" x14ac:dyDescent="0.3">
      <c r="A98" s="11">
        <v>77</v>
      </c>
      <c r="B98" s="45" t="s">
        <v>144</v>
      </c>
      <c r="C98" s="8">
        <v>18157</v>
      </c>
      <c r="D98" s="9">
        <v>12</v>
      </c>
      <c r="E98" s="9">
        <v>5</v>
      </c>
      <c r="F98" s="9">
        <v>3</v>
      </c>
      <c r="G98" s="8">
        <f t="shared" ref="G98:G115" si="10">D98+E98+F98</f>
        <v>20</v>
      </c>
      <c r="H98" s="15">
        <f t="shared" ref="H98:H115" si="11">(C98*G98)*12/1000</f>
        <v>4357.68</v>
      </c>
      <c r="I98" s="18"/>
      <c r="J98" s="18"/>
      <c r="K98" s="18"/>
      <c r="L98" s="14"/>
    </row>
    <row r="99" spans="1:12" ht="33" x14ac:dyDescent="0.3">
      <c r="A99" s="11">
        <v>78</v>
      </c>
      <c r="B99" s="45" t="s">
        <v>125</v>
      </c>
      <c r="C99" s="8">
        <v>18157</v>
      </c>
      <c r="D99" s="9">
        <v>4</v>
      </c>
      <c r="E99" s="9">
        <v>9</v>
      </c>
      <c r="F99" s="9">
        <v>10</v>
      </c>
      <c r="G99" s="8">
        <f t="shared" si="10"/>
        <v>23</v>
      </c>
      <c r="H99" s="15">
        <f t="shared" si="11"/>
        <v>5011.3320000000003</v>
      </c>
      <c r="I99" s="18"/>
      <c r="J99" s="18"/>
      <c r="K99" s="18"/>
      <c r="L99" s="14"/>
    </row>
    <row r="100" spans="1:12" x14ac:dyDescent="0.3">
      <c r="A100" s="11">
        <v>79</v>
      </c>
      <c r="B100" s="45" t="s">
        <v>143</v>
      </c>
      <c r="C100" s="8">
        <v>18157</v>
      </c>
      <c r="D100" s="9">
        <v>7</v>
      </c>
      <c r="E100" s="9">
        <v>7</v>
      </c>
      <c r="F100" s="9">
        <v>9</v>
      </c>
      <c r="G100" s="8">
        <f t="shared" si="10"/>
        <v>23</v>
      </c>
      <c r="H100" s="15">
        <f t="shared" si="11"/>
        <v>5011.3320000000003</v>
      </c>
      <c r="I100" s="18"/>
      <c r="J100" s="18"/>
      <c r="K100" s="18"/>
      <c r="L100" s="14"/>
    </row>
    <row r="101" spans="1:12" x14ac:dyDescent="0.3">
      <c r="A101" s="11">
        <v>80</v>
      </c>
      <c r="B101" s="45" t="s">
        <v>147</v>
      </c>
      <c r="C101" s="8">
        <v>18157</v>
      </c>
      <c r="D101" s="9">
        <v>12</v>
      </c>
      <c r="E101" s="9">
        <v>7</v>
      </c>
      <c r="F101" s="9">
        <v>5</v>
      </c>
      <c r="G101" s="8">
        <f t="shared" si="10"/>
        <v>24</v>
      </c>
      <c r="H101" s="15">
        <f t="shared" si="11"/>
        <v>5229.2160000000003</v>
      </c>
      <c r="I101" s="18"/>
      <c r="J101" s="18"/>
      <c r="K101" s="18"/>
      <c r="L101" s="14"/>
    </row>
    <row r="102" spans="1:12" ht="33" x14ac:dyDescent="0.3">
      <c r="A102" s="11">
        <v>81</v>
      </c>
      <c r="B102" s="45" t="s">
        <v>146</v>
      </c>
      <c r="C102" s="8">
        <v>18157</v>
      </c>
      <c r="D102" s="9">
        <v>6</v>
      </c>
      <c r="E102" s="9">
        <v>2</v>
      </c>
      <c r="F102" s="9">
        <v>3</v>
      </c>
      <c r="G102" s="8">
        <f t="shared" si="10"/>
        <v>11</v>
      </c>
      <c r="H102" s="15">
        <f t="shared" si="11"/>
        <v>2396.7240000000002</v>
      </c>
      <c r="I102" s="18"/>
      <c r="J102" s="18"/>
      <c r="K102" s="18"/>
      <c r="L102" s="14"/>
    </row>
    <row r="103" spans="1:12" x14ac:dyDescent="0.3">
      <c r="A103" s="11">
        <v>82</v>
      </c>
      <c r="B103" s="45" t="s">
        <v>65</v>
      </c>
      <c r="C103" s="8">
        <v>18157</v>
      </c>
      <c r="D103" s="9"/>
      <c r="E103" s="9">
        <v>4</v>
      </c>
      <c r="F103" s="9">
        <v>0</v>
      </c>
      <c r="G103" s="8">
        <f t="shared" si="10"/>
        <v>4</v>
      </c>
      <c r="H103" s="15">
        <f t="shared" si="11"/>
        <v>871.53599999999994</v>
      </c>
      <c r="I103" s="18"/>
      <c r="J103" s="18"/>
      <c r="K103" s="18"/>
      <c r="L103" s="14"/>
    </row>
    <row r="104" spans="1:12" x14ac:dyDescent="0.3">
      <c r="A104" s="11">
        <v>83</v>
      </c>
      <c r="B104" s="45" t="s">
        <v>66</v>
      </c>
      <c r="C104" s="8">
        <v>18157</v>
      </c>
      <c r="D104" s="9">
        <v>4</v>
      </c>
      <c r="E104" s="9">
        <v>0</v>
      </c>
      <c r="F104" s="9">
        <v>0</v>
      </c>
      <c r="G104" s="8">
        <f t="shared" si="10"/>
        <v>4</v>
      </c>
      <c r="H104" s="15">
        <f t="shared" si="11"/>
        <v>871.53599999999994</v>
      </c>
      <c r="I104" s="18"/>
      <c r="J104" s="18"/>
      <c r="K104" s="18"/>
      <c r="L104" s="14"/>
    </row>
    <row r="105" spans="1:12" x14ac:dyDescent="0.3">
      <c r="A105" s="11">
        <v>84</v>
      </c>
      <c r="B105" s="45" t="s">
        <v>129</v>
      </c>
      <c r="C105" s="8">
        <v>18157</v>
      </c>
      <c r="D105" s="9">
        <v>7</v>
      </c>
      <c r="E105" s="9">
        <v>6</v>
      </c>
      <c r="F105" s="9">
        <v>0</v>
      </c>
      <c r="G105" s="8">
        <f t="shared" si="10"/>
        <v>13</v>
      </c>
      <c r="H105" s="15">
        <f t="shared" si="11"/>
        <v>2832.4920000000002</v>
      </c>
      <c r="I105" s="18"/>
      <c r="J105" s="18"/>
      <c r="K105" s="18"/>
      <c r="L105" s="14"/>
    </row>
    <row r="106" spans="1:12" x14ac:dyDescent="0.3">
      <c r="A106" s="11">
        <v>85</v>
      </c>
      <c r="B106" s="45" t="s">
        <v>173</v>
      </c>
      <c r="C106" s="8">
        <v>18157</v>
      </c>
      <c r="D106" s="9">
        <v>4</v>
      </c>
      <c r="E106" s="9">
        <v>0</v>
      </c>
      <c r="F106" s="9">
        <v>0</v>
      </c>
      <c r="G106" s="8">
        <f t="shared" si="10"/>
        <v>4</v>
      </c>
      <c r="H106" s="15">
        <f t="shared" si="11"/>
        <v>871.53599999999994</v>
      </c>
      <c r="I106" s="18"/>
      <c r="J106" s="18"/>
      <c r="K106" s="18"/>
      <c r="L106" s="14"/>
    </row>
    <row r="107" spans="1:12" x14ac:dyDescent="0.3">
      <c r="A107" s="11">
        <v>86</v>
      </c>
      <c r="B107" s="45" t="s">
        <v>67</v>
      </c>
      <c r="C107" s="8">
        <v>18157</v>
      </c>
      <c r="D107" s="9">
        <v>2</v>
      </c>
      <c r="E107" s="9">
        <v>0</v>
      </c>
      <c r="F107" s="9">
        <v>4</v>
      </c>
      <c r="G107" s="8">
        <f t="shared" si="10"/>
        <v>6</v>
      </c>
      <c r="H107" s="15">
        <f t="shared" si="11"/>
        <v>1307.3040000000001</v>
      </c>
      <c r="I107" s="18"/>
      <c r="J107" s="18"/>
      <c r="K107" s="18"/>
      <c r="L107" s="14"/>
    </row>
    <row r="108" spans="1:12" x14ac:dyDescent="0.3">
      <c r="A108" s="11">
        <v>87</v>
      </c>
      <c r="B108" s="45" t="s">
        <v>68</v>
      </c>
      <c r="C108" s="8">
        <v>18157</v>
      </c>
      <c r="D108" s="9">
        <v>2</v>
      </c>
      <c r="E108" s="9">
        <v>0</v>
      </c>
      <c r="F108" s="9">
        <v>0</v>
      </c>
      <c r="G108" s="8">
        <f t="shared" si="10"/>
        <v>2</v>
      </c>
      <c r="H108" s="15">
        <f t="shared" si="11"/>
        <v>435.76799999999997</v>
      </c>
      <c r="I108" s="18"/>
      <c r="J108" s="18"/>
      <c r="K108" s="18"/>
      <c r="L108" s="14"/>
    </row>
    <row r="109" spans="1:12" x14ac:dyDescent="0.3">
      <c r="A109" s="11">
        <v>88</v>
      </c>
      <c r="B109" s="45" t="s">
        <v>69</v>
      </c>
      <c r="C109" s="8">
        <v>18157</v>
      </c>
      <c r="D109" s="9">
        <v>3</v>
      </c>
      <c r="E109" s="9">
        <v>0</v>
      </c>
      <c r="F109" s="9">
        <v>0</v>
      </c>
      <c r="G109" s="8">
        <f t="shared" si="10"/>
        <v>3</v>
      </c>
      <c r="H109" s="15">
        <f t="shared" si="11"/>
        <v>653.65200000000004</v>
      </c>
      <c r="I109" s="18"/>
      <c r="J109" s="18"/>
      <c r="K109" s="18"/>
      <c r="L109" s="14"/>
    </row>
    <row r="110" spans="1:12" x14ac:dyDescent="0.3">
      <c r="A110" s="11">
        <v>89</v>
      </c>
      <c r="B110" s="45" t="s">
        <v>70</v>
      </c>
      <c r="C110" s="8">
        <v>18157</v>
      </c>
      <c r="D110" s="9">
        <v>4</v>
      </c>
      <c r="E110" s="9">
        <v>0</v>
      </c>
      <c r="F110" s="9">
        <v>0</v>
      </c>
      <c r="G110" s="8">
        <f t="shared" si="10"/>
        <v>4</v>
      </c>
      <c r="H110" s="15">
        <f t="shared" si="11"/>
        <v>871.53599999999994</v>
      </c>
      <c r="I110" s="18"/>
      <c r="J110" s="18"/>
      <c r="K110" s="18"/>
      <c r="L110" s="14"/>
    </row>
    <row r="111" spans="1:12" x14ac:dyDescent="0.3">
      <c r="A111" s="11">
        <v>90</v>
      </c>
      <c r="B111" s="45" t="s">
        <v>71</v>
      </c>
      <c r="C111" s="8">
        <v>18157</v>
      </c>
      <c r="D111" s="9">
        <v>3</v>
      </c>
      <c r="E111" s="9">
        <v>0</v>
      </c>
      <c r="F111" s="9">
        <v>0</v>
      </c>
      <c r="G111" s="8">
        <f t="shared" si="10"/>
        <v>3</v>
      </c>
      <c r="H111" s="15">
        <f t="shared" si="11"/>
        <v>653.65200000000004</v>
      </c>
      <c r="I111" s="18"/>
      <c r="J111" s="18"/>
      <c r="K111" s="18"/>
      <c r="L111" s="14"/>
    </row>
    <row r="112" spans="1:12" x14ac:dyDescent="0.3">
      <c r="A112" s="11">
        <v>91</v>
      </c>
      <c r="B112" s="45" t="s">
        <v>72</v>
      </c>
      <c r="C112" s="8">
        <v>18157</v>
      </c>
      <c r="D112" s="9">
        <v>2</v>
      </c>
      <c r="E112" s="9">
        <v>0</v>
      </c>
      <c r="F112" s="9">
        <v>0</v>
      </c>
      <c r="G112" s="8">
        <f t="shared" si="10"/>
        <v>2</v>
      </c>
      <c r="H112" s="15">
        <f t="shared" si="11"/>
        <v>435.76799999999997</v>
      </c>
      <c r="I112" s="18"/>
      <c r="J112" s="18"/>
      <c r="K112" s="18"/>
      <c r="L112" s="14"/>
    </row>
    <row r="113" spans="1:12" x14ac:dyDescent="0.3">
      <c r="A113" s="11">
        <v>92</v>
      </c>
      <c r="B113" s="45" t="s">
        <v>151</v>
      </c>
      <c r="C113" s="8">
        <v>18157</v>
      </c>
      <c r="D113" s="9">
        <v>2</v>
      </c>
      <c r="E113" s="9">
        <v>3</v>
      </c>
      <c r="F113" s="9">
        <v>0</v>
      </c>
      <c r="G113" s="8">
        <f t="shared" si="10"/>
        <v>5</v>
      </c>
      <c r="H113" s="15">
        <f t="shared" si="11"/>
        <v>1089.42</v>
      </c>
      <c r="I113" s="18"/>
      <c r="J113" s="18"/>
      <c r="K113" s="18"/>
      <c r="L113" s="14"/>
    </row>
    <row r="114" spans="1:12" ht="21.75" customHeight="1" x14ac:dyDescent="0.3">
      <c r="A114" s="11">
        <v>93</v>
      </c>
      <c r="B114" s="45" t="s">
        <v>73</v>
      </c>
      <c r="C114" s="8">
        <v>18157</v>
      </c>
      <c r="D114" s="9">
        <v>8</v>
      </c>
      <c r="E114" s="9">
        <v>0</v>
      </c>
      <c r="F114" s="9">
        <v>0</v>
      </c>
      <c r="G114" s="8">
        <f t="shared" si="10"/>
        <v>8</v>
      </c>
      <c r="H114" s="15">
        <f t="shared" si="11"/>
        <v>1743.0719999999999</v>
      </c>
      <c r="I114" s="18"/>
      <c r="J114" s="18"/>
      <c r="K114" s="18"/>
      <c r="L114" s="14"/>
    </row>
    <row r="115" spans="1:12" ht="20.25" customHeight="1" x14ac:dyDescent="0.3">
      <c r="A115" s="11">
        <v>94</v>
      </c>
      <c r="B115" s="45" t="s">
        <v>74</v>
      </c>
      <c r="C115" s="8">
        <v>18157</v>
      </c>
      <c r="D115" s="9">
        <v>8</v>
      </c>
      <c r="E115" s="9">
        <v>0</v>
      </c>
      <c r="F115" s="9">
        <v>0</v>
      </c>
      <c r="G115" s="8">
        <f t="shared" si="10"/>
        <v>8</v>
      </c>
      <c r="H115" s="15">
        <f t="shared" si="11"/>
        <v>1743.0719999999999</v>
      </c>
      <c r="I115" s="18"/>
      <c r="J115" s="18"/>
      <c r="K115" s="18"/>
      <c r="L115" s="18"/>
    </row>
    <row r="116" spans="1:12" ht="26.25" customHeight="1" x14ac:dyDescent="0.3">
      <c r="A116" s="11"/>
      <c r="B116" s="37" t="s">
        <v>5</v>
      </c>
      <c r="C116" s="38"/>
      <c r="D116" s="39">
        <f>SUM(D97:D115)</f>
        <v>101</v>
      </c>
      <c r="E116" s="39">
        <f>SUM(E97:E115)</f>
        <v>46</v>
      </c>
      <c r="F116" s="39">
        <f>SUM(F97:F115)</f>
        <v>46</v>
      </c>
      <c r="G116" s="39">
        <f>SUM(G97:G115)</f>
        <v>193</v>
      </c>
      <c r="H116" s="40">
        <f>SUM(H97:H115)</f>
        <v>42048.227999999996</v>
      </c>
      <c r="I116" s="18">
        <v>8661.9</v>
      </c>
      <c r="J116" s="18">
        <v>19510.400000000001</v>
      </c>
      <c r="K116" s="18">
        <v>34689.800000000003</v>
      </c>
      <c r="L116" s="14">
        <v>42048.2</v>
      </c>
    </row>
    <row r="117" spans="1:12" ht="24" customHeight="1" x14ac:dyDescent="0.3">
      <c r="A117" s="11"/>
      <c r="B117" s="37" t="s">
        <v>11</v>
      </c>
      <c r="C117" s="38"/>
      <c r="D117" s="41"/>
      <c r="E117" s="41"/>
      <c r="F117" s="41"/>
      <c r="G117" s="38"/>
      <c r="H117" s="42"/>
      <c r="I117" s="18"/>
      <c r="J117" s="18"/>
      <c r="K117" s="18"/>
      <c r="L117" s="14"/>
    </row>
    <row r="118" spans="1:12" x14ac:dyDescent="0.3">
      <c r="A118" s="11">
        <v>95</v>
      </c>
      <c r="B118" s="43" t="s">
        <v>75</v>
      </c>
      <c r="C118" s="38">
        <v>18157</v>
      </c>
      <c r="D118" s="41">
        <v>2</v>
      </c>
      <c r="E118" s="41">
        <v>6</v>
      </c>
      <c r="F118" s="41">
        <v>0</v>
      </c>
      <c r="G118" s="38">
        <f>D118+E118+F118</f>
        <v>8</v>
      </c>
      <c r="H118" s="44">
        <f>(C118*G118)*12/1000</f>
        <v>1743.0719999999999</v>
      </c>
      <c r="I118" s="18"/>
      <c r="J118" s="18"/>
      <c r="K118" s="18"/>
      <c r="L118" s="14"/>
    </row>
    <row r="119" spans="1:12" x14ac:dyDescent="0.3">
      <c r="A119" s="11">
        <v>96</v>
      </c>
      <c r="B119" s="43" t="s">
        <v>76</v>
      </c>
      <c r="C119" s="38">
        <v>18157</v>
      </c>
      <c r="D119" s="41">
        <v>3</v>
      </c>
      <c r="E119" s="41">
        <v>0</v>
      </c>
      <c r="F119" s="41">
        <v>0</v>
      </c>
      <c r="G119" s="38">
        <f>D119+E119+F119</f>
        <v>3</v>
      </c>
      <c r="H119" s="44">
        <f>(C119*G119)*12/1000</f>
        <v>653.65200000000004</v>
      </c>
      <c r="I119" s="18"/>
      <c r="J119" s="18"/>
      <c r="K119" s="18"/>
      <c r="L119" s="14"/>
    </row>
    <row r="120" spans="1:12" x14ac:dyDescent="0.3">
      <c r="A120" s="11">
        <v>97</v>
      </c>
      <c r="B120" s="43" t="s">
        <v>77</v>
      </c>
      <c r="C120" s="38">
        <v>18157</v>
      </c>
      <c r="D120" s="41">
        <v>6</v>
      </c>
      <c r="E120" s="41">
        <v>10</v>
      </c>
      <c r="F120" s="41">
        <v>1</v>
      </c>
      <c r="G120" s="38">
        <f>D120+E120+F120</f>
        <v>17</v>
      </c>
      <c r="H120" s="44">
        <f>(C120*G120)*12/1000</f>
        <v>3704.0279999999998</v>
      </c>
      <c r="I120" s="18"/>
      <c r="J120" s="18"/>
      <c r="K120" s="18"/>
      <c r="L120" s="14"/>
    </row>
    <row r="121" spans="1:12" x14ac:dyDescent="0.3">
      <c r="A121" s="11">
        <v>98</v>
      </c>
      <c r="B121" s="43" t="s">
        <v>117</v>
      </c>
      <c r="C121" s="38">
        <v>18157</v>
      </c>
      <c r="D121" s="41">
        <v>4</v>
      </c>
      <c r="E121" s="41">
        <v>2</v>
      </c>
      <c r="F121" s="41">
        <v>0</v>
      </c>
      <c r="G121" s="38">
        <f>D121+E121+F121</f>
        <v>6</v>
      </c>
      <c r="H121" s="44">
        <f>(C121*G121)*12/1000</f>
        <v>1307.3040000000001</v>
      </c>
      <c r="I121" s="18"/>
      <c r="J121" s="18"/>
      <c r="K121" s="18"/>
      <c r="L121" s="14"/>
    </row>
    <row r="122" spans="1:12" x14ac:dyDescent="0.3">
      <c r="A122" s="11">
        <v>99</v>
      </c>
      <c r="B122" s="43" t="s">
        <v>130</v>
      </c>
      <c r="C122" s="38">
        <v>18157</v>
      </c>
      <c r="D122" s="41">
        <v>2</v>
      </c>
      <c r="E122" s="41">
        <v>3</v>
      </c>
      <c r="F122" s="41">
        <v>0</v>
      </c>
      <c r="G122" s="38">
        <f>D122+E122+F122</f>
        <v>5</v>
      </c>
      <c r="H122" s="44">
        <f>(C122*G122)*12/1000</f>
        <v>1089.42</v>
      </c>
      <c r="I122" s="18"/>
      <c r="J122" s="18"/>
      <c r="K122" s="18"/>
      <c r="L122" s="14"/>
    </row>
    <row r="123" spans="1:12" ht="23.25" customHeight="1" x14ac:dyDescent="0.3">
      <c r="A123" s="11"/>
      <c r="B123" s="37" t="s">
        <v>5</v>
      </c>
      <c r="C123" s="38"/>
      <c r="D123" s="39">
        <f>SUM(D118:D122)</f>
        <v>17</v>
      </c>
      <c r="E123" s="39">
        <f>SUM(E118:E122)</f>
        <v>21</v>
      </c>
      <c r="F123" s="39">
        <f>SUM(F118:F122)</f>
        <v>1</v>
      </c>
      <c r="G123" s="39">
        <v>39</v>
      </c>
      <c r="H123" s="40">
        <f>SUM(H118:H122)</f>
        <v>8497.4760000000006</v>
      </c>
      <c r="I123" s="18">
        <v>1740.9</v>
      </c>
      <c r="J123" s="18">
        <v>3934.9</v>
      </c>
      <c r="K123" s="18">
        <v>7026.7</v>
      </c>
      <c r="L123" s="14">
        <v>8497.5</v>
      </c>
    </row>
    <row r="124" spans="1:12" ht="26.25" customHeight="1" x14ac:dyDescent="0.3">
      <c r="A124" s="11"/>
      <c r="B124" s="37" t="s">
        <v>12</v>
      </c>
      <c r="C124" s="38"/>
      <c r="D124" s="41"/>
      <c r="E124" s="41"/>
      <c r="F124" s="41"/>
      <c r="G124" s="38"/>
      <c r="H124" s="42"/>
      <c r="I124" s="18"/>
      <c r="J124" s="18"/>
      <c r="K124" s="18"/>
      <c r="L124" s="14"/>
    </row>
    <row r="125" spans="1:12" ht="33" x14ac:dyDescent="0.3">
      <c r="A125" s="11">
        <v>100</v>
      </c>
      <c r="B125" s="45" t="s">
        <v>78</v>
      </c>
      <c r="C125" s="8">
        <v>18157</v>
      </c>
      <c r="D125" s="9">
        <v>3</v>
      </c>
      <c r="E125" s="9">
        <v>3</v>
      </c>
      <c r="F125" s="9">
        <v>0</v>
      </c>
      <c r="G125" s="8">
        <f>D125+E125+F125</f>
        <v>6</v>
      </c>
      <c r="H125" s="15">
        <f>(C125*G125)*12/1000</f>
        <v>1307.3040000000001</v>
      </c>
      <c r="I125" s="18"/>
      <c r="J125" s="18"/>
      <c r="K125" s="18"/>
      <c r="L125" s="14"/>
    </row>
    <row r="126" spans="1:12" x14ac:dyDescent="0.3">
      <c r="A126" s="11">
        <v>101</v>
      </c>
      <c r="B126" s="45" t="s">
        <v>79</v>
      </c>
      <c r="C126" s="8">
        <v>18157</v>
      </c>
      <c r="D126" s="9">
        <v>3</v>
      </c>
      <c r="E126" s="9">
        <v>1</v>
      </c>
      <c r="F126" s="9">
        <v>0</v>
      </c>
      <c r="G126" s="8">
        <f t="shared" ref="G126:G134" si="12">D126+E126+F126</f>
        <v>4</v>
      </c>
      <c r="H126" s="15">
        <f t="shared" ref="H126:H134" si="13">(C126*G126)*12/1000</f>
        <v>871.53599999999994</v>
      </c>
      <c r="I126" s="18"/>
      <c r="J126" s="18"/>
      <c r="K126" s="18"/>
      <c r="L126" s="14"/>
    </row>
    <row r="127" spans="1:12" x14ac:dyDescent="0.3">
      <c r="A127" s="11">
        <v>102</v>
      </c>
      <c r="B127" s="45" t="s">
        <v>80</v>
      </c>
      <c r="C127" s="8">
        <v>18157</v>
      </c>
      <c r="D127" s="9">
        <v>1</v>
      </c>
      <c r="E127" s="9">
        <v>3</v>
      </c>
      <c r="F127" s="9">
        <v>0</v>
      </c>
      <c r="G127" s="8">
        <f t="shared" si="12"/>
        <v>4</v>
      </c>
      <c r="H127" s="15">
        <f t="shared" si="13"/>
        <v>871.53599999999994</v>
      </c>
      <c r="I127" s="18"/>
      <c r="J127" s="18"/>
      <c r="K127" s="18"/>
      <c r="L127" s="14"/>
    </row>
    <row r="128" spans="1:12" x14ac:dyDescent="0.3">
      <c r="A128" s="11">
        <v>103</v>
      </c>
      <c r="B128" s="45" t="s">
        <v>85</v>
      </c>
      <c r="C128" s="8">
        <v>18157</v>
      </c>
      <c r="D128" s="9">
        <v>3</v>
      </c>
      <c r="E128" s="9">
        <v>5</v>
      </c>
      <c r="F128" s="9">
        <v>0</v>
      </c>
      <c r="G128" s="8">
        <f t="shared" si="12"/>
        <v>8</v>
      </c>
      <c r="H128" s="15">
        <f t="shared" si="13"/>
        <v>1743.0719999999999</v>
      </c>
      <c r="I128" s="18"/>
      <c r="J128" s="18"/>
      <c r="K128" s="18"/>
      <c r="L128" s="14"/>
    </row>
    <row r="129" spans="1:12" x14ac:dyDescent="0.3">
      <c r="A129" s="11">
        <v>104</v>
      </c>
      <c r="B129" s="45" t="s">
        <v>81</v>
      </c>
      <c r="C129" s="8">
        <v>18157</v>
      </c>
      <c r="D129" s="9">
        <v>2</v>
      </c>
      <c r="E129" s="9">
        <v>2</v>
      </c>
      <c r="F129" s="9">
        <v>1</v>
      </c>
      <c r="G129" s="8">
        <f t="shared" si="12"/>
        <v>5</v>
      </c>
      <c r="H129" s="15">
        <f t="shared" si="13"/>
        <v>1089.42</v>
      </c>
      <c r="I129" s="18"/>
      <c r="J129" s="18"/>
      <c r="K129" s="18"/>
      <c r="L129" s="14"/>
    </row>
    <row r="130" spans="1:12" x14ac:dyDescent="0.3">
      <c r="A130" s="11">
        <v>105</v>
      </c>
      <c r="B130" s="45" t="s">
        <v>82</v>
      </c>
      <c r="C130" s="8">
        <v>18157</v>
      </c>
      <c r="D130" s="9">
        <v>6</v>
      </c>
      <c r="E130" s="9">
        <v>1</v>
      </c>
      <c r="F130" s="9">
        <v>0</v>
      </c>
      <c r="G130" s="8">
        <f t="shared" si="12"/>
        <v>7</v>
      </c>
      <c r="H130" s="15">
        <f t="shared" si="13"/>
        <v>1525.1880000000001</v>
      </c>
      <c r="I130" s="18"/>
      <c r="J130" s="18"/>
      <c r="K130" s="18"/>
      <c r="L130" s="14"/>
    </row>
    <row r="131" spans="1:12" x14ac:dyDescent="0.3">
      <c r="A131" s="11">
        <v>106</v>
      </c>
      <c r="B131" s="45" t="s">
        <v>84</v>
      </c>
      <c r="C131" s="8">
        <v>18157</v>
      </c>
      <c r="D131" s="9">
        <v>7</v>
      </c>
      <c r="E131" s="9">
        <v>1</v>
      </c>
      <c r="F131" s="9">
        <v>0</v>
      </c>
      <c r="G131" s="8">
        <f t="shared" si="12"/>
        <v>8</v>
      </c>
      <c r="H131" s="15">
        <f t="shared" si="13"/>
        <v>1743.0719999999999</v>
      </c>
      <c r="I131" s="18"/>
      <c r="J131" s="18"/>
      <c r="K131" s="18"/>
      <c r="L131" s="14"/>
    </row>
    <row r="132" spans="1:12" ht="33" x14ac:dyDescent="0.3">
      <c r="A132" s="11">
        <v>107</v>
      </c>
      <c r="B132" s="45" t="s">
        <v>83</v>
      </c>
      <c r="C132" s="8">
        <v>18157</v>
      </c>
      <c r="D132" s="9">
        <v>9</v>
      </c>
      <c r="E132" s="9">
        <v>2</v>
      </c>
      <c r="F132" s="9">
        <v>1</v>
      </c>
      <c r="G132" s="8">
        <f t="shared" si="12"/>
        <v>12</v>
      </c>
      <c r="H132" s="15">
        <f t="shared" si="13"/>
        <v>2614.6080000000002</v>
      </c>
      <c r="I132" s="18"/>
      <c r="J132" s="18"/>
      <c r="K132" s="18"/>
      <c r="L132" s="14"/>
    </row>
    <row r="133" spans="1:12" x14ac:dyDescent="0.3">
      <c r="A133" s="11">
        <v>108</v>
      </c>
      <c r="B133" s="45" t="s">
        <v>86</v>
      </c>
      <c r="C133" s="8">
        <v>18157</v>
      </c>
      <c r="D133" s="9">
        <v>1</v>
      </c>
      <c r="E133" s="9">
        <v>3</v>
      </c>
      <c r="F133" s="9">
        <v>0</v>
      </c>
      <c r="G133" s="8">
        <f t="shared" si="12"/>
        <v>4</v>
      </c>
      <c r="H133" s="15">
        <f t="shared" si="13"/>
        <v>871.53599999999994</v>
      </c>
      <c r="I133" s="18"/>
      <c r="J133" s="18"/>
      <c r="K133" s="18"/>
      <c r="L133" s="14"/>
    </row>
    <row r="134" spans="1:12" x14ac:dyDescent="0.3">
      <c r="A134" s="11">
        <v>109</v>
      </c>
      <c r="B134" s="45" t="s">
        <v>87</v>
      </c>
      <c r="C134" s="8">
        <v>18157</v>
      </c>
      <c r="D134" s="9">
        <v>1</v>
      </c>
      <c r="E134" s="9">
        <v>0</v>
      </c>
      <c r="F134" s="9">
        <v>2</v>
      </c>
      <c r="G134" s="8">
        <f t="shared" si="12"/>
        <v>3</v>
      </c>
      <c r="H134" s="15">
        <f t="shared" si="13"/>
        <v>653.65200000000004</v>
      </c>
      <c r="I134" s="18"/>
      <c r="J134" s="18"/>
      <c r="K134" s="18"/>
      <c r="L134" s="14"/>
    </row>
    <row r="135" spans="1:12" ht="22.5" customHeight="1" x14ac:dyDescent="0.3">
      <c r="A135" s="11"/>
      <c r="B135" s="13" t="s">
        <v>5</v>
      </c>
      <c r="C135" s="8"/>
      <c r="D135" s="16">
        <f>SUM(D125:D134)</f>
        <v>36</v>
      </c>
      <c r="E135" s="16">
        <f>SUM(E125:E134)</f>
        <v>21</v>
      </c>
      <c r="F135" s="16">
        <f>SUM(F125:F134)</f>
        <v>4</v>
      </c>
      <c r="G135" s="16">
        <f>SUM(G125:G134)</f>
        <v>61</v>
      </c>
      <c r="H135" s="17">
        <f>SUM(H125:H134)</f>
        <v>13290.924000000001</v>
      </c>
      <c r="I135" s="18">
        <v>2737.9</v>
      </c>
      <c r="J135" s="18">
        <v>6167</v>
      </c>
      <c r="K135" s="18">
        <v>10965</v>
      </c>
      <c r="L135" s="14">
        <v>13290.9</v>
      </c>
    </row>
    <row r="136" spans="1:12" ht="23.25" customHeight="1" x14ac:dyDescent="0.3">
      <c r="A136" s="11"/>
      <c r="B136" s="13" t="s">
        <v>13</v>
      </c>
      <c r="C136" s="8"/>
      <c r="D136" s="9"/>
      <c r="E136" s="9"/>
      <c r="F136" s="9"/>
      <c r="G136" s="8"/>
      <c r="H136" s="11"/>
      <c r="I136" s="18"/>
      <c r="J136" s="18"/>
      <c r="K136" s="18"/>
      <c r="L136" s="14"/>
    </row>
    <row r="137" spans="1:12" x14ac:dyDescent="0.3">
      <c r="A137" s="11">
        <v>110</v>
      </c>
      <c r="B137" s="45" t="s">
        <v>164</v>
      </c>
      <c r="C137" s="8">
        <v>18157</v>
      </c>
      <c r="D137" s="9">
        <v>5</v>
      </c>
      <c r="E137" s="9">
        <v>5</v>
      </c>
      <c r="F137" s="9">
        <v>4</v>
      </c>
      <c r="G137" s="8">
        <f>D137+E137+F137</f>
        <v>14</v>
      </c>
      <c r="H137" s="15">
        <f>(C137*G137)*12/1000</f>
        <v>3050.3760000000002</v>
      </c>
      <c r="I137" s="18"/>
      <c r="J137" s="18"/>
      <c r="K137" s="18"/>
      <c r="L137" s="14"/>
    </row>
    <row r="138" spans="1:12" ht="33" x14ac:dyDescent="0.3">
      <c r="A138" s="11">
        <v>111</v>
      </c>
      <c r="B138" s="45" t="s">
        <v>88</v>
      </c>
      <c r="C138" s="8">
        <v>18157</v>
      </c>
      <c r="D138" s="9">
        <v>4</v>
      </c>
      <c r="E138" s="9">
        <v>5</v>
      </c>
      <c r="F138" s="9">
        <v>3</v>
      </c>
      <c r="G138" s="8">
        <f t="shared" ref="G138:G147" si="14">D138+E138+F138</f>
        <v>12</v>
      </c>
      <c r="H138" s="15">
        <f t="shared" ref="H138:H147" si="15">(C138*G138)*12/1000</f>
        <v>2614.6080000000002</v>
      </c>
      <c r="I138" s="18"/>
      <c r="J138" s="18"/>
      <c r="K138" s="18"/>
      <c r="L138" s="14"/>
    </row>
    <row r="139" spans="1:12" x14ac:dyDescent="0.3">
      <c r="A139" s="11">
        <v>112</v>
      </c>
      <c r="B139" s="45" t="s">
        <v>89</v>
      </c>
      <c r="C139" s="8">
        <v>18157</v>
      </c>
      <c r="D139" s="9">
        <v>0</v>
      </c>
      <c r="E139" s="9">
        <v>10</v>
      </c>
      <c r="F139" s="9">
        <v>0</v>
      </c>
      <c r="G139" s="8">
        <f t="shared" si="14"/>
        <v>10</v>
      </c>
      <c r="H139" s="15">
        <f t="shared" si="15"/>
        <v>2178.84</v>
      </c>
      <c r="I139" s="18"/>
      <c r="J139" s="18"/>
      <c r="K139" s="18"/>
      <c r="L139" s="14"/>
    </row>
    <row r="140" spans="1:12" x14ac:dyDescent="0.3">
      <c r="A140" s="11">
        <v>113</v>
      </c>
      <c r="B140" s="45" t="s">
        <v>90</v>
      </c>
      <c r="C140" s="8">
        <v>18157</v>
      </c>
      <c r="D140" s="9">
        <v>3</v>
      </c>
      <c r="E140" s="9">
        <v>2</v>
      </c>
      <c r="F140" s="9">
        <v>4</v>
      </c>
      <c r="G140" s="8">
        <f t="shared" si="14"/>
        <v>9</v>
      </c>
      <c r="H140" s="15">
        <f t="shared" si="15"/>
        <v>1960.9559999999999</v>
      </c>
      <c r="I140" s="18"/>
      <c r="J140" s="18"/>
      <c r="K140" s="18"/>
      <c r="L140" s="14"/>
    </row>
    <row r="141" spans="1:12" x14ac:dyDescent="0.3">
      <c r="A141" s="11">
        <v>114</v>
      </c>
      <c r="B141" s="45" t="s">
        <v>91</v>
      </c>
      <c r="C141" s="8">
        <v>18157</v>
      </c>
      <c r="D141" s="9">
        <v>3</v>
      </c>
      <c r="E141" s="9">
        <v>7</v>
      </c>
      <c r="F141" s="9"/>
      <c r="G141" s="8">
        <f t="shared" si="14"/>
        <v>10</v>
      </c>
      <c r="H141" s="15">
        <f t="shared" si="15"/>
        <v>2178.84</v>
      </c>
      <c r="I141" s="18"/>
      <c r="J141" s="18"/>
      <c r="K141" s="18"/>
      <c r="L141" s="14"/>
    </row>
    <row r="142" spans="1:12" x14ac:dyDescent="0.3">
      <c r="A142" s="11">
        <v>115</v>
      </c>
      <c r="B142" s="45" t="s">
        <v>128</v>
      </c>
      <c r="C142" s="8">
        <v>18157</v>
      </c>
      <c r="D142" s="9">
        <v>6</v>
      </c>
      <c r="E142" s="9">
        <v>2</v>
      </c>
      <c r="F142" s="9">
        <v>0</v>
      </c>
      <c r="G142" s="8">
        <f t="shared" si="14"/>
        <v>8</v>
      </c>
      <c r="H142" s="15">
        <f t="shared" si="15"/>
        <v>1743.0719999999999</v>
      </c>
      <c r="I142" s="18"/>
      <c r="J142" s="18"/>
      <c r="K142" s="18"/>
      <c r="L142" s="14"/>
    </row>
    <row r="143" spans="1:12" x14ac:dyDescent="0.3">
      <c r="A143" s="11">
        <v>116</v>
      </c>
      <c r="B143" s="45" t="s">
        <v>92</v>
      </c>
      <c r="C143" s="8">
        <v>18157</v>
      </c>
      <c r="D143" s="9">
        <v>0</v>
      </c>
      <c r="E143" s="9">
        <v>7</v>
      </c>
      <c r="F143" s="9">
        <v>0</v>
      </c>
      <c r="G143" s="8">
        <v>7</v>
      </c>
      <c r="H143" s="15">
        <f t="shared" si="15"/>
        <v>1525.1880000000001</v>
      </c>
      <c r="I143" s="18"/>
      <c r="J143" s="18"/>
      <c r="K143" s="18"/>
      <c r="L143" s="14"/>
    </row>
    <row r="144" spans="1:12" ht="33" x14ac:dyDescent="0.3">
      <c r="A144" s="11">
        <v>117</v>
      </c>
      <c r="B144" s="45" t="s">
        <v>93</v>
      </c>
      <c r="C144" s="8">
        <v>18157</v>
      </c>
      <c r="D144" s="9">
        <v>1</v>
      </c>
      <c r="E144" s="9">
        <v>1</v>
      </c>
      <c r="F144" s="9">
        <v>3</v>
      </c>
      <c r="G144" s="8">
        <f t="shared" si="14"/>
        <v>5</v>
      </c>
      <c r="H144" s="15">
        <f t="shared" si="15"/>
        <v>1089.42</v>
      </c>
      <c r="I144" s="18"/>
      <c r="J144" s="18"/>
      <c r="K144" s="18"/>
      <c r="L144" s="14"/>
    </row>
    <row r="145" spans="1:12" x14ac:dyDescent="0.3">
      <c r="A145" s="11">
        <v>118</v>
      </c>
      <c r="B145" s="45" t="s">
        <v>94</v>
      </c>
      <c r="C145" s="8">
        <v>18157</v>
      </c>
      <c r="D145" s="9">
        <v>6</v>
      </c>
      <c r="E145" s="9">
        <v>0</v>
      </c>
      <c r="F145" s="9">
        <v>0</v>
      </c>
      <c r="G145" s="8">
        <f>D145+E145+F145</f>
        <v>6</v>
      </c>
      <c r="H145" s="15">
        <f t="shared" si="15"/>
        <v>1307.3040000000001</v>
      </c>
      <c r="I145" s="18"/>
      <c r="J145" s="18"/>
      <c r="K145" s="18"/>
      <c r="L145" s="14"/>
    </row>
    <row r="146" spans="1:12" x14ac:dyDescent="0.3">
      <c r="A146" s="11">
        <v>119</v>
      </c>
      <c r="B146" s="45" t="s">
        <v>169</v>
      </c>
      <c r="C146" s="8">
        <v>18157</v>
      </c>
      <c r="D146" s="9">
        <v>3</v>
      </c>
      <c r="E146" s="9"/>
      <c r="F146" s="9"/>
      <c r="G146" s="8">
        <f>D146+E146+F146</f>
        <v>3</v>
      </c>
      <c r="H146" s="15">
        <f t="shared" si="15"/>
        <v>653.65200000000004</v>
      </c>
      <c r="I146" s="18"/>
      <c r="J146" s="18"/>
      <c r="K146" s="18"/>
      <c r="L146" s="14"/>
    </row>
    <row r="147" spans="1:12" x14ac:dyDescent="0.3">
      <c r="A147" s="11">
        <v>120</v>
      </c>
      <c r="B147" s="45" t="s">
        <v>95</v>
      </c>
      <c r="C147" s="8">
        <v>18157</v>
      </c>
      <c r="D147" s="9">
        <v>2</v>
      </c>
      <c r="E147" s="9">
        <v>5</v>
      </c>
      <c r="F147" s="9">
        <v>0</v>
      </c>
      <c r="G147" s="8">
        <f t="shared" si="14"/>
        <v>7</v>
      </c>
      <c r="H147" s="15">
        <f t="shared" si="15"/>
        <v>1525.1880000000001</v>
      </c>
      <c r="I147" s="18"/>
      <c r="J147" s="18"/>
      <c r="K147" s="18"/>
      <c r="L147" s="14"/>
    </row>
    <row r="148" spans="1:12" x14ac:dyDescent="0.3">
      <c r="A148" s="11"/>
      <c r="B148" s="13" t="s">
        <v>5</v>
      </c>
      <c r="C148" s="8"/>
      <c r="D148" s="16">
        <f>SUM(D137:D147)</f>
        <v>33</v>
      </c>
      <c r="E148" s="16">
        <f>SUM(E137:E147)</f>
        <v>44</v>
      </c>
      <c r="F148" s="16">
        <f>SUM(F137:F147)</f>
        <v>14</v>
      </c>
      <c r="G148" s="16">
        <f>SUM(G137:G147)</f>
        <v>91</v>
      </c>
      <c r="H148" s="17">
        <f>SUM(H137:H147)</f>
        <v>19827.444000000003</v>
      </c>
      <c r="I148" s="18">
        <v>4084.5</v>
      </c>
      <c r="J148" s="18">
        <v>9199.9</v>
      </c>
      <c r="K148" s="18">
        <v>16357.6</v>
      </c>
      <c r="L148" s="14">
        <v>19827.400000000001</v>
      </c>
    </row>
    <row r="149" spans="1:12" x14ac:dyDescent="0.3">
      <c r="A149" s="11"/>
      <c r="B149" s="13" t="s">
        <v>14</v>
      </c>
      <c r="C149" s="8"/>
      <c r="D149" s="9"/>
      <c r="E149" s="9"/>
      <c r="F149" s="9"/>
      <c r="G149" s="8"/>
      <c r="H149" s="15"/>
      <c r="I149" s="18"/>
      <c r="J149" s="18"/>
      <c r="K149" s="18"/>
      <c r="L149" s="14"/>
    </row>
    <row r="150" spans="1:12" x14ac:dyDescent="0.3">
      <c r="A150" s="11">
        <v>121</v>
      </c>
      <c r="B150" s="45" t="s">
        <v>96</v>
      </c>
      <c r="C150" s="8">
        <v>18157</v>
      </c>
      <c r="D150" s="9">
        <v>2</v>
      </c>
      <c r="E150" s="9">
        <v>0</v>
      </c>
      <c r="F150" s="9">
        <v>0</v>
      </c>
      <c r="G150" s="8">
        <f>D150+E150+F150</f>
        <v>2</v>
      </c>
      <c r="H150" s="15">
        <f t="shared" ref="H150:H161" si="16">(C150*G150)*12/1000</f>
        <v>435.76799999999997</v>
      </c>
      <c r="I150" s="18"/>
      <c r="J150" s="18"/>
      <c r="K150" s="18"/>
      <c r="L150" s="14"/>
    </row>
    <row r="151" spans="1:12" x14ac:dyDescent="0.3">
      <c r="A151" s="11">
        <v>122</v>
      </c>
      <c r="B151" s="45" t="s">
        <v>97</v>
      </c>
      <c r="C151" s="8">
        <v>18157</v>
      </c>
      <c r="D151" s="9"/>
      <c r="E151" s="9">
        <v>4</v>
      </c>
      <c r="F151" s="9">
        <v>3</v>
      </c>
      <c r="G151" s="8">
        <f t="shared" ref="G151:G164" si="17">D151+E151+F151</f>
        <v>7</v>
      </c>
      <c r="H151" s="15">
        <f t="shared" si="16"/>
        <v>1525.1880000000001</v>
      </c>
      <c r="I151" s="18"/>
      <c r="J151" s="18"/>
      <c r="K151" s="18"/>
      <c r="L151" s="14"/>
    </row>
    <row r="152" spans="1:12" x14ac:dyDescent="0.3">
      <c r="A152" s="11">
        <v>123</v>
      </c>
      <c r="B152" s="45" t="s">
        <v>98</v>
      </c>
      <c r="C152" s="8">
        <v>18157</v>
      </c>
      <c r="D152" s="9">
        <v>1</v>
      </c>
      <c r="E152" s="9">
        <v>4</v>
      </c>
      <c r="F152" s="9">
        <v>0</v>
      </c>
      <c r="G152" s="8">
        <f t="shared" si="17"/>
        <v>5</v>
      </c>
      <c r="H152" s="15">
        <f t="shared" si="16"/>
        <v>1089.42</v>
      </c>
      <c r="I152" s="18"/>
      <c r="J152" s="18"/>
      <c r="K152" s="18"/>
      <c r="L152" s="14"/>
    </row>
    <row r="153" spans="1:12" ht="23.25" customHeight="1" x14ac:dyDescent="0.3">
      <c r="A153" s="11">
        <v>124</v>
      </c>
      <c r="B153" s="45" t="s">
        <v>99</v>
      </c>
      <c r="C153" s="8">
        <v>18157</v>
      </c>
      <c r="D153" s="9">
        <v>2</v>
      </c>
      <c r="E153" s="9">
        <v>6</v>
      </c>
      <c r="F153" s="9">
        <v>0</v>
      </c>
      <c r="G153" s="8">
        <f t="shared" si="17"/>
        <v>8</v>
      </c>
      <c r="H153" s="15">
        <f t="shared" si="16"/>
        <v>1743.0719999999999</v>
      </c>
      <c r="I153" s="18"/>
      <c r="J153" s="18"/>
      <c r="K153" s="18"/>
      <c r="L153" s="14"/>
    </row>
    <row r="154" spans="1:12" ht="35.25" customHeight="1" x14ac:dyDescent="0.3">
      <c r="A154" s="11">
        <v>125</v>
      </c>
      <c r="B154" s="45" t="s">
        <v>100</v>
      </c>
      <c r="C154" s="8">
        <v>18157</v>
      </c>
      <c r="D154" s="9">
        <v>2</v>
      </c>
      <c r="E154" s="9">
        <v>5</v>
      </c>
      <c r="F154" s="9">
        <v>0</v>
      </c>
      <c r="G154" s="8">
        <f t="shared" si="17"/>
        <v>7</v>
      </c>
      <c r="H154" s="15">
        <f t="shared" si="16"/>
        <v>1525.1880000000001</v>
      </c>
      <c r="I154" s="18"/>
      <c r="J154" s="18"/>
      <c r="K154" s="18"/>
      <c r="L154" s="14"/>
    </row>
    <row r="155" spans="1:12" ht="33" x14ac:dyDescent="0.3">
      <c r="A155" s="11">
        <v>126</v>
      </c>
      <c r="B155" s="45" t="s">
        <v>101</v>
      </c>
      <c r="C155" s="8">
        <v>18157</v>
      </c>
      <c r="D155" s="9">
        <v>1</v>
      </c>
      <c r="E155" s="9">
        <v>2</v>
      </c>
      <c r="F155" s="9">
        <v>0</v>
      </c>
      <c r="G155" s="8">
        <f t="shared" si="17"/>
        <v>3</v>
      </c>
      <c r="H155" s="15">
        <f t="shared" si="16"/>
        <v>653.65200000000004</v>
      </c>
      <c r="I155" s="18"/>
      <c r="J155" s="18"/>
      <c r="K155" s="18"/>
      <c r="L155" s="14"/>
    </row>
    <row r="156" spans="1:12" ht="33" x14ac:dyDescent="0.3">
      <c r="A156" s="11">
        <v>127</v>
      </c>
      <c r="B156" s="45" t="s">
        <v>102</v>
      </c>
      <c r="C156" s="8">
        <v>18157</v>
      </c>
      <c r="D156" s="9">
        <v>0</v>
      </c>
      <c r="E156" s="9">
        <v>2</v>
      </c>
      <c r="F156" s="9">
        <v>0</v>
      </c>
      <c r="G156" s="8">
        <f t="shared" si="17"/>
        <v>2</v>
      </c>
      <c r="H156" s="15">
        <f t="shared" si="16"/>
        <v>435.76799999999997</v>
      </c>
      <c r="I156" s="18"/>
      <c r="J156" s="18"/>
      <c r="K156" s="18"/>
      <c r="L156" s="14"/>
    </row>
    <row r="157" spans="1:12" ht="21" customHeight="1" x14ac:dyDescent="0.3">
      <c r="A157" s="11">
        <v>128</v>
      </c>
      <c r="B157" s="45" t="s">
        <v>103</v>
      </c>
      <c r="C157" s="8">
        <v>18157</v>
      </c>
      <c r="D157" s="9">
        <v>5</v>
      </c>
      <c r="E157" s="9">
        <v>7</v>
      </c>
      <c r="F157" s="9">
        <v>2</v>
      </c>
      <c r="G157" s="8">
        <f t="shared" si="17"/>
        <v>14</v>
      </c>
      <c r="H157" s="15">
        <f t="shared" si="16"/>
        <v>3050.3760000000002</v>
      </c>
      <c r="I157" s="18"/>
      <c r="J157" s="18"/>
      <c r="K157" s="18"/>
      <c r="L157" s="14"/>
    </row>
    <row r="158" spans="1:12" ht="20.25" customHeight="1" x14ac:dyDescent="0.3">
      <c r="A158" s="11">
        <v>129</v>
      </c>
      <c r="B158" s="45" t="s">
        <v>104</v>
      </c>
      <c r="C158" s="8">
        <v>18157</v>
      </c>
      <c r="D158" s="9">
        <v>2</v>
      </c>
      <c r="E158" s="9">
        <v>2</v>
      </c>
      <c r="F158" s="9">
        <v>2</v>
      </c>
      <c r="G158" s="8">
        <f t="shared" si="17"/>
        <v>6</v>
      </c>
      <c r="H158" s="15">
        <f t="shared" si="16"/>
        <v>1307.3040000000001</v>
      </c>
      <c r="I158" s="18"/>
      <c r="J158" s="18"/>
      <c r="K158" s="18"/>
      <c r="L158" s="14"/>
    </row>
    <row r="159" spans="1:12" ht="23.25" customHeight="1" x14ac:dyDescent="0.3">
      <c r="A159" s="11">
        <v>130</v>
      </c>
      <c r="B159" s="45" t="s">
        <v>105</v>
      </c>
      <c r="C159" s="8">
        <v>18157</v>
      </c>
      <c r="D159" s="9">
        <v>2</v>
      </c>
      <c r="E159" s="9">
        <v>2</v>
      </c>
      <c r="F159" s="9">
        <v>0</v>
      </c>
      <c r="G159" s="8">
        <f t="shared" si="17"/>
        <v>4</v>
      </c>
      <c r="H159" s="15">
        <f t="shared" si="16"/>
        <v>871.53599999999994</v>
      </c>
      <c r="I159" s="18"/>
      <c r="J159" s="18"/>
      <c r="K159" s="18"/>
      <c r="L159" s="14"/>
    </row>
    <row r="160" spans="1:12" ht="21.75" customHeight="1" x14ac:dyDescent="0.3">
      <c r="A160" s="11">
        <v>131</v>
      </c>
      <c r="B160" s="45" t="s">
        <v>106</v>
      </c>
      <c r="C160" s="8">
        <v>18157</v>
      </c>
      <c r="D160" s="9">
        <v>1</v>
      </c>
      <c r="E160" s="9">
        <v>2</v>
      </c>
      <c r="F160" s="9">
        <v>0</v>
      </c>
      <c r="G160" s="8">
        <f t="shared" si="17"/>
        <v>3</v>
      </c>
      <c r="H160" s="15">
        <f t="shared" si="16"/>
        <v>653.65200000000004</v>
      </c>
      <c r="I160" s="18"/>
      <c r="J160" s="18"/>
      <c r="K160" s="18"/>
      <c r="L160" s="14"/>
    </row>
    <row r="161" spans="1:12" ht="21.75" customHeight="1" x14ac:dyDescent="0.3">
      <c r="A161" s="11">
        <v>132</v>
      </c>
      <c r="B161" s="45" t="s">
        <v>107</v>
      </c>
      <c r="C161" s="8">
        <v>18157</v>
      </c>
      <c r="D161" s="9">
        <v>2</v>
      </c>
      <c r="E161" s="9">
        <v>0</v>
      </c>
      <c r="F161" s="9">
        <v>0</v>
      </c>
      <c r="G161" s="8">
        <f t="shared" si="17"/>
        <v>2</v>
      </c>
      <c r="H161" s="15">
        <f t="shared" si="16"/>
        <v>435.76799999999997</v>
      </c>
      <c r="I161" s="18"/>
      <c r="J161" s="18"/>
      <c r="K161" s="18"/>
      <c r="L161" s="14"/>
    </row>
    <row r="162" spans="1:12" ht="21.75" customHeight="1" x14ac:dyDescent="0.3">
      <c r="A162" s="11">
        <v>133</v>
      </c>
      <c r="B162" s="45" t="s">
        <v>156</v>
      </c>
      <c r="C162" s="8">
        <v>18157</v>
      </c>
      <c r="D162" s="9">
        <v>2</v>
      </c>
      <c r="E162" s="9">
        <v>0</v>
      </c>
      <c r="F162" s="9">
        <v>0</v>
      </c>
      <c r="G162" s="8">
        <f t="shared" si="17"/>
        <v>2</v>
      </c>
      <c r="H162" s="15">
        <f>(C162*G162)*12/1000</f>
        <v>435.76799999999997</v>
      </c>
      <c r="I162" s="18"/>
      <c r="J162" s="18"/>
      <c r="K162" s="18"/>
      <c r="L162" s="14"/>
    </row>
    <row r="163" spans="1:12" ht="21.75" customHeight="1" x14ac:dyDescent="0.3">
      <c r="A163" s="11">
        <v>134</v>
      </c>
      <c r="B163" s="36" t="s">
        <v>170</v>
      </c>
      <c r="C163" s="8">
        <v>18157</v>
      </c>
      <c r="D163" s="9"/>
      <c r="E163" s="9">
        <v>2</v>
      </c>
      <c r="F163" s="9">
        <v>4</v>
      </c>
      <c r="G163" s="8">
        <f t="shared" si="17"/>
        <v>6</v>
      </c>
      <c r="H163" s="15">
        <f>(C163*G163)*12/1000</f>
        <v>1307.3040000000001</v>
      </c>
      <c r="I163" s="18"/>
      <c r="J163" s="18"/>
      <c r="K163" s="18"/>
      <c r="L163" s="14"/>
    </row>
    <row r="164" spans="1:12" ht="21.75" customHeight="1" x14ac:dyDescent="0.3">
      <c r="A164" s="11">
        <v>135</v>
      </c>
      <c r="B164" s="36" t="s">
        <v>171</v>
      </c>
      <c r="C164" s="8">
        <v>18157</v>
      </c>
      <c r="D164" s="9">
        <v>1</v>
      </c>
      <c r="E164" s="9">
        <v>2</v>
      </c>
      <c r="F164" s="9"/>
      <c r="G164" s="8">
        <f t="shared" si="17"/>
        <v>3</v>
      </c>
      <c r="H164" s="15">
        <f>(C164*G164)*12/1000</f>
        <v>653.65200000000004</v>
      </c>
      <c r="I164" s="18"/>
      <c r="J164" s="18"/>
      <c r="K164" s="18"/>
      <c r="L164" s="14"/>
    </row>
    <row r="165" spans="1:12" ht="21.75" customHeight="1" x14ac:dyDescent="0.3">
      <c r="A165" s="11"/>
      <c r="B165" s="13" t="s">
        <v>5</v>
      </c>
      <c r="C165" s="8"/>
      <c r="D165" s="16">
        <f>SUM(D150:D164)</f>
        <v>23</v>
      </c>
      <c r="E165" s="16">
        <f>SUM(E150:E164)</f>
        <v>40</v>
      </c>
      <c r="F165" s="16">
        <f>SUM(F150:F164)</f>
        <v>11</v>
      </c>
      <c r="G165" s="16">
        <f>SUM(G150:G164)</f>
        <v>74</v>
      </c>
      <c r="H165" s="17">
        <f>SUM(H150:H164)</f>
        <v>16123.416000000001</v>
      </c>
      <c r="I165" s="18">
        <v>3321.4</v>
      </c>
      <c r="J165" s="18">
        <v>7481.3</v>
      </c>
      <c r="K165" s="18">
        <v>13301.8</v>
      </c>
      <c r="L165" s="14">
        <v>16123.4</v>
      </c>
    </row>
    <row r="166" spans="1:12" ht="23.25" customHeight="1" x14ac:dyDescent="0.3">
      <c r="A166" s="11"/>
      <c r="B166" s="13" t="s">
        <v>0</v>
      </c>
      <c r="C166" s="8"/>
      <c r="D166" s="9"/>
      <c r="E166" s="9"/>
      <c r="F166" s="9"/>
      <c r="G166" s="8"/>
      <c r="H166" s="11"/>
      <c r="I166" s="18"/>
      <c r="J166" s="18"/>
      <c r="K166" s="18"/>
      <c r="L166" s="14"/>
    </row>
    <row r="167" spans="1:12" x14ac:dyDescent="0.3">
      <c r="A167" s="10">
        <v>136</v>
      </c>
      <c r="B167" s="45" t="s">
        <v>108</v>
      </c>
      <c r="C167" s="8">
        <v>18157</v>
      </c>
      <c r="D167" s="9">
        <v>11</v>
      </c>
      <c r="E167" s="9">
        <v>3</v>
      </c>
      <c r="F167" s="9">
        <v>2</v>
      </c>
      <c r="G167" s="8">
        <f t="shared" ref="G167:G177" si="18">D167+E167+F167</f>
        <v>16</v>
      </c>
      <c r="H167" s="15">
        <f t="shared" ref="H167:H177" si="19">(C167*G167)*12/1000</f>
        <v>3486.1439999999998</v>
      </c>
      <c r="I167" s="18"/>
      <c r="J167" s="18"/>
      <c r="K167" s="18"/>
      <c r="L167" s="14"/>
    </row>
    <row r="168" spans="1:12" x14ac:dyDescent="0.3">
      <c r="A168" s="11">
        <v>137</v>
      </c>
      <c r="B168" s="45" t="s">
        <v>109</v>
      </c>
      <c r="C168" s="8">
        <v>18157</v>
      </c>
      <c r="D168" s="9">
        <v>5</v>
      </c>
      <c r="E168" s="9">
        <v>8</v>
      </c>
      <c r="F168" s="9">
        <v>0</v>
      </c>
      <c r="G168" s="8">
        <f t="shared" si="18"/>
        <v>13</v>
      </c>
      <c r="H168" s="15">
        <f t="shared" si="19"/>
        <v>2832.4920000000002</v>
      </c>
      <c r="I168" s="18"/>
      <c r="J168" s="18"/>
      <c r="K168" s="18"/>
      <c r="L168" s="14"/>
    </row>
    <row r="169" spans="1:12" x14ac:dyDescent="0.3">
      <c r="A169" s="10">
        <v>138</v>
      </c>
      <c r="B169" s="45" t="s">
        <v>152</v>
      </c>
      <c r="C169" s="8">
        <v>18157</v>
      </c>
      <c r="D169" s="33">
        <v>4</v>
      </c>
      <c r="E169" s="9">
        <v>3</v>
      </c>
      <c r="F169" s="9">
        <v>0</v>
      </c>
      <c r="G169" s="8">
        <f t="shared" si="18"/>
        <v>7</v>
      </c>
      <c r="H169" s="15">
        <f t="shared" si="19"/>
        <v>1525.1880000000001</v>
      </c>
      <c r="I169" s="18"/>
      <c r="J169" s="18"/>
      <c r="K169" s="18"/>
      <c r="L169" s="14"/>
    </row>
    <row r="170" spans="1:12" x14ac:dyDescent="0.3">
      <c r="A170" s="11">
        <v>139</v>
      </c>
      <c r="B170" s="45" t="s">
        <v>110</v>
      </c>
      <c r="C170" s="46">
        <v>18157</v>
      </c>
      <c r="D170" s="9">
        <v>8</v>
      </c>
      <c r="E170" s="32">
        <v>0</v>
      </c>
      <c r="F170" s="9">
        <v>0</v>
      </c>
      <c r="G170" s="8">
        <f t="shared" si="18"/>
        <v>8</v>
      </c>
      <c r="H170" s="15">
        <f t="shared" si="19"/>
        <v>1743.0719999999999</v>
      </c>
      <c r="I170" s="18"/>
      <c r="J170" s="18"/>
      <c r="K170" s="18"/>
      <c r="L170" s="14"/>
    </row>
    <row r="171" spans="1:12" x14ac:dyDescent="0.3">
      <c r="A171" s="10">
        <v>140</v>
      </c>
      <c r="B171" s="45" t="s">
        <v>111</v>
      </c>
      <c r="C171" s="8">
        <v>18157</v>
      </c>
      <c r="D171" s="34">
        <v>4</v>
      </c>
      <c r="E171" s="9">
        <v>11</v>
      </c>
      <c r="F171" s="9">
        <v>0</v>
      </c>
      <c r="G171" s="8">
        <f t="shared" si="18"/>
        <v>15</v>
      </c>
      <c r="H171" s="15">
        <f t="shared" si="19"/>
        <v>3268.26</v>
      </c>
      <c r="I171" s="18"/>
      <c r="J171" s="18"/>
      <c r="K171" s="18"/>
      <c r="L171" s="14"/>
    </row>
    <row r="172" spans="1:12" x14ac:dyDescent="0.3">
      <c r="A172" s="11">
        <v>141</v>
      </c>
      <c r="B172" s="45" t="s">
        <v>112</v>
      </c>
      <c r="C172" s="8">
        <v>18157</v>
      </c>
      <c r="D172" s="9">
        <v>10</v>
      </c>
      <c r="E172" s="9">
        <v>0</v>
      </c>
      <c r="F172" s="9">
        <v>2</v>
      </c>
      <c r="G172" s="8">
        <f t="shared" si="18"/>
        <v>12</v>
      </c>
      <c r="H172" s="15">
        <f t="shared" si="19"/>
        <v>2614.6080000000002</v>
      </c>
      <c r="I172" s="18"/>
      <c r="J172" s="18"/>
      <c r="K172" s="18"/>
      <c r="L172" s="14"/>
    </row>
    <row r="173" spans="1:12" x14ac:dyDescent="0.3">
      <c r="A173" s="10">
        <v>142</v>
      </c>
      <c r="B173" s="45" t="s">
        <v>113</v>
      </c>
      <c r="C173" s="8">
        <v>18157</v>
      </c>
      <c r="D173" s="9">
        <v>5</v>
      </c>
      <c r="E173" s="9">
        <v>0</v>
      </c>
      <c r="F173" s="9">
        <v>0</v>
      </c>
      <c r="G173" s="8">
        <f t="shared" si="18"/>
        <v>5</v>
      </c>
      <c r="H173" s="15">
        <f t="shared" si="19"/>
        <v>1089.42</v>
      </c>
      <c r="I173" s="18"/>
      <c r="J173" s="18"/>
      <c r="K173" s="18"/>
      <c r="L173" s="14"/>
    </row>
    <row r="174" spans="1:12" x14ac:dyDescent="0.3">
      <c r="A174" s="11">
        <v>143</v>
      </c>
      <c r="B174" s="45" t="s">
        <v>153</v>
      </c>
      <c r="C174" s="8">
        <v>18157</v>
      </c>
      <c r="D174" s="9">
        <v>7</v>
      </c>
      <c r="E174" s="9">
        <v>0</v>
      </c>
      <c r="F174" s="9">
        <v>0</v>
      </c>
      <c r="G174" s="8">
        <f t="shared" si="18"/>
        <v>7</v>
      </c>
      <c r="H174" s="15">
        <f t="shared" si="19"/>
        <v>1525.1880000000001</v>
      </c>
      <c r="I174" s="18"/>
      <c r="J174" s="18"/>
      <c r="K174" s="18"/>
      <c r="L174" s="14"/>
    </row>
    <row r="175" spans="1:12" x14ac:dyDescent="0.3">
      <c r="A175" s="10">
        <v>144</v>
      </c>
      <c r="B175" s="45" t="s">
        <v>114</v>
      </c>
      <c r="C175" s="8">
        <v>18157</v>
      </c>
      <c r="D175" s="9">
        <v>9</v>
      </c>
      <c r="E175" s="9">
        <v>0</v>
      </c>
      <c r="F175" s="9">
        <v>4</v>
      </c>
      <c r="G175" s="8">
        <f t="shared" si="18"/>
        <v>13</v>
      </c>
      <c r="H175" s="15">
        <f t="shared" si="19"/>
        <v>2832.4920000000002</v>
      </c>
      <c r="I175" s="18"/>
      <c r="J175" s="18"/>
      <c r="K175" s="18"/>
      <c r="L175" s="14"/>
    </row>
    <row r="176" spans="1:12" x14ac:dyDescent="0.3">
      <c r="A176" s="11">
        <v>145</v>
      </c>
      <c r="B176" s="45" t="s">
        <v>115</v>
      </c>
      <c r="C176" s="8">
        <v>18157</v>
      </c>
      <c r="D176" s="9">
        <v>5</v>
      </c>
      <c r="E176" s="9">
        <v>0</v>
      </c>
      <c r="F176" s="9">
        <v>0</v>
      </c>
      <c r="G176" s="8">
        <f t="shared" si="18"/>
        <v>5</v>
      </c>
      <c r="H176" s="15">
        <f t="shared" si="19"/>
        <v>1089.42</v>
      </c>
      <c r="I176" s="18"/>
      <c r="J176" s="18"/>
      <c r="K176" s="18"/>
      <c r="L176" s="14"/>
    </row>
    <row r="177" spans="1:12" x14ac:dyDescent="0.3">
      <c r="A177" s="10">
        <v>146</v>
      </c>
      <c r="B177" s="45" t="s">
        <v>16</v>
      </c>
      <c r="C177" s="8">
        <v>18157</v>
      </c>
      <c r="D177" s="9">
        <v>4</v>
      </c>
      <c r="E177" s="9">
        <v>1</v>
      </c>
      <c r="F177" s="9">
        <v>0</v>
      </c>
      <c r="G177" s="8">
        <f t="shared" si="18"/>
        <v>5</v>
      </c>
      <c r="H177" s="15">
        <f t="shared" si="19"/>
        <v>1089.42</v>
      </c>
      <c r="I177" s="18"/>
      <c r="J177" s="18"/>
      <c r="K177" s="18"/>
      <c r="L177" s="14"/>
    </row>
    <row r="178" spans="1:12" x14ac:dyDescent="0.3">
      <c r="A178" s="6"/>
      <c r="B178" s="13" t="s">
        <v>5</v>
      </c>
      <c r="C178" s="8"/>
      <c r="D178" s="16">
        <f>SUM(D167:D177)</f>
        <v>72</v>
      </c>
      <c r="E178" s="16">
        <f>SUM(E167:E177)</f>
        <v>26</v>
      </c>
      <c r="F178" s="16">
        <f>SUM(F167:F177)</f>
        <v>8</v>
      </c>
      <c r="G178" s="16">
        <f>SUM(G167:G177)</f>
        <v>106</v>
      </c>
      <c r="H178" s="19">
        <f>SUM(H167:H177)</f>
        <v>23095.703999999998</v>
      </c>
      <c r="I178" s="18">
        <v>4757.7</v>
      </c>
      <c r="J178" s="18">
        <v>10716.4</v>
      </c>
      <c r="K178" s="18">
        <v>19054</v>
      </c>
      <c r="L178" s="31">
        <v>23095.7</v>
      </c>
    </row>
    <row r="179" spans="1:12" x14ac:dyDescent="0.3">
      <c r="A179" s="6"/>
      <c r="B179" s="20" t="s">
        <v>124</v>
      </c>
      <c r="C179" s="8"/>
      <c r="D179" s="16">
        <f t="shared" ref="D179:L179" si="20">D36+D52+D69+D80+D95+D116+D123+D135+D148+D165+D178</f>
        <v>648</v>
      </c>
      <c r="E179" s="16">
        <f t="shared" si="20"/>
        <v>350</v>
      </c>
      <c r="F179" s="16">
        <f t="shared" si="20"/>
        <v>183</v>
      </c>
      <c r="G179" s="16">
        <f t="shared" si="20"/>
        <v>1181</v>
      </c>
      <c r="H179" s="17">
        <f t="shared" si="20"/>
        <v>257317.62</v>
      </c>
      <c r="I179" s="17">
        <f t="shared" si="20"/>
        <v>53007.4</v>
      </c>
      <c r="J179" s="17">
        <f t="shared" si="20"/>
        <v>119395.39999999998</v>
      </c>
      <c r="K179" s="17">
        <f t="shared" si="20"/>
        <v>212287.1</v>
      </c>
      <c r="L179" s="17">
        <f t="shared" si="20"/>
        <v>257317.6</v>
      </c>
    </row>
    <row r="180" spans="1:12" s="3" customFormat="1" x14ac:dyDescent="0.3">
      <c r="B180" s="21"/>
      <c r="C180" s="21"/>
      <c r="D180" s="22"/>
      <c r="E180" s="22"/>
      <c r="F180" s="22"/>
      <c r="G180" s="21"/>
      <c r="H180" s="23"/>
    </row>
  </sheetData>
  <mergeCells count="7">
    <mergeCell ref="B4:H6"/>
    <mergeCell ref="A7:H7"/>
    <mergeCell ref="B8:B9"/>
    <mergeCell ref="C8:C9"/>
    <mergeCell ref="D8:F8"/>
    <mergeCell ref="G8:G9"/>
    <mergeCell ref="H8:H9"/>
  </mergeCells>
  <pageMargins left="0.17" right="0.17" top="0.32" bottom="0.26" header="0.21" footer="0.19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նվագարաններ</vt:lpstr>
      <vt:lpstr>նվագարաններ!Print_Area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Ashot</dc:creator>
  <cp:lastModifiedBy>Artak Karapetyan</cp:lastModifiedBy>
  <cp:lastPrinted>2022-12-29T05:09:11Z</cp:lastPrinted>
  <dcterms:created xsi:type="dcterms:W3CDTF">2010-08-06T11:46:19Z</dcterms:created>
  <dcterms:modified xsi:type="dcterms:W3CDTF">2022-12-29T06:12:23Z</dcterms:modified>
</cp:coreProperties>
</file>