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mexri 137\137-Ն\"/>
    </mc:Choice>
  </mc:AlternateContent>
  <xr:revisionPtr revIDLastSave="0" documentId="13_ncr:1_{F56D457A-CC98-4DFB-900E-5D72E441D0FA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2024թ բյուջե" sheetId="8" state="hidden" r:id="rId1"/>
    <sheet name="Հատված 1" sheetId="1" state="hidden" r:id="rId2"/>
    <sheet name="Հատված 2" sheetId="9" state="hidden" r:id="rId3"/>
    <sheet name="Հատված 3" sheetId="3" state="hidden" r:id="rId4"/>
    <sheet name="Հատված 4" sheetId="12" state="hidden" r:id="rId5"/>
    <sheet name="Հատված 5" sheetId="5" r:id="rId6"/>
    <sheet name="Հատված 6" sheetId="13" state="hidden" r:id="rId7"/>
  </sheets>
  <definedNames>
    <definedName name="_xlnm._FilterDatabase" localSheetId="1" hidden="1">'Հատված 1'!$A$8:$F$115</definedName>
    <definedName name="_xlnm._FilterDatabase" localSheetId="2" hidden="1">'Հատված 2'!$A$8:$H$309</definedName>
    <definedName name="_xlnm._FilterDatabase" localSheetId="3" hidden="1">'Հատված 3'!$A$9:$F$226</definedName>
    <definedName name="_xlnm._FilterDatabase" localSheetId="5" hidden="1">'Հատված 5'!$A$8:$F$88</definedName>
    <definedName name="_xlnm._FilterDatabase" localSheetId="6" hidden="1">'Հատված 6'!$A$8:$I$385</definedName>
    <definedName name="_xlnm.Print_Titles" localSheetId="6">'Հատված 6'!$6:$8</definedName>
  </definedNames>
  <calcPr calcId="191029"/>
</workbook>
</file>

<file path=xl/calcChain.xml><?xml version="1.0" encoding="utf-8"?>
<calcChain xmlns="http://schemas.openxmlformats.org/spreadsheetml/2006/main">
  <c r="G221" i="13" l="1"/>
  <c r="G309" i="13" l="1"/>
  <c r="G217" i="13"/>
  <c r="G17" i="13"/>
  <c r="H384" i="13"/>
  <c r="G384" i="13" s="1"/>
  <c r="H373" i="13"/>
  <c r="G373" i="13" s="1"/>
  <c r="G346" i="13"/>
  <c r="H334" i="13"/>
  <c r="H333" i="13" s="1"/>
  <c r="G333" i="13" s="1"/>
  <c r="H322" i="13"/>
  <c r="G322" i="13" s="1"/>
  <c r="I314" i="13"/>
  <c r="I313" i="13" s="1"/>
  <c r="I312" i="13" s="1"/>
  <c r="H314" i="13"/>
  <c r="H313" i="13" s="1"/>
  <c r="I273" i="13"/>
  <c r="I259" i="13" s="1"/>
  <c r="H308" i="13"/>
  <c r="G308" i="13" s="1"/>
  <c r="H273" i="13"/>
  <c r="H252" i="13"/>
  <c r="H251" i="13" s="1"/>
  <c r="I252" i="13"/>
  <c r="I251" i="13" s="1"/>
  <c r="G258" i="13"/>
  <c r="H226" i="13"/>
  <c r="G226" i="13" s="1"/>
  <c r="H219" i="13"/>
  <c r="H218" i="13" s="1"/>
  <c r="G218" i="13" s="1"/>
  <c r="H216" i="13"/>
  <c r="G216" i="13" s="1"/>
  <c r="H213" i="13"/>
  <c r="G213" i="13" s="1"/>
  <c r="H212" i="13"/>
  <c r="G212" i="13" s="1"/>
  <c r="G214" i="13"/>
  <c r="I210" i="13"/>
  <c r="I209" i="13" s="1"/>
  <c r="G209" i="13" s="1"/>
  <c r="H205" i="13"/>
  <c r="G205" i="13" s="1"/>
  <c r="G201" i="13"/>
  <c r="H200" i="13"/>
  <c r="H199" i="13" s="1"/>
  <c r="G199" i="13" s="1"/>
  <c r="H187" i="13"/>
  <c r="H186" i="13" s="1"/>
  <c r="I182" i="13"/>
  <c r="H182" i="13"/>
  <c r="G184" i="13"/>
  <c r="G183" i="13"/>
  <c r="H164" i="13"/>
  <c r="G164" i="13" s="1"/>
  <c r="G165" i="13"/>
  <c r="I157" i="13"/>
  <c r="H157" i="13"/>
  <c r="H138" i="13"/>
  <c r="G138" i="13" s="1"/>
  <c r="H111" i="13"/>
  <c r="H110" i="13" s="1"/>
  <c r="G110" i="13" s="1"/>
  <c r="G113" i="13"/>
  <c r="G112" i="13"/>
  <c r="H92" i="13"/>
  <c r="G92" i="13" s="1"/>
  <c r="G94" i="13"/>
  <c r="G93" i="13"/>
  <c r="I44" i="13"/>
  <c r="I66" i="13"/>
  <c r="I65" i="13" s="1"/>
  <c r="H66" i="13"/>
  <c r="H65" i="13" s="1"/>
  <c r="H58" i="13"/>
  <c r="G58" i="13" s="1"/>
  <c r="H45" i="13"/>
  <c r="G13" i="13"/>
  <c r="G12" i="13"/>
  <c r="G14" i="13"/>
  <c r="G15" i="13"/>
  <c r="G16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6" i="13"/>
  <c r="G45" i="13" s="1"/>
  <c r="G47" i="13"/>
  <c r="G48" i="13"/>
  <c r="G49" i="13"/>
  <c r="G50" i="13"/>
  <c r="G51" i="13"/>
  <c r="G52" i="13"/>
  <c r="G53" i="13"/>
  <c r="G54" i="13"/>
  <c r="G55" i="13"/>
  <c r="G56" i="13"/>
  <c r="G57" i="13"/>
  <c r="G59" i="13"/>
  <c r="G60" i="13"/>
  <c r="G61" i="13"/>
  <c r="G62" i="13"/>
  <c r="G63" i="13"/>
  <c r="G64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5" i="13"/>
  <c r="G96" i="13"/>
  <c r="G97" i="13"/>
  <c r="G98" i="13"/>
  <c r="G99" i="13"/>
  <c r="G100" i="13"/>
  <c r="G101" i="13"/>
  <c r="G102" i="13"/>
  <c r="G103" i="13"/>
  <c r="G104" i="13"/>
  <c r="G106" i="13"/>
  <c r="G107" i="13"/>
  <c r="G108" i="13"/>
  <c r="G109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7" i="13"/>
  <c r="G128" i="13"/>
  <c r="G129" i="13"/>
  <c r="G131" i="13"/>
  <c r="G132" i="13"/>
  <c r="G133" i="13"/>
  <c r="G134" i="13"/>
  <c r="G135" i="13"/>
  <c r="G136" i="13"/>
  <c r="G137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8" i="13"/>
  <c r="G159" i="13"/>
  <c r="G160" i="13"/>
  <c r="G161" i="13"/>
  <c r="G162" i="13"/>
  <c r="G163" i="13"/>
  <c r="G166" i="13"/>
  <c r="G167" i="13"/>
  <c r="G168" i="13"/>
  <c r="G169" i="13"/>
  <c r="G170" i="13"/>
  <c r="G171" i="13"/>
  <c r="G172" i="13"/>
  <c r="G173" i="13"/>
  <c r="G174" i="13"/>
  <c r="G175" i="13"/>
  <c r="G176" i="13"/>
  <c r="G177" i="13"/>
  <c r="G178" i="13"/>
  <c r="G179" i="13"/>
  <c r="G180" i="13"/>
  <c r="G181" i="13"/>
  <c r="G188" i="13"/>
  <c r="G189" i="13"/>
  <c r="G190" i="13"/>
  <c r="G191" i="13"/>
  <c r="G192" i="13"/>
  <c r="G193" i="13"/>
  <c r="G194" i="13"/>
  <c r="G195" i="13"/>
  <c r="G196" i="13"/>
  <c r="G197" i="13"/>
  <c r="G198" i="13"/>
  <c r="G202" i="13"/>
  <c r="G203" i="13"/>
  <c r="G206" i="13"/>
  <c r="G207" i="13"/>
  <c r="G211" i="13"/>
  <c r="G220" i="13"/>
  <c r="G222" i="13"/>
  <c r="G223" i="13"/>
  <c r="G224" i="13"/>
  <c r="G227" i="13"/>
  <c r="G228" i="13"/>
  <c r="G229" i="13"/>
  <c r="G230" i="13"/>
  <c r="G231" i="13"/>
  <c r="G232" i="13"/>
  <c r="G233" i="13"/>
  <c r="G234" i="13"/>
  <c r="G235" i="13"/>
  <c r="G236" i="13"/>
  <c r="G237" i="13"/>
  <c r="G238" i="13"/>
  <c r="G239" i="13"/>
  <c r="G240" i="13"/>
  <c r="G241" i="13"/>
  <c r="G242" i="13"/>
  <c r="G243" i="13"/>
  <c r="G244" i="13"/>
  <c r="G245" i="13"/>
  <c r="G246" i="13"/>
  <c r="G247" i="13"/>
  <c r="G248" i="13"/>
  <c r="G249" i="13"/>
  <c r="G253" i="13"/>
  <c r="G254" i="13"/>
  <c r="G255" i="13"/>
  <c r="G256" i="13"/>
  <c r="G257" i="13"/>
  <c r="G260" i="13"/>
  <c r="G261" i="13"/>
  <c r="G262" i="13"/>
  <c r="G263" i="13"/>
  <c r="G264" i="13"/>
  <c r="G265" i="13"/>
  <c r="G266" i="13"/>
  <c r="G267" i="13"/>
  <c r="G268" i="13"/>
  <c r="G269" i="13"/>
  <c r="G270" i="13"/>
  <c r="G271" i="13"/>
  <c r="G272" i="13"/>
  <c r="G274" i="13"/>
  <c r="G275" i="13"/>
  <c r="G276" i="13"/>
  <c r="G277" i="13"/>
  <c r="G278" i="13"/>
  <c r="G279" i="13"/>
  <c r="G280" i="13"/>
  <c r="G281" i="13"/>
  <c r="G282" i="13"/>
  <c r="G283" i="13"/>
  <c r="G284" i="13"/>
  <c r="G285" i="13"/>
  <c r="G286" i="13"/>
  <c r="G287" i="13"/>
  <c r="G288" i="13"/>
  <c r="G289" i="13"/>
  <c r="G290" i="13"/>
  <c r="G291" i="13"/>
  <c r="G292" i="13"/>
  <c r="G293" i="13"/>
  <c r="G294" i="13"/>
  <c r="G295" i="13"/>
  <c r="G296" i="13"/>
  <c r="G297" i="13"/>
  <c r="G298" i="13"/>
  <c r="G299" i="13"/>
  <c r="G300" i="13"/>
  <c r="G301" i="13"/>
  <c r="G302" i="13"/>
  <c r="G303" i="13"/>
  <c r="G304" i="13"/>
  <c r="G305" i="13"/>
  <c r="G306" i="13"/>
  <c r="G310" i="13"/>
  <c r="G311" i="13"/>
  <c r="G315" i="13"/>
  <c r="G316" i="13"/>
  <c r="G317" i="13"/>
  <c r="G318" i="13"/>
  <c r="G319" i="13"/>
  <c r="G320" i="13"/>
  <c r="G323" i="13"/>
  <c r="G324" i="13"/>
  <c r="G325" i="13"/>
  <c r="G326" i="13"/>
  <c r="G327" i="13"/>
  <c r="G328" i="13"/>
  <c r="G329" i="13"/>
  <c r="G330" i="13"/>
  <c r="G331" i="13"/>
  <c r="G332" i="13"/>
  <c r="G335" i="13"/>
  <c r="G336" i="13"/>
  <c r="G337" i="13"/>
  <c r="G338" i="13"/>
  <c r="G339" i="13"/>
  <c r="G340" i="13"/>
  <c r="G341" i="13"/>
  <c r="G342" i="13"/>
  <c r="G343" i="13"/>
  <c r="G344" i="13"/>
  <c r="G345" i="13"/>
  <c r="G347" i="13"/>
  <c r="G348" i="13"/>
  <c r="G349" i="13"/>
  <c r="G350" i="13"/>
  <c r="G351" i="13"/>
  <c r="G352" i="13"/>
  <c r="G353" i="13"/>
  <c r="G354" i="13"/>
  <c r="G355" i="13"/>
  <c r="G356" i="13"/>
  <c r="G358" i="13"/>
  <c r="G359" i="13"/>
  <c r="G360" i="13"/>
  <c r="G361" i="13"/>
  <c r="G362" i="13"/>
  <c r="G363" i="13"/>
  <c r="G364" i="13"/>
  <c r="G365" i="13"/>
  <c r="G366" i="13"/>
  <c r="G367" i="13"/>
  <c r="G368" i="13"/>
  <c r="G369" i="13"/>
  <c r="G370" i="13"/>
  <c r="G371" i="13"/>
  <c r="G374" i="13"/>
  <c r="G375" i="13"/>
  <c r="G376" i="13"/>
  <c r="G377" i="13"/>
  <c r="G378" i="13"/>
  <c r="G379" i="13"/>
  <c r="G380" i="13"/>
  <c r="G381" i="13"/>
  <c r="G385" i="13"/>
  <c r="G11" i="13"/>
  <c r="I250" i="13" l="1"/>
  <c r="I10" i="13"/>
  <c r="G210" i="13"/>
  <c r="G187" i="13"/>
  <c r="I208" i="13"/>
  <c r="G334" i="13"/>
  <c r="G273" i="13"/>
  <c r="H383" i="13"/>
  <c r="G383" i="13" s="1"/>
  <c r="H321" i="13"/>
  <c r="G321" i="13" s="1"/>
  <c r="G313" i="13"/>
  <c r="H372" i="13"/>
  <c r="H259" i="13"/>
  <c r="G259" i="13" s="1"/>
  <c r="G314" i="13"/>
  <c r="H307" i="13"/>
  <c r="G307" i="13" s="1"/>
  <c r="H105" i="13"/>
  <c r="G251" i="13"/>
  <c r="H225" i="13"/>
  <c r="G225" i="13" s="1"/>
  <c r="G111" i="13"/>
  <c r="G252" i="13"/>
  <c r="G219" i="13"/>
  <c r="H44" i="13"/>
  <c r="H10" i="13" s="1"/>
  <c r="G200" i="13"/>
  <c r="H156" i="13"/>
  <c r="H215" i="13"/>
  <c r="G215" i="13" s="1"/>
  <c r="G186" i="13"/>
  <c r="G157" i="13"/>
  <c r="I156" i="13"/>
  <c r="I126" i="13" s="1"/>
  <c r="H130" i="13"/>
  <c r="G182" i="13"/>
  <c r="H204" i="13"/>
  <c r="G204" i="13" s="1"/>
  <c r="H91" i="13"/>
  <c r="G66" i="13"/>
  <c r="G65" i="13"/>
  <c r="H312" i="13" l="1"/>
  <c r="G312" i="13" s="1"/>
  <c r="H250" i="13"/>
  <c r="G250" i="13" s="1"/>
  <c r="I9" i="13"/>
  <c r="G10" i="13"/>
  <c r="G91" i="13"/>
  <c r="H90" i="13"/>
  <c r="G90" i="13" s="1"/>
  <c r="H382" i="13"/>
  <c r="G382" i="13" s="1"/>
  <c r="G105" i="13"/>
  <c r="G44" i="13"/>
  <c r="G372" i="13"/>
  <c r="H357" i="13"/>
  <c r="G357" i="13" s="1"/>
  <c r="H208" i="13"/>
  <c r="G208" i="13" s="1"/>
  <c r="G156" i="13"/>
  <c r="G130" i="13"/>
  <c r="H126" i="13"/>
  <c r="G126" i="13" s="1"/>
  <c r="H185" i="13"/>
  <c r="G185" i="13" s="1"/>
  <c r="H9" i="13" l="1"/>
  <c r="G9" i="13" s="1"/>
</calcChain>
</file>

<file path=xl/sharedStrings.xml><?xml version="1.0" encoding="utf-8"?>
<sst xmlns="http://schemas.openxmlformats.org/spreadsheetml/2006/main" count="3367" uniqueCount="1116">
  <si>
    <t>Տարեկան հաստատված պլան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</si>
  <si>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</si>
  <si>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</si>
  <si>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</si>
  <si>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</si>
  <si>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</si>
  <si>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</si>
  <si>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</si>
  <si>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</si>
  <si>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վարչական բյուջե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</si>
  <si>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</si>
  <si>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</si>
  <si>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</si>
  <si>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</si>
  <si>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</si>
  <si>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</si>
  <si>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</si>
  <si>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</si>
  <si>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</si>
  <si>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</si>
  <si>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</si>
  <si>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</si>
  <si>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</si>
  <si>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</si>
  <si>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</si>
  <si>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</si>
  <si>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</si>
  <si>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</si>
  <si>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</si>
  <si>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</si>
  <si>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</si>
  <si>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</si>
  <si>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</si>
  <si>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</si>
  <si>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</si>
  <si>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</si>
  <si>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</si>
  <si>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</si>
  <si>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</si>
  <si>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</si>
  <si>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</si>
  <si>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</si>
  <si>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</si>
  <si>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</si>
  <si>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</si>
  <si>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</si>
  <si>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</si>
  <si>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</si>
  <si>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</si>
  <si>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</si>
  <si>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</si>
  <si>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</si>
  <si>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</si>
  <si>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</si>
  <si>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</si>
  <si>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</si>
  <si>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</si>
  <si>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</si>
  <si>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</si>
  <si>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</si>
  <si>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</si>
  <si>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</si>
  <si>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</si>
  <si>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</si>
  <si>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</si>
  <si>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</si>
  <si>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</si>
  <si>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</si>
  <si>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</si>
  <si>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</si>
  <si>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</si>
  <si>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</si>
  <si>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</si>
  <si>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</si>
  <si>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</si>
  <si>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</si>
  <si>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</si>
  <si>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</si>
  <si>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</si>
  <si>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</si>
  <si>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</si>
  <si>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</si>
  <si>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</si>
  <si>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</si>
  <si>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</si>
  <si>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</si>
  <si>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</si>
  <si>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</si>
  <si>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</si>
  <si>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</si>
  <si>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</si>
  <si>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</si>
  <si>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</si>
  <si>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</si>
  <si>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</si>
  <si>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</si>
  <si>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</si>
  <si>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</si>
  <si>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</si>
  <si>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</si>
  <si>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</si>
  <si>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</si>
  <si>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</si>
  <si>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</si>
  <si>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</si>
  <si>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</si>
  <si>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</si>
  <si>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</si>
  <si>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</si>
  <si>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</si>
  <si>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</si>
  <si>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</si>
  <si>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</si>
  <si>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</si>
  <si>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</si>
  <si>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</si>
  <si>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</si>
  <si>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</si>
  <si>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</si>
  <si>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</si>
  <si>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</si>
  <si>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</si>
  <si>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</si>
  <si>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</si>
  <si>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</si>
  <si>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</si>
  <si>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</si>
  <si>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</si>
  <si>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</si>
  <si>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</si>
  <si>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</si>
  <si>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</si>
  <si>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</si>
  <si>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</si>
  <si>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</si>
  <si>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</si>
  <si>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</si>
  <si>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</si>
  <si>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</si>
  <si>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</si>
  <si>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</si>
  <si>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</si>
  <si>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</si>
  <si>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</si>
  <si>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</si>
  <si>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</si>
  <si>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</si>
  <si>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</si>
  <si>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</si>
  <si>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</si>
  <si>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</si>
  <si>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</si>
  <si>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</si>
  <si>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</si>
  <si>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</si>
  <si>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</si>
  <si>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</si>
  <si>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</si>
  <si>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</si>
  <si>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</si>
  <si>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</si>
  <si>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</si>
  <si>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</si>
  <si>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</si>
  <si>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</si>
  <si>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</si>
  <si>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</si>
  <si>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</si>
  <si>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</si>
  <si>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</si>
  <si>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</si>
  <si>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</si>
  <si>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</si>
  <si>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</si>
  <si>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</si>
  <si>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</si>
  <si>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</si>
  <si>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</si>
  <si>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</si>
  <si>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</si>
  <si>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</si>
  <si>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</si>
  <si>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</si>
  <si>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</si>
  <si>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</si>
  <si>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</si>
  <si>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</si>
  <si>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</si>
  <si>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</si>
  <si>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</si>
  <si>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</si>
  <si>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</si>
  <si>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</si>
  <si>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</si>
  <si>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</si>
  <si>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</si>
  <si>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</si>
  <si>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</si>
  <si>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</si>
  <si>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</si>
  <si>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</si>
  <si>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</si>
  <si>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</si>
  <si>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</si>
  <si>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</si>
  <si>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</si>
  <si>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</si>
  <si>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</si>
  <si>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</si>
  <si>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</si>
  <si>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</si>
  <si>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</si>
  <si>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</si>
  <si>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</si>
  <si>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</si>
  <si>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</si>
  <si>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</si>
  <si>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</si>
  <si>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</si>
  <si>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</si>
  <si>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</si>
  <si>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</si>
  <si>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</si>
  <si>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</si>
  <si>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</si>
  <si>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</si>
  <si>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</si>
  <si>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</si>
  <si>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</si>
  <si>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</si>
  <si>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</si>
  <si>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</si>
  <si>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</si>
  <si>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</si>
  <si>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</si>
  <si>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</si>
  <si>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</si>
  <si>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</si>
  <si>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</si>
  <si>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</si>
  <si>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</si>
  <si>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</si>
  <si>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</si>
  <si>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</si>
  <si>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</si>
  <si>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</si>
  <si>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</si>
  <si>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</si>
  <si>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</si>
  <si>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</si>
  <si>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</si>
  <si>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</si>
  <si>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</si>
  <si>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</si>
  <si>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</si>
  <si>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</si>
  <si>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</si>
  <si>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</si>
  <si>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</si>
  <si>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</si>
  <si>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</si>
  <si>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</si>
  <si>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</si>
  <si>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</si>
  <si>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</si>
  <si>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</si>
  <si>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</si>
  <si>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</si>
  <si>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</si>
  <si>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</si>
  <si>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</si>
  <si>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</si>
  <si>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</si>
  <si>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</si>
  <si>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</si>
  <si>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</si>
  <si>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</si>
  <si>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</si>
  <si>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</si>
  <si>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</si>
  <si>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</si>
  <si>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</si>
  <si>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</si>
  <si>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</si>
  <si>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</si>
  <si>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</si>
  <si>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</si>
  <si>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</si>
  <si>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</si>
  <si>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</si>
  <si>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</si>
  <si>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</si>
  <si>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</si>
  <si>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</si>
  <si>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</si>
  <si>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</si>
  <si>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</si>
  <si>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</si>
  <si>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</si>
  <si>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</si>
  <si>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</si>
  <si>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</si>
  <si>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</si>
  <si>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</si>
  <si>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</si>
  <si>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</si>
  <si>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</si>
  <si>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</si>
  <si>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</si>
  <si>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</si>
  <si>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</si>
  <si>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</si>
  <si>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</si>
  <si>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</si>
  <si>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</si>
  <si>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</si>
  <si>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</si>
  <si>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</si>
  <si>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</si>
  <si>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</si>
  <si>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</si>
  <si>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</si>
  <si>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</si>
  <si>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</si>
  <si>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</si>
  <si>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</si>
  <si>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</si>
  <si>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</si>
  <si>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</si>
  <si>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</si>
  <si>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</si>
  <si>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</si>
  <si>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</si>
  <si>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</si>
  <si>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</si>
  <si>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</si>
  <si>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</si>
  <si>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</si>
  <si>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</si>
  <si>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</si>
  <si>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</si>
  <si>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</si>
  <si>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Տողի</t>
  </si>
  <si>
    <t>Ընդամենը (ս.5+ս.6)</t>
  </si>
  <si>
    <t xml:space="preserve"> 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</si>
  <si>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</si>
  <si>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</si>
  <si>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</si>
  <si>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</si>
  <si>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</si>
  <si>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</si>
  <si>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</si>
  <si>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</si>
  <si>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</si>
  <si>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</si>
  <si>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</si>
  <si>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</si>
  <si>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</si>
  <si>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</si>
  <si>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</si>
  <si>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</si>
  <si>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</si>
  <si>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</si>
  <si>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</si>
  <si>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</si>
  <si>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</si>
  <si>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</si>
  <si>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</si>
  <si>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</si>
  <si>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</si>
  <si>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</si>
  <si>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</si>
  <si>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</si>
  <si>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</si>
  <si>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</si>
  <si>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</si>
  <si>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</si>
  <si>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</si>
  <si>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</si>
  <si>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</si>
  <si>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</si>
  <si>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</si>
  <si>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</si>
  <si>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</si>
  <si>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</si>
  <si>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</si>
  <si>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</si>
  <si>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</si>
  <si>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</si>
  <si>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</si>
  <si>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</si>
  <si>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</si>
  <si>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</si>
  <si>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</si>
  <si>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</si>
  <si>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</si>
  <si>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</si>
  <si>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</si>
  <si>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</si>
  <si>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</si>
  <si>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</si>
  <si>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</si>
  <si>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</si>
  <si>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</si>
  <si>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</si>
  <si>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</si>
  <si>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</si>
  <si>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</si>
  <si>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</si>
  <si>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</si>
  <si>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</si>
  <si>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</si>
  <si>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</si>
  <si>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</si>
  <si>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</si>
  <si>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</si>
  <si>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</si>
  <si>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</si>
  <si>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</si>
  <si>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</si>
  <si>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</si>
  <si>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</si>
  <si>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</si>
  <si>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</si>
  <si>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</si>
  <si>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</si>
  <si>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</si>
  <si>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</si>
  <si>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</si>
  <si>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</si>
  <si>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</si>
  <si>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</si>
  <si>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</si>
  <si>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</si>
  <si>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</si>
  <si>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</si>
  <si>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</si>
  <si>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</si>
  <si>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</si>
  <si>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</si>
  <si>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</si>
  <si>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</si>
  <si>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</si>
  <si>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</si>
  <si>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</si>
  <si>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</si>
  <si>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</si>
  <si>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</si>
  <si>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</si>
  <si>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</si>
  <si>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</si>
  <si>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</si>
  <si>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</si>
  <si>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</si>
  <si>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</si>
  <si>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</si>
  <si>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</si>
  <si>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</si>
  <si>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</si>
  <si>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</si>
  <si>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</si>
  <si>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</si>
  <si>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</si>
  <si>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</si>
  <si>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</si>
  <si>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</si>
  <si>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</si>
  <si>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</si>
  <si>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</si>
  <si>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</si>
  <si>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</si>
  <si>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</si>
  <si>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</si>
  <si>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</si>
  <si>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</si>
  <si>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</si>
  <si>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</si>
  <si>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</si>
  <si>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</si>
  <si>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</si>
  <si>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</si>
  <si>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</si>
  <si>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</si>
  <si>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</si>
  <si>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</si>
  <si>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</si>
  <si>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</si>
  <si>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</si>
  <si>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</si>
  <si>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</si>
  <si>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</si>
  <si>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</si>
  <si>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</si>
  <si>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</si>
  <si>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</si>
  <si>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</si>
  <si>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</si>
  <si>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</si>
  <si>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</si>
  <si>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</si>
  <si>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</si>
  <si>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</si>
  <si>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</si>
  <si>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</si>
  <si>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</si>
  <si>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</si>
  <si>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</si>
  <si>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</si>
  <si>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</si>
  <si>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</si>
  <si>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</si>
  <si>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</si>
  <si>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</si>
  <si>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</si>
  <si>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</si>
  <si>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</si>
  <si>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</si>
  <si>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</si>
  <si>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</si>
  <si>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</si>
  <si>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</si>
  <si>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</si>
  <si>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</si>
  <si>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</si>
  <si>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</si>
  <si>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</si>
  <si>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</si>
  <si>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</si>
  <si>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</si>
  <si>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</si>
  <si>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</si>
  <si>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</si>
  <si>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</si>
  <si>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</si>
  <si>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</si>
  <si>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</si>
  <si>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</si>
  <si>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</si>
  <si>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</si>
  <si>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</si>
  <si>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</si>
  <si>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</si>
  <si>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</si>
  <si>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</si>
  <si>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</si>
  <si>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</si>
  <si>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</si>
  <si>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</si>
  <si>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</si>
  <si>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</si>
  <si>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</si>
  <si>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</si>
  <si>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</si>
  <si>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</si>
  <si>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</si>
  <si>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</si>
  <si>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</si>
  <si>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</si>
  <si>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</si>
  <si>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</si>
  <si>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</si>
  <si>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</si>
  <si>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</si>
  <si>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</si>
  <si>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</si>
  <si>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</si>
  <si>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</si>
  <si>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</si>
  <si>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</si>
  <si>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</si>
  <si>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</si>
  <si>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</si>
  <si>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</si>
  <si>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</si>
  <si>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</si>
  <si>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</si>
  <si>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</si>
  <si>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</si>
  <si>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</si>
  <si>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</si>
  <si>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</si>
  <si>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</si>
  <si>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</si>
  <si>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</si>
  <si>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</si>
  <si>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</si>
  <si>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</si>
  <si>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</si>
  <si>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</si>
  <si>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</si>
  <si>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</si>
  <si>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</si>
  <si>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</si>
  <si>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</si>
  <si>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</si>
  <si>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</si>
  <si>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</si>
  <si>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</si>
  <si>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</si>
  <si>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</si>
  <si>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</si>
  <si>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</si>
  <si>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</si>
  <si>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</si>
  <si>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</si>
  <si>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</si>
  <si>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</si>
  <si>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</si>
  <si>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</si>
  <si>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</si>
  <si>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</si>
  <si>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</si>
  <si>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</si>
  <si>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</si>
  <si>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</si>
  <si>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</si>
  <si>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</si>
  <si>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</si>
  <si>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 xml:space="preserve">          Տարեկան հաստատված պլան</t>
  </si>
  <si>
    <t xml:space="preserve"> NN</t>
  </si>
  <si>
    <t xml:space="preserve">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</si>
  <si>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</si>
  <si>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</si>
  <si>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</si>
  <si>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</si>
  <si>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</si>
  <si>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</si>
  <si>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</si>
  <si>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</si>
  <si>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</si>
  <si>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</si>
  <si>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</si>
  <si>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</si>
  <si>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</si>
  <si>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</si>
  <si>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</si>
  <si>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</si>
  <si>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</si>
  <si>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</si>
  <si>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</si>
  <si>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</si>
  <si>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</si>
  <si>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</si>
  <si>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</si>
  <si>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</si>
  <si>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</si>
  <si>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</si>
  <si>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</si>
  <si>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</si>
  <si>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</si>
  <si>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</si>
  <si>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</si>
  <si>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</si>
  <si>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</si>
  <si>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</si>
  <si>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</si>
  <si>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</si>
  <si>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</si>
  <si>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</si>
  <si>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</si>
  <si>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</si>
  <si>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</si>
  <si>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</si>
  <si>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</si>
  <si>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</si>
  <si>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</si>
  <si>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</si>
  <si>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</si>
  <si>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</si>
  <si>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</si>
  <si>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</si>
  <si>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</si>
  <si>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</si>
  <si>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</si>
  <si>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</si>
  <si>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</si>
  <si>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</si>
  <si>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</si>
  <si>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</si>
  <si>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</si>
  <si>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</si>
  <si>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</si>
  <si>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</si>
  <si>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</si>
  <si>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</si>
  <si>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</si>
  <si>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</si>
  <si>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</si>
  <si>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</si>
  <si>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</si>
  <si>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</si>
  <si>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</si>
  <si>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t xml:space="preserve">ՍՅՈՒՆԻՔԻ ՄԱՐԶԻ </t>
  </si>
  <si>
    <t>ՄԵՂՐԻ  ՔԱՂԱՔԱՅԻՆ ՀԱՄԱՅՆՔԻ</t>
  </si>
  <si>
    <t xml:space="preserve">Հաստատված է  
</t>
  </si>
  <si>
    <t>Մեղրի համայնքի ավագանու</t>
  </si>
  <si>
    <t>______________________________________________________________________________
(համայնքի բյուջեն սպասարկող տեղական գանձապետական բաժանմունքի անվանումը)</t>
  </si>
  <si>
    <t>ԶԱՔԱՐՅԱՆ ԲԱԳՐԱՏ ՍԱՄՎԵԼԻ</t>
  </si>
  <si>
    <t xml:space="preserve">ՀԱՄԱՅՆՔԻ ՂԵԿԱՎԱՐ՝
</t>
  </si>
  <si>
    <t xml:space="preserve">(անունը, ազգանունը, հայրանունը)
</t>
  </si>
  <si>
    <t>Կ. Տ.</t>
  </si>
  <si>
    <t>2024  ԹՎԱԿԱՆԻ  ԲՅՈՒՋԵ</t>
  </si>
  <si>
    <t xml:space="preserve">               Հավելված 1</t>
  </si>
  <si>
    <t>ՀԱՏՎԱԾ 1
ՀԱՄԱՅՆՔԻ ԲՅՈՒՋԵԻ ԵԿԱՄՈՒՏՆԵՐԸ</t>
  </si>
  <si>
    <t>ՀԱՄԱՅՆՔԻ ՂԵԿԱՎԱՐ</t>
  </si>
  <si>
    <t>Բ. ԶԱՔԱՐՅԱՆ</t>
  </si>
  <si>
    <t xml:space="preserve">           Հավելված 2</t>
  </si>
  <si>
    <t>ՀԱՏՎԱԾ 2
ՀԱՄԱՅՆՔԻ ԲՅՈՒՋԵԻ ԾԱԽՍԵՐԸ ԸՍՏ ԲՅՈՒՋԵՏԱՅԻՆ
ԾԱԽՍԵՐԻ ԳՈՐԾԱՌՆԱԿԱՆ ԴԱՍԱԿԱՐԳՄԱՆ</t>
  </si>
  <si>
    <t xml:space="preserve">                Հավելված 3</t>
  </si>
  <si>
    <t>ՀԱՏՎԱԾ 3
 ՀԱՄԱՅՆՔԻ ԲՅՈՒՋԵԻ ԾԱԽՍԵՐԸ` ԸՍՏ ԲՅՈՒՋԵՏԱՅԻՆ ԾԱԽՍԵՐԻ ՏՆՏԵՍԱԳԻՏԱԿԱՆ ԴԱՍԱԿԱՐԳՄԱՆ</t>
  </si>
  <si>
    <t xml:space="preserve">                                   Հավելված 4</t>
  </si>
  <si>
    <t>ՀԱՏՎԱԾ 4
ՀԱՄԱՅՆՔԻ ԲՅՈՒՋԵԻ ՄԻՋՈՑՆԵՐԻ ՏԱՐԵՎԵՐՋԻ ՀԱՎԵԼՈՒՐԴԸ ԿԱՄ ԴԵՖԻՑԻՏԸ (ՊԱԿԱՍՈՒՐԴԸ)</t>
  </si>
  <si>
    <t>Տողի
N</t>
  </si>
  <si>
    <t>Եկամուտների  անվանումը</t>
  </si>
  <si>
    <t>Ընդամենը (ս.4+ս.5)</t>
  </si>
  <si>
    <t>8000</t>
  </si>
  <si>
    <t>ԸՆԴԱՄԵՆԸ ՀԱՎԵԼՈՒՐԴԸ (դրական նշանով) ԿԱՄ ՊԱԿԱՍՈՒՐԴԸ (բացասական նշանով)*</t>
  </si>
  <si>
    <t>ՀԱՄԱՅՆՔԻ   ՂԵԿԱՎԱՐ                                                            ԲԱԳՐԱՏ ԶԱՔԱՐՅԱՆ</t>
  </si>
  <si>
    <t>Հավելված 5</t>
  </si>
  <si>
    <t xml:space="preserve">
ՀԱՄԱՅՆՔԻ ԲՅՈՒՋԵԻ ՀԱՎԵԼՈՒՐԴԻ ՕԳՏԱԳՈՐԾՄԱՆ ՈՒՂՂՈՒԹՅՈՒՆՆԵՐԸ ԿԱՄ ԴԵՖԻՑԻՏԻ (ՊԱԿԱՍՈՒՐԴԻ) ՖԻՆԱՆՍԱՎՈՐՄԱՆ ԱՂԲՅՈՒՐՆԵՐԸ</t>
  </si>
  <si>
    <t>(հազար դրամով)</t>
  </si>
  <si>
    <t>Հավելված 6</t>
  </si>
  <si>
    <t>ՀԱՏՎԱԾ 6
ՀԱՄԱՅՆՔԻ ԲՅՈՒՋԵԻ ԾԱԽՍԵՐԸ ԸՍՏ ԲՅՈՒՋԵՏԱՅԻՆ
ԾԱԽՍԵՐԻ ԳՈՐԾԱՌՆԱԿԱՆ ԵՎ ՏՆՏԵՍԱԳԻՏԱԿԱՆ ԴԱՍԱԿԱՐԳՄԱՆ</t>
  </si>
  <si>
    <t>Տողի
NN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</si>
  <si>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</si>
  <si>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</si>
  <si>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</si>
  <si>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 xml:space="preserve">2000 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</si>
  <si>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</si>
  <si>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</si>
  <si>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</si>
  <si>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</si>
  <si>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</si>
  <si>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</si>
  <si>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</si>
  <si>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>- Աշխատողների աշխատավարձեր և հավելավճարներ</t>
  </si>
  <si>
    <t>- Պարգևատրումներ, դրամական խրախուսումներ և հատուկ վճարներ</t>
  </si>
  <si>
    <t>- Այլ վարձատրություններ</t>
  </si>
  <si>
    <t>- Սոցիալական ապահովության վճարներ</t>
  </si>
  <si>
    <t>- Էներգետիկ ծառայություններ</t>
  </si>
  <si>
    <t>- Կոմունալ ծառայություններ</t>
  </si>
  <si>
    <t>- Կապի ծառայություններ</t>
  </si>
  <si>
    <t>- Ապահովագրական ծախսեր</t>
  </si>
  <si>
    <t>- Գույքի և սարքավորումների վարձակալություն</t>
  </si>
  <si>
    <t>- Ներքին գործուղումներ</t>
  </si>
  <si>
    <t>- Արտասահմանյան գործուղումների գծով ծախսեր</t>
  </si>
  <si>
    <t>- Վարչական ծառայություններ</t>
  </si>
  <si>
    <t>- Համակարգչային ծառայություններ</t>
  </si>
  <si>
    <t>- Տեղակատվական ծառայություններ</t>
  </si>
  <si>
    <t>- Ներկայացուցչական ծախսեր</t>
  </si>
  <si>
    <t>- Ընդհանուր բնույթի այլ ծառայություններ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</si>
  <si>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</si>
  <si>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</si>
  <si>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</si>
  <si>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</si>
  <si>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- Այլ հարկեր</t>
  </si>
  <si>
    <t>- Պարտադիր վճարներ</t>
  </si>
  <si>
    <t>- Պահուստային միջոցներ (վարչական բյ.)</t>
  </si>
  <si>
    <t>- Շենքերի և շինությունների կապիտալ վերանորոգում</t>
  </si>
  <si>
    <t>- Վարչական սարքավորումներ</t>
  </si>
  <si>
    <t>- Այլ մեքենաներ և սարքավորումներ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</si>
  <si>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</si>
  <si>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</si>
  <si>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</si>
  <si>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</si>
  <si>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</si>
  <si>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</si>
  <si>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</si>
  <si>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 xml:space="preserve">2122 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</si>
  <si>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</si>
  <si>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</si>
  <si>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</si>
  <si>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</si>
  <si>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>- Կառավարչական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</si>
  <si>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</si>
  <si>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</si>
  <si>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</si>
  <si>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</si>
  <si>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>- Մասնագիտական ծառայություններ</t>
  </si>
  <si>
    <t xml:space="preserve">2140 </t>
  </si>
  <si>
    <t>Ընդհանուր բնույթի հետազոտական աշխատանք, որից`</t>
  </si>
  <si>
    <t xml:space="preserve">2141 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</si>
  <si>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</si>
  <si>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</si>
  <si>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</si>
  <si>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</si>
  <si>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</si>
  <si>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</si>
  <si>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</si>
  <si>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- Շենքերի և կառույցների ընթացիկ նորոգում և պահպանում</t>
  </si>
  <si>
    <t>- Հատուկ նպատակային այլ նյութեր</t>
  </si>
  <si>
    <t>- Այլ ծախսեր</t>
  </si>
  <si>
    <t>- Նախագծահետազոտական ծախսեր</t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</si>
  <si>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</si>
  <si>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</si>
  <si>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</si>
  <si>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</si>
  <si>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</si>
  <si>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</si>
  <si>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</si>
  <si>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</si>
  <si>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</si>
  <si>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</si>
  <si>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</si>
  <si>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</si>
  <si>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</si>
  <si>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2185 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</si>
  <si>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</si>
  <si>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</si>
  <si>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</si>
  <si>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</si>
  <si>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</si>
  <si>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 xml:space="preserve">2220 </t>
  </si>
  <si>
    <t>Քաղաքացիական պաշտպանություն, որից`</t>
  </si>
  <si>
    <t xml:space="preserve">2221 </t>
  </si>
  <si>
    <t xml:space="preserve">2230 </t>
  </si>
  <si>
    <t>Արտաքին ռազմական օգնություն, որից`</t>
  </si>
  <si>
    <t xml:space="preserve">2231 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</si>
  <si>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</si>
  <si>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</si>
  <si>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</si>
  <si>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</si>
  <si>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</si>
  <si>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</si>
  <si>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</si>
  <si>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</si>
  <si>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</si>
  <si>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</si>
  <si>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</si>
  <si>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 xml:space="preserve">2312 </t>
  </si>
  <si>
    <t xml:space="preserve">2313 </t>
  </si>
  <si>
    <t xml:space="preserve">2320 </t>
  </si>
  <si>
    <t>Փրկարար ծառայություն, որից`</t>
  </si>
  <si>
    <t xml:space="preserve">2321 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</si>
  <si>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</si>
  <si>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</si>
  <si>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</si>
  <si>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</si>
  <si>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</si>
  <si>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 xml:space="preserve">2340 </t>
  </si>
  <si>
    <t>Դատախազություն, որից`</t>
  </si>
  <si>
    <t xml:space="preserve">2341 </t>
  </si>
  <si>
    <t xml:space="preserve">2350 </t>
  </si>
  <si>
    <t>Կալանավայրեր, որից`</t>
  </si>
  <si>
    <t xml:space="preserve">2351 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</si>
  <si>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</si>
  <si>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</si>
  <si>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</si>
  <si>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</si>
  <si>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</si>
  <si>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</si>
  <si>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</si>
  <si>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</si>
  <si>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</si>
  <si>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</si>
  <si>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</si>
  <si>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</si>
  <si>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</si>
  <si>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</si>
  <si>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</si>
  <si>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</si>
  <si>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</si>
  <si>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</si>
  <si>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</si>
  <si>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 xml:space="preserve">2422 </t>
  </si>
  <si>
    <t>Անտառային տնտեսություն</t>
  </si>
  <si>
    <t xml:space="preserve">2423 </t>
  </si>
  <si>
    <t xml:space="preserve">2424 </t>
  </si>
  <si>
    <t>- Այլ կապիտալ դրամաշնորհներ (տող 4544 + տող 4547 + տող 4548), այդ թվում`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</si>
  <si>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</si>
  <si>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</si>
  <si>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</si>
  <si>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</si>
  <si>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</si>
  <si>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</si>
  <si>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2433 </t>
  </si>
  <si>
    <t xml:space="preserve">2434 </t>
  </si>
  <si>
    <t xml:space="preserve">2435 </t>
  </si>
  <si>
    <t>Էլեկտրաէներգիա</t>
  </si>
  <si>
    <t xml:space="preserve">2436 </t>
  </si>
  <si>
    <t xml:space="preserve">2440 </t>
  </si>
  <si>
    <t>Լեռնաարդյունահանում, արդյունաբերություն և շինարարություն, որից`</t>
  </si>
  <si>
    <t xml:space="preserve">2441 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</si>
  <si>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</si>
  <si>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</si>
  <si>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</si>
  <si>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</si>
  <si>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</si>
  <si>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</si>
  <si>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</si>
  <si>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</si>
  <si>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>- Սուբսիդիաներ ոչ ֆինանսական պետական (hամայնքային) կազմակերպություններին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</si>
  <si>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</si>
  <si>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</si>
  <si>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</si>
  <si>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</si>
  <si>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</si>
  <si>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</si>
  <si>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</si>
  <si>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</si>
  <si>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t xml:space="preserve">2460 </t>
  </si>
  <si>
    <t>Կապ, որից`</t>
  </si>
  <si>
    <t xml:space="preserve">2461 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</si>
  <si>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</si>
  <si>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</si>
  <si>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</si>
  <si>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</si>
  <si>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</si>
  <si>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</si>
  <si>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</si>
  <si>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</si>
  <si>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</si>
  <si>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</si>
  <si>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</si>
  <si>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</si>
  <si>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 xml:space="preserve">2482 </t>
  </si>
  <si>
    <t xml:space="preserve">2483 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</si>
  <si>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</si>
  <si>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</si>
  <si>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</si>
  <si>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 xml:space="preserve">2486 </t>
  </si>
  <si>
    <t xml:space="preserve">2487 </t>
  </si>
  <si>
    <t xml:space="preserve">2490 </t>
  </si>
  <si>
    <t>Տնտեսական հարաբերություններ (այլ դասերին չպատկանող), որից`</t>
  </si>
  <si>
    <t xml:space="preserve">2491 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</si>
  <si>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</si>
  <si>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</si>
  <si>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</si>
  <si>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</si>
  <si>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</si>
  <si>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- Ընթացիկ դրամաշնորհներ պետական և համայնքների ոչ առևտրային կազմակերպություններին</t>
  </si>
  <si>
    <t xml:space="preserve">2520 </t>
  </si>
  <si>
    <t>Կեղտաջրերի հեռացում, որից`</t>
  </si>
  <si>
    <t xml:space="preserve">2521 </t>
  </si>
  <si>
    <t xml:space="preserve">2530 </t>
  </si>
  <si>
    <t>Շրջակա միջավայրի աղտոտման դեմ պայքար, որից`</t>
  </si>
  <si>
    <t xml:space="preserve">2531 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</si>
  <si>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</si>
  <si>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</si>
  <si>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</si>
  <si>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</si>
  <si>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</si>
  <si>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</si>
  <si>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</si>
  <si>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 xml:space="preserve">2560 </t>
  </si>
  <si>
    <t>Շրջակա միջավայրի պաշտպանություն (այլ դասերին չպատկանող), որից`</t>
  </si>
  <si>
    <t xml:space="preserve">2561 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</si>
  <si>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</si>
  <si>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</si>
  <si>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2610 </t>
  </si>
  <si>
    <t>Բնակարանային շինարարություն, որից`</t>
  </si>
  <si>
    <t xml:space="preserve">2611 </t>
  </si>
  <si>
    <t xml:space="preserve">2620 </t>
  </si>
  <si>
    <t>Համայնքային զարգացում, որից`</t>
  </si>
  <si>
    <t xml:space="preserve">2621 </t>
  </si>
  <si>
    <t xml:space="preserve">2630 </t>
  </si>
  <si>
    <t>Ջրամատակարարում, որից`</t>
  </si>
  <si>
    <t xml:space="preserve">2631 </t>
  </si>
  <si>
    <t xml:space="preserve">2640 </t>
  </si>
  <si>
    <t>Փողոցների լուսավորում, որից`</t>
  </si>
  <si>
    <t xml:space="preserve">2641 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</si>
  <si>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</si>
  <si>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</si>
  <si>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</si>
  <si>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</si>
  <si>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</si>
  <si>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</si>
  <si>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</si>
  <si>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</si>
  <si>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</si>
  <si>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</si>
  <si>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</si>
  <si>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</si>
  <si>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 xml:space="preserve">2712 </t>
  </si>
  <si>
    <t xml:space="preserve">2713 </t>
  </si>
  <si>
    <t xml:space="preserve">2720 </t>
  </si>
  <si>
    <t>Արտահիվանդանոցային ծառայություններ, որից`</t>
  </si>
  <si>
    <t xml:space="preserve">2721 </t>
  </si>
  <si>
    <t xml:space="preserve">2722 </t>
  </si>
  <si>
    <t xml:space="preserve">2723 </t>
  </si>
  <si>
    <t>Ստոմատոլոգիական ծառայություններ</t>
  </si>
  <si>
    <t xml:space="preserve">2724 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</si>
  <si>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</si>
  <si>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</si>
  <si>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</si>
  <si>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</si>
  <si>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</si>
  <si>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 xml:space="preserve">2733 </t>
  </si>
  <si>
    <t>Բժշկական, մոր և մանկան կենտրոնների ծառայություններ</t>
  </si>
  <si>
    <t xml:space="preserve">2734 </t>
  </si>
  <si>
    <t xml:space="preserve">2740 </t>
  </si>
  <si>
    <t>Հանրային առողջապահական ծառայություններ, որից`</t>
  </si>
  <si>
    <t xml:space="preserve">2741 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</si>
  <si>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</si>
  <si>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</si>
  <si>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</si>
  <si>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</si>
  <si>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</si>
  <si>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</si>
  <si>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</si>
  <si>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 xml:space="preserve">2762 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</si>
  <si>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</si>
  <si>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</si>
  <si>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</si>
  <si>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</si>
  <si>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</si>
  <si>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- Կրթական, մշակութային և սպորտային նպաստներ բյուջեից</t>
  </si>
  <si>
    <t xml:space="preserve">2820 </t>
  </si>
  <si>
    <t>Մշակութային ծառայություններ, որից`</t>
  </si>
  <si>
    <t xml:space="preserve">2821 </t>
  </si>
  <si>
    <t xml:space="preserve">2822 </t>
  </si>
  <si>
    <t xml:space="preserve">2823 </t>
  </si>
  <si>
    <t xml:space="preserve">2824 </t>
  </si>
  <si>
    <t xml:space="preserve">2825 </t>
  </si>
  <si>
    <t xml:space="preserve">2826 </t>
  </si>
  <si>
    <t xml:space="preserve">2827 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</si>
  <si>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</si>
  <si>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</si>
  <si>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</si>
  <si>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</si>
  <si>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 xml:space="preserve">2832 </t>
  </si>
  <si>
    <t xml:space="preserve">2833 </t>
  </si>
  <si>
    <t xml:space="preserve">2840 </t>
  </si>
  <si>
    <t>Կրոնական և հասարակական այլ ծառայություններ, որից`</t>
  </si>
  <si>
    <t xml:space="preserve">2841 </t>
  </si>
  <si>
    <t xml:space="preserve">2842 </t>
  </si>
  <si>
    <t xml:space="preserve">2843 </t>
  </si>
  <si>
    <t xml:space="preserve">2850 </t>
  </si>
  <si>
    <t>Հանգստի, մշակույթի և կրոնի գծով հետազոտական և նախագծային աշխատանքներ, որից`</t>
  </si>
  <si>
    <t xml:space="preserve">2851 </t>
  </si>
  <si>
    <t xml:space="preserve">2860 </t>
  </si>
  <si>
    <t>Հանգիստ, մշակույթ և կրոն (այլ դասերին չպատկանող), որից`</t>
  </si>
  <si>
    <t xml:space="preserve">2861 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</si>
  <si>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</si>
  <si>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</si>
  <si>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</si>
  <si>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</si>
  <si>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</si>
  <si>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</si>
  <si>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</si>
  <si>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</si>
  <si>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</si>
  <si>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</si>
  <si>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</si>
  <si>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- Այլ նպաստներ բյուջեից</t>
  </si>
  <si>
    <t xml:space="preserve">2922 </t>
  </si>
  <si>
    <t xml:space="preserve">2930 </t>
  </si>
  <si>
    <t>Նախնական մասնագիտական (արհեստագործական) և միջին մասնագիտական կրթություն, որից`</t>
  </si>
  <si>
    <t xml:space="preserve">2931 </t>
  </si>
  <si>
    <t xml:space="preserve">2932 </t>
  </si>
  <si>
    <t xml:space="preserve">2940 </t>
  </si>
  <si>
    <t>Բարձրագույն կրթություն, որից`</t>
  </si>
  <si>
    <t xml:space="preserve">2941 </t>
  </si>
  <si>
    <t xml:space="preserve">2942 </t>
  </si>
  <si>
    <t xml:space="preserve">2950 </t>
  </si>
  <si>
    <t>Ըստ մակարդակների չդասակարգվող կրթություն, որից`</t>
  </si>
  <si>
    <t xml:space="preserve">2951 </t>
  </si>
  <si>
    <t xml:space="preserve">2952 </t>
  </si>
  <si>
    <t xml:space="preserve">2960 </t>
  </si>
  <si>
    <t>Կրթությանը տրամադրվող օժանդակ ծառայություններ, որից`</t>
  </si>
  <si>
    <t xml:space="preserve">2961 </t>
  </si>
  <si>
    <t>Կրթությանը տրամադրվող օժանդակ ծառայություններ</t>
  </si>
  <si>
    <t xml:space="preserve">2970 </t>
  </si>
  <si>
    <t>Կրթության ոլորտում հետազոտական և նախագծային աշխատանքներ, որից`</t>
  </si>
  <si>
    <t xml:space="preserve">2971 </t>
  </si>
  <si>
    <t xml:space="preserve">2980 </t>
  </si>
  <si>
    <t>Կրթություն (այլ դասերին չպատկանող), որից`</t>
  </si>
  <si>
    <t xml:space="preserve">2981 </t>
  </si>
  <si>
    <t xml:space="preserve">3000 </t>
  </si>
  <si>
    <t>ՍՈՑԻԱԼԱԿԱՆ ՊԱՇՏՊԱՆՈՒԹՅՈՒՆ (տող 3010 + տող 3020 + տող 3030 + տող 3040 + տող 3050+ տող 3060 + տող 3070 + տող 3080 + տող 3090), այդ թվում`</t>
  </si>
  <si>
    <t xml:space="preserve">3010 </t>
  </si>
  <si>
    <t>Վատառողջություն և անաշխատունակություն, որից`</t>
  </si>
  <si>
    <t xml:space="preserve">3011 </t>
  </si>
  <si>
    <t xml:space="preserve">3012 </t>
  </si>
  <si>
    <t xml:space="preserve">3020 </t>
  </si>
  <si>
    <t>Ծերություն, որից`</t>
  </si>
  <si>
    <t xml:space="preserve">3021 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</si>
  <si>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</si>
  <si>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</si>
  <si>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</si>
  <si>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</si>
  <si>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</si>
  <si>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</si>
  <si>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</si>
  <si>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 xml:space="preserve">3050 </t>
  </si>
  <si>
    <t>Գործազրկություն, որից`</t>
  </si>
  <si>
    <t xml:space="preserve">3051 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</si>
  <si>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</si>
  <si>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</si>
  <si>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</si>
  <si>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</si>
  <si>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</si>
  <si>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</si>
  <si>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</si>
  <si>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</si>
  <si>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3080 </t>
  </si>
  <si>
    <t xml:space="preserve">Սոցիալական պաշտպանության ոլորտում հետազոտական և նախագծային աշխատանքներ, որից` </t>
  </si>
  <si>
    <t xml:space="preserve">3081 </t>
  </si>
  <si>
    <t>Սոցիալական պաշտպանության ոլորտում հետազոտական և նախագծային աշխատանքներ,որից`</t>
  </si>
  <si>
    <t xml:space="preserve">3090 </t>
  </si>
  <si>
    <t>Սոցիալական պաշտպանություն (այլ դասերին չպատկանող), որից`</t>
  </si>
  <si>
    <t xml:space="preserve">3091 </t>
  </si>
  <si>
    <t xml:space="preserve">3092 </t>
  </si>
  <si>
    <t xml:space="preserve">3100 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</si>
  <si>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</si>
  <si>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</si>
  <si>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</si>
  <si>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</si>
  <si>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ՀԱՄԱՅՆՔԻ   ՂԵԿԱՎԱՐ                                           ԲԱԳՐԱՏ ԶԱՔԱՐՅԱՆ</t>
  </si>
  <si>
    <t xml:space="preserve"> 2023 թվականի դեկտեմբերի 27-ի  N137-Ն որոշմամբ 
</t>
  </si>
  <si>
    <t>ՀՀ Սյունիքի մարզի Մեղրի համայնքի ավագանու   «27» դեկտեմբերի 2023թ  N 137-Ն     որոշման</t>
  </si>
  <si>
    <t>ՀՀ Սյունիքի մարզի Մեղրի համայնքի ավագանու         «27» դեկտեմբերի 2023թ N137-Ն     որոշման</t>
  </si>
  <si>
    <t>ՀՀ Սյունիքի մարզի Մեղրի համայնքի ավագանու   «27» դեկտեմբերի 2023թ․N137-Ն     որոշման</t>
  </si>
  <si>
    <t>ՀՀ Սյունիքի մարզի Մեղրի համայնքի ավագանու       « 27» դեկտեմբերի  2023թ․ N137-Ն     որոշման</t>
  </si>
  <si>
    <t>ՀՀ Սյունիքի մարզի Մեղրի համայնքի ավագանու   «27» դեկտեմբերի 2023թ․  N137-Ն   որոշման</t>
  </si>
  <si>
    <t xml:space="preserve">                        ՀՀ Սյունիքի մարզի Մեղրի համայնքի ավագանու                         «27» դեկտեմբերի 2023թ․ N137-Ն 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</si>
</sst>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  <font>
      <sz val="11"/>
      <color indexed="8"/>
      <name val="Calibri"/>
      <family val="2"/>
      <charset val="1"/>
    </font>
    <font>
      <sz val="10"/>
      <name val="Arial"/>
      <family val="2"/>
      <charset val="204"/>
    </font>
    <font>
      <sz val="18"/>
      <color indexed="8"/>
      <name val="Sylfaen"/>
      <family val="1"/>
      <charset val="204"/>
    </font>
    <font>
      <b/>
      <sz val="23.95"/>
      <color indexed="8"/>
      <name val="Sylfaen"/>
      <family val="1"/>
      <charset val="204"/>
    </font>
    <font>
      <sz val="16"/>
      <color indexed="8"/>
      <name val="Sylfaen"/>
      <family val="1"/>
      <charset val="204"/>
    </font>
    <font>
      <sz val="14"/>
      <color indexed="8"/>
      <name val="Sylfaen"/>
      <family val="1"/>
      <charset val="204"/>
    </font>
    <font>
      <sz val="11.95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sz val="10"/>
      <color indexed="8"/>
      <name val="Arial"/>
      <family val="2"/>
      <charset val="204"/>
    </font>
    <font>
      <i/>
      <sz val="10"/>
      <name val="GHEA Grapalat"/>
      <family val="3"/>
    </font>
    <font>
      <b/>
      <i/>
      <sz val="10"/>
      <color indexed="8"/>
      <name val="GHEA Grapalat"/>
      <family val="3"/>
    </font>
    <font>
      <i/>
      <sz val="10"/>
      <color indexed="8"/>
      <name val="GHEA Grapalat"/>
      <family val="3"/>
    </font>
    <font>
      <b/>
      <i/>
      <sz val="10"/>
      <name val="GHEA Grapalat"/>
      <family val="3"/>
    </font>
    <font>
      <sz val="10"/>
      <name val="Arial"/>
      <family val="2"/>
      <charset val="204"/>
    </font>
    <font>
      <i/>
      <sz val="8"/>
      <color indexed="8"/>
      <name val="GHEA Grapalat"/>
      <family val="3"/>
    </font>
    <font>
      <i/>
      <sz val="8"/>
      <name val="GHEA Grapalat"/>
      <family val="3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rgb="FFFFFFFF"/>
      </top>
      <bottom/>
      <diagonal/>
    </border>
    <border>
      <left/>
      <right/>
      <top/>
      <bottom style="hair">
        <color rgb="FFFFFFFF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  <xf numFmtId="0" fontId="22" fillId="0" borderId="0"/>
    <xf numFmtId="0" fontId="34" fillId="0" borderId="0"/>
  </cellStyleXfs>
  <cellXfs count="107">
    <xf numFmtId="0" fontId="0" fillId="0" borderId="0" xfId="0"/>
    <xf numFmtId="0" fontId="22" fillId="0" borderId="0" xfId="51"/>
    <xf numFmtId="0" fontId="30" fillId="0" borderId="0" xfId="51" applyFont="1"/>
    <xf numFmtId="0" fontId="30" fillId="0" borderId="0" xfId="51" applyFont="1" applyAlignment="1">
      <alignment horizontal="left"/>
    </xf>
    <xf numFmtId="0" fontId="30" fillId="0" borderId="0" xfId="51" applyFont="1" applyAlignment="1">
      <alignment vertical="center" wrapText="1"/>
    </xf>
    <xf numFmtId="0" fontId="32" fillId="0" borderId="10" xfId="42" applyFont="1" applyFill="1"/>
    <xf numFmtId="0" fontId="32" fillId="0" borderId="10" xfId="42" applyFont="1" applyFill="1" applyAlignment="1">
      <alignment horizontal="center"/>
    </xf>
    <xf numFmtId="0" fontId="32" fillId="0" borderId="20" xfId="42" applyFont="1" applyFill="1" applyBorder="1"/>
    <xf numFmtId="0" fontId="32" fillId="0" borderId="20" xfId="42" applyFont="1" applyFill="1" applyBorder="1" applyAlignment="1">
      <alignment horizontal="right"/>
    </xf>
    <xf numFmtId="0" fontId="32" fillId="0" borderId="10" xfId="42" applyFont="1" applyFill="1" applyAlignment="1">
      <alignment horizontal="right"/>
    </xf>
    <xf numFmtId="0" fontId="32" fillId="0" borderId="0" xfId="42" applyFont="1" applyFill="1" applyBorder="1" applyAlignment="1">
      <alignment horizontal="right"/>
    </xf>
    <xf numFmtId="0" fontId="30" fillId="0" borderId="0" xfId="0" applyFont="1"/>
    <xf numFmtId="4" fontId="30" fillId="0" borderId="14" xfId="48" applyFont="1" applyFill="1" applyBorder="1" applyAlignment="1">
      <alignment vertical="center" wrapText="1"/>
    </xf>
    <xf numFmtId="4" fontId="30" fillId="0" borderId="14" xfId="44" applyFont="1" applyFill="1" applyBorder="1" applyAlignment="1">
      <alignment vertical="center" wrapText="1"/>
    </xf>
    <xf numFmtId="0" fontId="30" fillId="0" borderId="14" xfId="47" applyFont="1" applyFill="1" applyBorder="1" applyAlignment="1">
      <alignment vertical="center" wrapText="1"/>
    </xf>
    <xf numFmtId="0" fontId="30" fillId="0" borderId="14" xfId="43" applyFont="1" applyFill="1" applyBorder="1" applyAlignment="1">
      <alignment vertical="center" wrapText="1"/>
    </xf>
    <xf numFmtId="0" fontId="30" fillId="0" borderId="14" xfId="46" applyFont="1" applyFill="1" applyBorder="1" applyAlignment="1">
      <alignment vertical="center" wrapText="1"/>
    </xf>
    <xf numFmtId="164" fontId="33" fillId="0" borderId="14" xfId="50" applyNumberFormat="1" applyFont="1" applyFill="1" applyBorder="1" applyAlignment="1">
      <alignment vertical="center" wrapText="1"/>
    </xf>
    <xf numFmtId="164" fontId="31" fillId="0" borderId="14" xfId="42" applyNumberFormat="1" applyFont="1" applyFill="1" applyBorder="1" applyAlignment="1">
      <alignment vertical="center" wrapText="1"/>
    </xf>
    <xf numFmtId="164" fontId="30" fillId="0" borderId="14" xfId="50" applyNumberFormat="1" applyFont="1" applyFill="1" applyBorder="1" applyAlignment="1">
      <alignment vertical="center" wrapText="1"/>
    </xf>
    <xf numFmtId="3" fontId="30" fillId="0" borderId="14" xfId="50" applyNumberFormat="1" applyFont="1" applyFill="1" applyBorder="1" applyAlignment="1">
      <alignment vertical="center" wrapText="1"/>
    </xf>
    <xf numFmtId="164" fontId="32" fillId="0" borderId="14" xfId="42" applyNumberFormat="1" applyFont="1" applyFill="1" applyBorder="1" applyAlignment="1">
      <alignment vertical="center" wrapText="1"/>
    </xf>
    <xf numFmtId="0" fontId="32" fillId="33" borderId="10" xfId="42" applyFont="1" applyFill="1"/>
    <xf numFmtId="0" fontId="32" fillId="33" borderId="20" xfId="42" applyFont="1" applyFill="1" applyBorder="1"/>
    <xf numFmtId="0" fontId="30" fillId="0" borderId="14" xfId="49" applyFont="1" applyFill="1" applyBorder="1" applyAlignment="1">
      <alignment horizontal="center" vertical="center" wrapText="1"/>
    </xf>
    <xf numFmtId="3" fontId="32" fillId="33" borderId="20" xfId="42" applyNumberFormat="1" applyFont="1" applyFill="1" applyBorder="1" applyAlignment="1"/>
    <xf numFmtId="4" fontId="30" fillId="33" borderId="14" xfId="44" applyFont="1" applyFill="1" applyBorder="1" applyAlignment="1">
      <alignment vertical="center" wrapText="1"/>
    </xf>
    <xf numFmtId="0" fontId="30" fillId="33" borderId="14" xfId="43" applyFont="1" applyFill="1" applyBorder="1" applyAlignment="1">
      <alignment vertical="center" wrapText="1"/>
    </xf>
    <xf numFmtId="0" fontId="30" fillId="33" borderId="14" xfId="46" applyFont="1" applyFill="1" applyBorder="1" applyAlignment="1">
      <alignment vertical="center" wrapText="1"/>
    </xf>
    <xf numFmtId="164" fontId="31" fillId="33" borderId="14" xfId="42" applyNumberFormat="1" applyFont="1" applyFill="1" applyBorder="1" applyAlignment="1">
      <alignment vertical="center" wrapText="1"/>
    </xf>
    <xf numFmtId="164" fontId="32" fillId="33" borderId="14" xfId="42" applyNumberFormat="1" applyFont="1" applyFill="1" applyBorder="1" applyAlignment="1">
      <alignment vertical="center" wrapText="1"/>
    </xf>
    <xf numFmtId="0" fontId="30" fillId="33" borderId="14" xfId="49" applyFont="1" applyFill="1" applyBorder="1" applyAlignment="1">
      <alignment horizontal="center" vertical="center" wrapText="1"/>
    </xf>
    <xf numFmtId="164" fontId="31" fillId="0" borderId="14" xfId="42" applyNumberFormat="1" applyFont="1" applyFill="1" applyBorder="1" applyAlignment="1">
      <alignment horizontal="right" vertical="center" wrapText="1"/>
    </xf>
    <xf numFmtId="164" fontId="32" fillId="0" borderId="14" xfId="42" applyNumberFormat="1" applyFont="1" applyFill="1" applyBorder="1" applyAlignment="1">
      <alignment horizontal="right" vertical="center" wrapText="1"/>
    </xf>
    <xf numFmtId="4" fontId="30" fillId="0" borderId="14" xfId="50" applyFont="1" applyFill="1" applyBorder="1" applyAlignment="1">
      <alignment horizontal="right" vertical="center" wrapText="1"/>
    </xf>
    <xf numFmtId="3" fontId="30" fillId="0" borderId="14" xfId="50" applyNumberFormat="1" applyFont="1" applyFill="1" applyBorder="1" applyAlignment="1">
      <alignment horizontal="right" vertical="center" wrapText="1"/>
    </xf>
    <xf numFmtId="0" fontId="30" fillId="34" borderId="14" xfId="51" applyFont="1" applyFill="1" applyBorder="1" applyAlignment="1" applyProtection="1">
      <alignment horizontal="center" vertical="top" wrapText="1" readingOrder="1"/>
      <protection locked="0"/>
    </xf>
    <xf numFmtId="0" fontId="30" fillId="0" borderId="14" xfId="51" applyFont="1" applyBorder="1" applyAlignment="1" applyProtection="1">
      <alignment horizontal="center" vertical="center" wrapText="1" readingOrder="1"/>
      <protection locked="0"/>
    </xf>
    <xf numFmtId="0" fontId="30" fillId="0" borderId="14" xfId="51" applyFont="1" applyBorder="1" applyAlignment="1" applyProtection="1">
      <alignment vertical="center" wrapText="1" readingOrder="1"/>
      <protection locked="0"/>
    </xf>
    <xf numFmtId="0" fontId="30" fillId="0" borderId="0" xfId="52" applyFont="1"/>
    <xf numFmtId="164" fontId="30" fillId="0" borderId="14" xfId="51" applyNumberFormat="1" applyFont="1" applyBorder="1" applyAlignment="1" applyProtection="1">
      <alignment horizontal="right" vertical="center" wrapText="1" readingOrder="1"/>
      <protection locked="0"/>
    </xf>
    <xf numFmtId="0" fontId="30" fillId="0" borderId="25" xfId="51" applyFont="1" applyBorder="1"/>
    <xf numFmtId="0" fontId="30" fillId="0" borderId="0" xfId="51" applyFont="1" applyAlignment="1">
      <alignment horizontal="left" vertical="center" wrapText="1"/>
    </xf>
    <xf numFmtId="0" fontId="33" fillId="0" borderId="0" xfId="51" applyFont="1" applyAlignment="1">
      <alignment horizontal="right"/>
    </xf>
    <xf numFmtId="0" fontId="31" fillId="0" borderId="0" xfId="0" applyFont="1" applyAlignment="1" applyProtection="1">
      <alignment horizontal="center" vertical="top" wrapText="1" readingOrder="1"/>
      <protection locked="0"/>
    </xf>
    <xf numFmtId="0" fontId="31" fillId="0" borderId="0" xfId="51" applyFont="1" applyAlignment="1" applyProtection="1">
      <alignment horizontal="center" vertical="top" wrapText="1" readingOrder="1"/>
      <protection locked="0"/>
    </xf>
    <xf numFmtId="0" fontId="30" fillId="0" borderId="0" xfId="51" applyFont="1" applyAlignment="1" applyProtection="1">
      <alignment horizontal="center" vertical="top" wrapText="1" readingOrder="1"/>
      <protection locked="0"/>
    </xf>
    <xf numFmtId="0" fontId="30" fillId="0" borderId="14" xfId="43" applyFont="1" applyFill="1" applyBorder="1" applyAlignment="1">
      <alignment horizontal="center" vertical="center" wrapText="1"/>
    </xf>
    <xf numFmtId="0" fontId="30" fillId="0" borderId="14" xfId="46" applyFont="1" applyFill="1" applyBorder="1">
      <alignment horizontal="left" vertical="center" wrapText="1"/>
    </xf>
    <xf numFmtId="0" fontId="31" fillId="0" borderId="14" xfId="51" applyFont="1" applyBorder="1" applyAlignment="1" applyProtection="1">
      <alignment horizontal="center" vertical="top" wrapText="1" readingOrder="1"/>
      <protection locked="0"/>
    </xf>
    <xf numFmtId="0" fontId="32" fillId="0" borderId="14" xfId="51" applyFont="1" applyBorder="1" applyAlignment="1" applyProtection="1">
      <alignment horizontal="center" vertical="center" wrapText="1" readingOrder="1"/>
      <protection locked="0"/>
    </xf>
    <xf numFmtId="0" fontId="32" fillId="0" borderId="14" xfId="51" applyFont="1" applyBorder="1" applyAlignment="1" applyProtection="1">
      <alignment horizontal="left" vertical="top" wrapText="1" readingOrder="1"/>
      <protection locked="0"/>
    </xf>
    <xf numFmtId="0" fontId="32" fillId="0" borderId="14" xfId="51" applyFont="1" applyBorder="1" applyAlignment="1" applyProtection="1">
      <alignment vertical="center" wrapText="1" readingOrder="1"/>
      <protection locked="0"/>
    </xf>
    <xf numFmtId="49" fontId="32" fillId="0" borderId="14" xfId="51" applyNumberFormat="1" applyFont="1" applyBorder="1" applyAlignment="1" applyProtection="1">
      <alignment horizontal="left" vertical="top" wrapText="1" readingOrder="1"/>
      <protection locked="0"/>
    </xf>
    <xf numFmtId="0" fontId="30" fillId="0" borderId="0" xfId="42" applyFont="1" applyFill="1" applyBorder="1" applyAlignment="1">
      <alignment horizontal="right"/>
    </xf>
    <xf numFmtId="0" fontId="30" fillId="0" borderId="24" xfId="51" applyFont="1" applyBorder="1"/>
    <xf numFmtId="0" fontId="30" fillId="0" borderId="21" xfId="51" applyFont="1" applyBorder="1"/>
    <xf numFmtId="0" fontId="30" fillId="0" borderId="19" xfId="51" applyFont="1" applyBorder="1"/>
    <xf numFmtId="0" fontId="36" fillId="0" borderId="14" xfId="51" applyFont="1" applyBorder="1" applyAlignment="1" applyProtection="1">
      <alignment horizontal="center" vertical="top" wrapText="1" readingOrder="1"/>
      <protection locked="0"/>
    </xf>
    <xf numFmtId="0" fontId="30" fillId="0" borderId="14" xfId="51" applyFont="1" applyBorder="1" applyAlignment="1" applyProtection="1">
      <alignment horizontal="center" vertical="top" wrapText="1" readingOrder="1"/>
      <protection locked="0"/>
    </xf>
    <xf numFmtId="164" fontId="30" fillId="0" borderId="14" xfId="51" applyNumberFormat="1" applyFont="1" applyBorder="1" applyAlignment="1" applyProtection="1">
      <alignment vertical="center" wrapText="1" readingOrder="1"/>
      <protection locked="0"/>
    </xf>
    <xf numFmtId="0" fontId="29" fillId="0" borderId="0" xfId="51" applyFont="1" applyAlignment="1" applyProtection="1">
      <alignment vertical="top" wrapText="1" readingOrder="1"/>
      <protection locked="0"/>
    </xf>
    <xf numFmtId="0" fontId="22" fillId="0" borderId="0" xfId="51"/>
    <xf numFmtId="0" fontId="23" fillId="0" borderId="0" xfId="51" applyFont="1" applyAlignment="1" applyProtection="1">
      <alignment horizontal="center" vertical="top" wrapText="1" readingOrder="1"/>
      <protection locked="0"/>
    </xf>
    <xf numFmtId="0" fontId="24" fillId="0" borderId="0" xfId="51" applyFont="1" applyAlignment="1" applyProtection="1">
      <alignment horizontal="center" vertical="top" wrapText="1" readingOrder="1"/>
      <protection locked="0"/>
    </xf>
    <xf numFmtId="0" fontId="25" fillId="0" borderId="0" xfId="51" applyFont="1" applyAlignment="1" applyProtection="1">
      <alignment horizontal="center" vertical="top" wrapText="1" readingOrder="1"/>
      <protection locked="0"/>
    </xf>
    <xf numFmtId="0" fontId="26" fillId="0" borderId="0" xfId="51" applyFont="1" applyAlignment="1" applyProtection="1">
      <alignment horizontal="center" vertical="top" wrapText="1" readingOrder="1"/>
      <protection locked="0"/>
    </xf>
    <xf numFmtId="0" fontId="27" fillId="0" borderId="0" xfId="51" applyFont="1" applyAlignment="1" applyProtection="1">
      <alignment horizontal="center" vertical="top" wrapText="1" readingOrder="1"/>
      <protection locked="0"/>
    </xf>
    <xf numFmtId="0" fontId="27" fillId="0" borderId="22" xfId="51" applyFont="1" applyBorder="1" applyAlignment="1" applyProtection="1">
      <alignment horizontal="center" vertical="top" wrapText="1" readingOrder="1"/>
      <protection locked="0"/>
    </xf>
    <xf numFmtId="0" fontId="22" fillId="0" borderId="22" xfId="51" applyBorder="1" applyAlignment="1" applyProtection="1">
      <alignment vertical="top" wrapText="1"/>
      <protection locked="0"/>
    </xf>
    <xf numFmtId="0" fontId="27" fillId="0" borderId="0" xfId="51" applyFont="1" applyAlignment="1" applyProtection="1">
      <alignment horizontal="right" vertical="top" wrapText="1" readingOrder="1"/>
      <protection locked="0"/>
    </xf>
    <xf numFmtId="0" fontId="28" fillId="0" borderId="0" xfId="51" applyFont="1" applyAlignment="1" applyProtection="1">
      <alignment horizontal="center" vertical="top" wrapText="1" readingOrder="1"/>
      <protection locked="0"/>
    </xf>
    <xf numFmtId="0" fontId="33" fillId="0" borderId="0" xfId="51" applyFont="1" applyAlignment="1">
      <alignment horizontal="right"/>
    </xf>
    <xf numFmtId="0" fontId="31" fillId="0" borderId="0" xfId="0" applyFont="1" applyAlignment="1" applyProtection="1">
      <alignment horizontal="center" vertical="top" wrapText="1" readingOrder="1"/>
      <protection locked="0"/>
    </xf>
    <xf numFmtId="0" fontId="30" fillId="0" borderId="0" xfId="0" applyFont="1"/>
    <xf numFmtId="0" fontId="30" fillId="0" borderId="0" xfId="51" applyFont="1" applyAlignment="1">
      <alignment horizontal="left" vertical="center" wrapText="1"/>
    </xf>
    <xf numFmtId="4" fontId="30" fillId="0" borderId="15" xfId="44" applyFont="1" applyFill="1" applyBorder="1" applyAlignment="1">
      <alignment horizontal="center" vertical="center" wrapText="1"/>
    </xf>
    <xf numFmtId="4" fontId="30" fillId="0" borderId="16" xfId="44" applyFont="1" applyFill="1" applyBorder="1" applyAlignment="1">
      <alignment horizontal="center" vertical="center" wrapText="1"/>
    </xf>
    <xf numFmtId="0" fontId="32" fillId="0" borderId="18" xfId="42" applyFont="1" applyFill="1" applyBorder="1" applyAlignment="1">
      <alignment horizontal="left"/>
    </xf>
    <xf numFmtId="0" fontId="32" fillId="0" borderId="21" xfId="42" applyFont="1" applyFill="1" applyBorder="1" applyAlignment="1">
      <alignment horizontal="left"/>
    </xf>
    <xf numFmtId="0" fontId="32" fillId="0" borderId="19" xfId="42" applyFont="1" applyFill="1" applyBorder="1" applyAlignment="1">
      <alignment horizontal="left"/>
    </xf>
    <xf numFmtId="4" fontId="30" fillId="0" borderId="15" xfId="48" applyFont="1" applyFill="1" applyBorder="1" applyAlignment="1">
      <alignment horizontal="center" vertical="center" wrapText="1"/>
    </xf>
    <xf numFmtId="4" fontId="30" fillId="0" borderId="23" xfId="48" applyFont="1" applyFill="1" applyBorder="1" applyAlignment="1">
      <alignment horizontal="center" vertical="center" wrapText="1"/>
    </xf>
    <xf numFmtId="4" fontId="30" fillId="0" borderId="16" xfId="48" applyFont="1" applyFill="1" applyBorder="1" applyAlignment="1">
      <alignment horizontal="center" vertical="center" wrapText="1"/>
    </xf>
    <xf numFmtId="4" fontId="30" fillId="33" borderId="14" xfId="48" applyFont="1" applyFill="1" applyBorder="1" applyAlignment="1">
      <alignment horizontal="center" vertical="center" wrapText="1"/>
    </xf>
    <xf numFmtId="4" fontId="30" fillId="33" borderId="14" xfId="44" applyFont="1" applyFill="1" applyBorder="1" applyAlignment="1">
      <alignment horizontal="center" vertical="center" wrapText="1"/>
    </xf>
    <xf numFmtId="4" fontId="30" fillId="33" borderId="17" xfId="44" applyFont="1" applyFill="1" applyBorder="1" applyAlignment="1">
      <alignment horizontal="center" vertical="center" wrapText="1"/>
    </xf>
    <xf numFmtId="4" fontId="30" fillId="33" borderId="13" xfId="44" applyFont="1" applyFill="1" applyBorder="1" applyAlignment="1">
      <alignment horizontal="center" vertical="center" wrapText="1"/>
    </xf>
    <xf numFmtId="0" fontId="30" fillId="33" borderId="17" xfId="47" applyFont="1" applyFill="1" applyBorder="1" applyAlignment="1">
      <alignment horizontal="center" vertical="center" wrapText="1"/>
    </xf>
    <xf numFmtId="0" fontId="30" fillId="33" borderId="13" xfId="47" applyFont="1" applyFill="1" applyBorder="1" applyAlignment="1">
      <alignment horizontal="center" vertical="center" wrapText="1"/>
    </xf>
    <xf numFmtId="0" fontId="30" fillId="0" borderId="24" xfId="51" applyFont="1" applyBorder="1" applyAlignment="1">
      <alignment horizontal="center"/>
    </xf>
    <xf numFmtId="0" fontId="31" fillId="0" borderId="0" xfId="51" applyFont="1" applyAlignment="1" applyProtection="1">
      <alignment horizontal="center" vertical="top" wrapText="1" readingOrder="1"/>
      <protection locked="0"/>
    </xf>
    <xf numFmtId="0" fontId="30" fillId="0" borderId="0" xfId="51" applyFont="1" applyAlignment="1">
      <alignment horizontal="center" vertical="center" wrapText="1"/>
    </xf>
    <xf numFmtId="4" fontId="30" fillId="0" borderId="14" xfId="44" applyFont="1" applyFill="1" applyBorder="1" applyAlignment="1">
      <alignment horizontal="center" vertical="center" wrapText="1"/>
    </xf>
    <xf numFmtId="4" fontId="30" fillId="0" borderId="14" xfId="48" applyFont="1" applyFill="1" applyBorder="1" applyAlignment="1">
      <alignment horizontal="center" vertical="center" wrapText="1"/>
    </xf>
    <xf numFmtId="0" fontId="30" fillId="0" borderId="0" xfId="51" applyFont="1" applyAlignment="1">
      <alignment horizontal="center"/>
    </xf>
    <xf numFmtId="0" fontId="30" fillId="0" borderId="0" xfId="51" applyFont="1" applyAlignment="1">
      <alignment horizontal="right" vertical="center" wrapText="1"/>
    </xf>
    <xf numFmtId="0" fontId="30" fillId="0" borderId="0" xfId="51" applyFont="1" applyAlignment="1" applyProtection="1">
      <alignment horizontal="center" vertical="top" wrapText="1" readingOrder="1"/>
      <protection locked="0"/>
    </xf>
    <xf numFmtId="0" fontId="30" fillId="0" borderId="0" xfId="51" applyFont="1"/>
    <xf numFmtId="0" fontId="30" fillId="34" borderId="14" xfId="51" applyFont="1" applyFill="1" applyBorder="1" applyAlignment="1" applyProtection="1">
      <alignment horizontal="center" vertical="top" wrapText="1" readingOrder="1"/>
      <protection locked="0"/>
    </xf>
    <xf numFmtId="0" fontId="30" fillId="34" borderId="14" xfId="51" applyFont="1" applyFill="1" applyBorder="1" applyAlignment="1" applyProtection="1">
      <alignment vertical="top" wrapText="1"/>
      <protection locked="0"/>
    </xf>
    <xf numFmtId="0" fontId="30" fillId="0" borderId="14" xfId="51" applyFont="1" applyBorder="1" applyAlignment="1" applyProtection="1">
      <alignment horizontal="center" vertical="top" wrapText="1" readingOrder="1"/>
      <protection locked="0"/>
    </xf>
    <xf numFmtId="0" fontId="36" fillId="0" borderId="14" xfId="51" applyFont="1" applyBorder="1" applyAlignment="1" applyProtection="1">
      <alignment horizontal="center" vertical="top" wrapText="1" readingOrder="1"/>
      <protection locked="0"/>
    </xf>
    <xf numFmtId="0" fontId="30" fillId="0" borderId="14" xfId="51" applyFont="1" applyBorder="1" applyAlignment="1" applyProtection="1">
      <alignment vertical="top" wrapText="1"/>
      <protection locked="0"/>
    </xf>
    <xf numFmtId="0" fontId="30" fillId="0" borderId="0" xfId="51" applyFont="1" applyAlignment="1">
      <alignment horizontal="right"/>
    </xf>
    <xf numFmtId="0" fontId="32" fillId="0" borderId="0" xfId="51" applyFont="1" applyAlignment="1" applyProtection="1">
      <alignment horizontal="center" vertical="top" wrapText="1" readingOrder="1"/>
      <protection locked="0"/>
    </xf>
    <xf numFmtId="0" fontId="35" fillId="0" borderId="14" xfId="51" applyFont="1" applyBorder="1" applyAlignment="1" applyProtection="1">
      <alignment horizontal="center" vertical="top" wrapText="1" readingOrder="1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ckgrnd_900" xfId="42" xr:uid="{00000000-0005-0000-0000-000012000000}"/>
    <cellStyle name="Calculation" xfId="11" builtinId="22" customBuiltin="1"/>
    <cellStyle name="Check Cell" xfId="13" builtinId="23" customBuiltin="1"/>
    <cellStyle name="cntr_arm10_Bord_900" xfId="43" xr:uid="{00000000-0005-0000-0000-000013000000}"/>
    <cellStyle name="cntr_arm10_BordGrey_900" xfId="44" xr:uid="{00000000-0005-0000-0000-000014000000}"/>
    <cellStyle name="cntrBtm_arm10bld_900" xfId="45" xr:uid="{00000000-0005-0000-0000-000015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eft_arm10_BordWW_900" xfId="46" xr:uid="{00000000-0005-0000-0000-000016000000}"/>
    <cellStyle name="left_arm10_GrBordWW_900" xfId="47" xr:uid="{00000000-0005-0000-0000-000017000000}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rgt_arm10_BordGrey_900" xfId="48" xr:uid="{00000000-0005-0000-0000-000018000000}"/>
    <cellStyle name="rgt_arm14_bld_900" xfId="49" xr:uid="{00000000-0005-0000-0000-000019000000}"/>
    <cellStyle name="rgt_arm14_Money_900" xfId="50" xr:uid="{00000000-0005-0000-0000-00001A000000}"/>
    <cellStyle name="Title" xfId="1" builtinId="15" customBuiltin="1"/>
    <cellStyle name="Total" xfId="17" builtinId="25" customBuiltin="1"/>
    <cellStyle name="Warning Text" xfId="14" builtinId="11" customBuiltin="1"/>
    <cellStyle name="Обычный 2" xfId="51" xr:uid="{00000000-0005-0000-0000-00002D000000}"/>
    <cellStyle name="Обычный 3" xfId="52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3"/>
  <sheetViews>
    <sheetView showGridLines="0" topLeftCell="A10" workbookViewId="0">
      <selection activeCell="D20" sqref="D20"/>
    </sheetView>
  </sheetViews>
  <sheetFormatPr defaultRowHeight="12.75" x14ac:dyDescent="0.2"/>
  <cols>
    <col min="1" max="1" width="3.42578125" style="1" customWidth="1"/>
    <col min="2" max="2" width="4.7109375" style="1" customWidth="1"/>
    <col min="3" max="3" width="30.140625" style="1" customWidth="1"/>
    <col min="4" max="4" width="19.140625" style="1" customWidth="1"/>
    <col min="5" max="5" width="37" style="1" customWidth="1"/>
    <col min="6" max="6" width="5.42578125" style="1" customWidth="1"/>
    <col min="7" max="7" width="0.5703125" style="1" customWidth="1"/>
    <col min="8" max="9" width="1.28515625" style="1" customWidth="1"/>
    <col min="10" max="10" width="7.42578125" style="1" customWidth="1"/>
    <col min="11" max="256" width="9.140625" style="1"/>
    <col min="257" max="257" width="3.42578125" style="1" customWidth="1"/>
    <col min="258" max="258" width="4.7109375" style="1" customWidth="1"/>
    <col min="259" max="259" width="30.140625" style="1" customWidth="1"/>
    <col min="260" max="260" width="19.140625" style="1" customWidth="1"/>
    <col min="261" max="261" width="37" style="1" customWidth="1"/>
    <col min="262" max="262" width="5.42578125" style="1" customWidth="1"/>
    <col min="263" max="263" width="0.5703125" style="1" customWidth="1"/>
    <col min="264" max="265" width="1.28515625" style="1" customWidth="1"/>
    <col min="266" max="266" width="7.42578125" style="1" customWidth="1"/>
    <col min="267" max="512" width="9.140625" style="1"/>
    <col min="513" max="513" width="3.42578125" style="1" customWidth="1"/>
    <col min="514" max="514" width="4.7109375" style="1" customWidth="1"/>
    <col min="515" max="515" width="30.140625" style="1" customWidth="1"/>
    <col min="516" max="516" width="19.140625" style="1" customWidth="1"/>
    <col min="517" max="517" width="37" style="1" customWidth="1"/>
    <col min="518" max="518" width="5.42578125" style="1" customWidth="1"/>
    <col min="519" max="519" width="0.5703125" style="1" customWidth="1"/>
    <col min="520" max="521" width="1.28515625" style="1" customWidth="1"/>
    <col min="522" max="522" width="7.42578125" style="1" customWidth="1"/>
    <col min="523" max="768" width="9.140625" style="1"/>
    <col min="769" max="769" width="3.42578125" style="1" customWidth="1"/>
    <col min="770" max="770" width="4.7109375" style="1" customWidth="1"/>
    <col min="771" max="771" width="30.140625" style="1" customWidth="1"/>
    <col min="772" max="772" width="19.140625" style="1" customWidth="1"/>
    <col min="773" max="773" width="37" style="1" customWidth="1"/>
    <col min="774" max="774" width="5.42578125" style="1" customWidth="1"/>
    <col min="775" max="775" width="0.5703125" style="1" customWidth="1"/>
    <col min="776" max="777" width="1.28515625" style="1" customWidth="1"/>
    <col min="778" max="778" width="7.42578125" style="1" customWidth="1"/>
    <col min="779" max="1024" width="9.140625" style="1"/>
    <col min="1025" max="1025" width="3.42578125" style="1" customWidth="1"/>
    <col min="1026" max="1026" width="4.7109375" style="1" customWidth="1"/>
    <col min="1027" max="1027" width="30.140625" style="1" customWidth="1"/>
    <col min="1028" max="1028" width="19.140625" style="1" customWidth="1"/>
    <col min="1029" max="1029" width="37" style="1" customWidth="1"/>
    <col min="1030" max="1030" width="5.42578125" style="1" customWidth="1"/>
    <col min="1031" max="1031" width="0.5703125" style="1" customWidth="1"/>
    <col min="1032" max="1033" width="1.28515625" style="1" customWidth="1"/>
    <col min="1034" max="1034" width="7.42578125" style="1" customWidth="1"/>
    <col min="1035" max="1280" width="9.140625" style="1"/>
    <col min="1281" max="1281" width="3.42578125" style="1" customWidth="1"/>
    <col min="1282" max="1282" width="4.7109375" style="1" customWidth="1"/>
    <col min="1283" max="1283" width="30.140625" style="1" customWidth="1"/>
    <col min="1284" max="1284" width="19.140625" style="1" customWidth="1"/>
    <col min="1285" max="1285" width="37" style="1" customWidth="1"/>
    <col min="1286" max="1286" width="5.42578125" style="1" customWidth="1"/>
    <col min="1287" max="1287" width="0.5703125" style="1" customWidth="1"/>
    <col min="1288" max="1289" width="1.28515625" style="1" customWidth="1"/>
    <col min="1290" max="1290" width="7.42578125" style="1" customWidth="1"/>
    <col min="1291" max="1536" width="9.140625" style="1"/>
    <col min="1537" max="1537" width="3.42578125" style="1" customWidth="1"/>
    <col min="1538" max="1538" width="4.7109375" style="1" customWidth="1"/>
    <col min="1539" max="1539" width="30.140625" style="1" customWidth="1"/>
    <col min="1540" max="1540" width="19.140625" style="1" customWidth="1"/>
    <col min="1541" max="1541" width="37" style="1" customWidth="1"/>
    <col min="1542" max="1542" width="5.42578125" style="1" customWidth="1"/>
    <col min="1543" max="1543" width="0.5703125" style="1" customWidth="1"/>
    <col min="1544" max="1545" width="1.28515625" style="1" customWidth="1"/>
    <col min="1546" max="1546" width="7.42578125" style="1" customWidth="1"/>
    <col min="1547" max="1792" width="9.140625" style="1"/>
    <col min="1793" max="1793" width="3.42578125" style="1" customWidth="1"/>
    <col min="1794" max="1794" width="4.7109375" style="1" customWidth="1"/>
    <col min="1795" max="1795" width="30.140625" style="1" customWidth="1"/>
    <col min="1796" max="1796" width="19.140625" style="1" customWidth="1"/>
    <col min="1797" max="1797" width="37" style="1" customWidth="1"/>
    <col min="1798" max="1798" width="5.42578125" style="1" customWidth="1"/>
    <col min="1799" max="1799" width="0.5703125" style="1" customWidth="1"/>
    <col min="1800" max="1801" width="1.28515625" style="1" customWidth="1"/>
    <col min="1802" max="1802" width="7.42578125" style="1" customWidth="1"/>
    <col min="1803" max="2048" width="9.140625" style="1"/>
    <col min="2049" max="2049" width="3.42578125" style="1" customWidth="1"/>
    <col min="2050" max="2050" width="4.7109375" style="1" customWidth="1"/>
    <col min="2051" max="2051" width="30.140625" style="1" customWidth="1"/>
    <col min="2052" max="2052" width="19.140625" style="1" customWidth="1"/>
    <col min="2053" max="2053" width="37" style="1" customWidth="1"/>
    <col min="2054" max="2054" width="5.42578125" style="1" customWidth="1"/>
    <col min="2055" max="2055" width="0.5703125" style="1" customWidth="1"/>
    <col min="2056" max="2057" width="1.28515625" style="1" customWidth="1"/>
    <col min="2058" max="2058" width="7.42578125" style="1" customWidth="1"/>
    <col min="2059" max="2304" width="9.140625" style="1"/>
    <col min="2305" max="2305" width="3.42578125" style="1" customWidth="1"/>
    <col min="2306" max="2306" width="4.7109375" style="1" customWidth="1"/>
    <col min="2307" max="2307" width="30.140625" style="1" customWidth="1"/>
    <col min="2308" max="2308" width="19.140625" style="1" customWidth="1"/>
    <col min="2309" max="2309" width="37" style="1" customWidth="1"/>
    <col min="2310" max="2310" width="5.42578125" style="1" customWidth="1"/>
    <col min="2311" max="2311" width="0.5703125" style="1" customWidth="1"/>
    <col min="2312" max="2313" width="1.28515625" style="1" customWidth="1"/>
    <col min="2314" max="2314" width="7.42578125" style="1" customWidth="1"/>
    <col min="2315" max="2560" width="9.140625" style="1"/>
    <col min="2561" max="2561" width="3.42578125" style="1" customWidth="1"/>
    <col min="2562" max="2562" width="4.7109375" style="1" customWidth="1"/>
    <col min="2563" max="2563" width="30.140625" style="1" customWidth="1"/>
    <col min="2564" max="2564" width="19.140625" style="1" customWidth="1"/>
    <col min="2565" max="2565" width="37" style="1" customWidth="1"/>
    <col min="2566" max="2566" width="5.42578125" style="1" customWidth="1"/>
    <col min="2567" max="2567" width="0.5703125" style="1" customWidth="1"/>
    <col min="2568" max="2569" width="1.28515625" style="1" customWidth="1"/>
    <col min="2570" max="2570" width="7.42578125" style="1" customWidth="1"/>
    <col min="2571" max="2816" width="9.140625" style="1"/>
    <col min="2817" max="2817" width="3.42578125" style="1" customWidth="1"/>
    <col min="2818" max="2818" width="4.7109375" style="1" customWidth="1"/>
    <col min="2819" max="2819" width="30.140625" style="1" customWidth="1"/>
    <col min="2820" max="2820" width="19.140625" style="1" customWidth="1"/>
    <col min="2821" max="2821" width="37" style="1" customWidth="1"/>
    <col min="2822" max="2822" width="5.42578125" style="1" customWidth="1"/>
    <col min="2823" max="2823" width="0.5703125" style="1" customWidth="1"/>
    <col min="2824" max="2825" width="1.28515625" style="1" customWidth="1"/>
    <col min="2826" max="2826" width="7.42578125" style="1" customWidth="1"/>
    <col min="2827" max="3072" width="9.140625" style="1"/>
    <col min="3073" max="3073" width="3.42578125" style="1" customWidth="1"/>
    <col min="3074" max="3074" width="4.7109375" style="1" customWidth="1"/>
    <col min="3075" max="3075" width="30.140625" style="1" customWidth="1"/>
    <col min="3076" max="3076" width="19.140625" style="1" customWidth="1"/>
    <col min="3077" max="3077" width="37" style="1" customWidth="1"/>
    <col min="3078" max="3078" width="5.42578125" style="1" customWidth="1"/>
    <col min="3079" max="3079" width="0.5703125" style="1" customWidth="1"/>
    <col min="3080" max="3081" width="1.28515625" style="1" customWidth="1"/>
    <col min="3082" max="3082" width="7.42578125" style="1" customWidth="1"/>
    <col min="3083" max="3328" width="9.140625" style="1"/>
    <col min="3329" max="3329" width="3.42578125" style="1" customWidth="1"/>
    <col min="3330" max="3330" width="4.7109375" style="1" customWidth="1"/>
    <col min="3331" max="3331" width="30.140625" style="1" customWidth="1"/>
    <col min="3332" max="3332" width="19.140625" style="1" customWidth="1"/>
    <col min="3333" max="3333" width="37" style="1" customWidth="1"/>
    <col min="3334" max="3334" width="5.42578125" style="1" customWidth="1"/>
    <col min="3335" max="3335" width="0.5703125" style="1" customWidth="1"/>
    <col min="3336" max="3337" width="1.28515625" style="1" customWidth="1"/>
    <col min="3338" max="3338" width="7.42578125" style="1" customWidth="1"/>
    <col min="3339" max="3584" width="9.140625" style="1"/>
    <col min="3585" max="3585" width="3.42578125" style="1" customWidth="1"/>
    <col min="3586" max="3586" width="4.7109375" style="1" customWidth="1"/>
    <col min="3587" max="3587" width="30.140625" style="1" customWidth="1"/>
    <col min="3588" max="3588" width="19.140625" style="1" customWidth="1"/>
    <col min="3589" max="3589" width="37" style="1" customWidth="1"/>
    <col min="3590" max="3590" width="5.42578125" style="1" customWidth="1"/>
    <col min="3591" max="3591" width="0.5703125" style="1" customWidth="1"/>
    <col min="3592" max="3593" width="1.28515625" style="1" customWidth="1"/>
    <col min="3594" max="3594" width="7.42578125" style="1" customWidth="1"/>
    <col min="3595" max="3840" width="9.140625" style="1"/>
    <col min="3841" max="3841" width="3.42578125" style="1" customWidth="1"/>
    <col min="3842" max="3842" width="4.7109375" style="1" customWidth="1"/>
    <col min="3843" max="3843" width="30.140625" style="1" customWidth="1"/>
    <col min="3844" max="3844" width="19.140625" style="1" customWidth="1"/>
    <col min="3845" max="3845" width="37" style="1" customWidth="1"/>
    <col min="3846" max="3846" width="5.42578125" style="1" customWidth="1"/>
    <col min="3847" max="3847" width="0.5703125" style="1" customWidth="1"/>
    <col min="3848" max="3849" width="1.28515625" style="1" customWidth="1"/>
    <col min="3850" max="3850" width="7.42578125" style="1" customWidth="1"/>
    <col min="3851" max="4096" width="9.140625" style="1"/>
    <col min="4097" max="4097" width="3.42578125" style="1" customWidth="1"/>
    <col min="4098" max="4098" width="4.7109375" style="1" customWidth="1"/>
    <col min="4099" max="4099" width="30.140625" style="1" customWidth="1"/>
    <col min="4100" max="4100" width="19.140625" style="1" customWidth="1"/>
    <col min="4101" max="4101" width="37" style="1" customWidth="1"/>
    <col min="4102" max="4102" width="5.42578125" style="1" customWidth="1"/>
    <col min="4103" max="4103" width="0.5703125" style="1" customWidth="1"/>
    <col min="4104" max="4105" width="1.28515625" style="1" customWidth="1"/>
    <col min="4106" max="4106" width="7.42578125" style="1" customWidth="1"/>
    <col min="4107" max="4352" width="9.140625" style="1"/>
    <col min="4353" max="4353" width="3.42578125" style="1" customWidth="1"/>
    <col min="4354" max="4354" width="4.7109375" style="1" customWidth="1"/>
    <col min="4355" max="4355" width="30.140625" style="1" customWidth="1"/>
    <col min="4356" max="4356" width="19.140625" style="1" customWidth="1"/>
    <col min="4357" max="4357" width="37" style="1" customWidth="1"/>
    <col min="4358" max="4358" width="5.42578125" style="1" customWidth="1"/>
    <col min="4359" max="4359" width="0.5703125" style="1" customWidth="1"/>
    <col min="4360" max="4361" width="1.28515625" style="1" customWidth="1"/>
    <col min="4362" max="4362" width="7.42578125" style="1" customWidth="1"/>
    <col min="4363" max="4608" width="9.140625" style="1"/>
    <col min="4609" max="4609" width="3.42578125" style="1" customWidth="1"/>
    <col min="4610" max="4610" width="4.7109375" style="1" customWidth="1"/>
    <col min="4611" max="4611" width="30.140625" style="1" customWidth="1"/>
    <col min="4612" max="4612" width="19.140625" style="1" customWidth="1"/>
    <col min="4613" max="4613" width="37" style="1" customWidth="1"/>
    <col min="4614" max="4614" width="5.42578125" style="1" customWidth="1"/>
    <col min="4615" max="4615" width="0.5703125" style="1" customWidth="1"/>
    <col min="4616" max="4617" width="1.28515625" style="1" customWidth="1"/>
    <col min="4618" max="4618" width="7.42578125" style="1" customWidth="1"/>
    <col min="4619" max="4864" width="9.140625" style="1"/>
    <col min="4865" max="4865" width="3.42578125" style="1" customWidth="1"/>
    <col min="4866" max="4866" width="4.7109375" style="1" customWidth="1"/>
    <col min="4867" max="4867" width="30.140625" style="1" customWidth="1"/>
    <col min="4868" max="4868" width="19.140625" style="1" customWidth="1"/>
    <col min="4869" max="4869" width="37" style="1" customWidth="1"/>
    <col min="4870" max="4870" width="5.42578125" style="1" customWidth="1"/>
    <col min="4871" max="4871" width="0.5703125" style="1" customWidth="1"/>
    <col min="4872" max="4873" width="1.28515625" style="1" customWidth="1"/>
    <col min="4874" max="4874" width="7.42578125" style="1" customWidth="1"/>
    <col min="4875" max="5120" width="9.140625" style="1"/>
    <col min="5121" max="5121" width="3.42578125" style="1" customWidth="1"/>
    <col min="5122" max="5122" width="4.7109375" style="1" customWidth="1"/>
    <col min="5123" max="5123" width="30.140625" style="1" customWidth="1"/>
    <col min="5124" max="5124" width="19.140625" style="1" customWidth="1"/>
    <col min="5125" max="5125" width="37" style="1" customWidth="1"/>
    <col min="5126" max="5126" width="5.42578125" style="1" customWidth="1"/>
    <col min="5127" max="5127" width="0.5703125" style="1" customWidth="1"/>
    <col min="5128" max="5129" width="1.28515625" style="1" customWidth="1"/>
    <col min="5130" max="5130" width="7.42578125" style="1" customWidth="1"/>
    <col min="5131" max="5376" width="9.140625" style="1"/>
    <col min="5377" max="5377" width="3.42578125" style="1" customWidth="1"/>
    <col min="5378" max="5378" width="4.7109375" style="1" customWidth="1"/>
    <col min="5379" max="5379" width="30.140625" style="1" customWidth="1"/>
    <col min="5380" max="5380" width="19.140625" style="1" customWidth="1"/>
    <col min="5381" max="5381" width="37" style="1" customWidth="1"/>
    <col min="5382" max="5382" width="5.42578125" style="1" customWidth="1"/>
    <col min="5383" max="5383" width="0.5703125" style="1" customWidth="1"/>
    <col min="5384" max="5385" width="1.28515625" style="1" customWidth="1"/>
    <col min="5386" max="5386" width="7.42578125" style="1" customWidth="1"/>
    <col min="5387" max="5632" width="9.140625" style="1"/>
    <col min="5633" max="5633" width="3.42578125" style="1" customWidth="1"/>
    <col min="5634" max="5634" width="4.7109375" style="1" customWidth="1"/>
    <col min="5635" max="5635" width="30.140625" style="1" customWidth="1"/>
    <col min="5636" max="5636" width="19.140625" style="1" customWidth="1"/>
    <col min="5637" max="5637" width="37" style="1" customWidth="1"/>
    <col min="5638" max="5638" width="5.42578125" style="1" customWidth="1"/>
    <col min="5639" max="5639" width="0.5703125" style="1" customWidth="1"/>
    <col min="5640" max="5641" width="1.28515625" style="1" customWidth="1"/>
    <col min="5642" max="5642" width="7.42578125" style="1" customWidth="1"/>
    <col min="5643" max="5888" width="9.140625" style="1"/>
    <col min="5889" max="5889" width="3.42578125" style="1" customWidth="1"/>
    <col min="5890" max="5890" width="4.7109375" style="1" customWidth="1"/>
    <col min="5891" max="5891" width="30.140625" style="1" customWidth="1"/>
    <col min="5892" max="5892" width="19.140625" style="1" customWidth="1"/>
    <col min="5893" max="5893" width="37" style="1" customWidth="1"/>
    <col min="5894" max="5894" width="5.42578125" style="1" customWidth="1"/>
    <col min="5895" max="5895" width="0.5703125" style="1" customWidth="1"/>
    <col min="5896" max="5897" width="1.28515625" style="1" customWidth="1"/>
    <col min="5898" max="5898" width="7.42578125" style="1" customWidth="1"/>
    <col min="5899" max="6144" width="9.140625" style="1"/>
    <col min="6145" max="6145" width="3.42578125" style="1" customWidth="1"/>
    <col min="6146" max="6146" width="4.7109375" style="1" customWidth="1"/>
    <col min="6147" max="6147" width="30.140625" style="1" customWidth="1"/>
    <col min="6148" max="6148" width="19.140625" style="1" customWidth="1"/>
    <col min="6149" max="6149" width="37" style="1" customWidth="1"/>
    <col min="6150" max="6150" width="5.42578125" style="1" customWidth="1"/>
    <col min="6151" max="6151" width="0.5703125" style="1" customWidth="1"/>
    <col min="6152" max="6153" width="1.28515625" style="1" customWidth="1"/>
    <col min="6154" max="6154" width="7.42578125" style="1" customWidth="1"/>
    <col min="6155" max="6400" width="9.140625" style="1"/>
    <col min="6401" max="6401" width="3.42578125" style="1" customWidth="1"/>
    <col min="6402" max="6402" width="4.7109375" style="1" customWidth="1"/>
    <col min="6403" max="6403" width="30.140625" style="1" customWidth="1"/>
    <col min="6404" max="6404" width="19.140625" style="1" customWidth="1"/>
    <col min="6405" max="6405" width="37" style="1" customWidth="1"/>
    <col min="6406" max="6406" width="5.42578125" style="1" customWidth="1"/>
    <col min="6407" max="6407" width="0.5703125" style="1" customWidth="1"/>
    <col min="6408" max="6409" width="1.28515625" style="1" customWidth="1"/>
    <col min="6410" max="6410" width="7.42578125" style="1" customWidth="1"/>
    <col min="6411" max="6656" width="9.140625" style="1"/>
    <col min="6657" max="6657" width="3.42578125" style="1" customWidth="1"/>
    <col min="6658" max="6658" width="4.7109375" style="1" customWidth="1"/>
    <col min="6659" max="6659" width="30.140625" style="1" customWidth="1"/>
    <col min="6660" max="6660" width="19.140625" style="1" customWidth="1"/>
    <col min="6661" max="6661" width="37" style="1" customWidth="1"/>
    <col min="6662" max="6662" width="5.42578125" style="1" customWidth="1"/>
    <col min="6663" max="6663" width="0.5703125" style="1" customWidth="1"/>
    <col min="6664" max="6665" width="1.28515625" style="1" customWidth="1"/>
    <col min="6666" max="6666" width="7.42578125" style="1" customWidth="1"/>
    <col min="6667" max="6912" width="9.140625" style="1"/>
    <col min="6913" max="6913" width="3.42578125" style="1" customWidth="1"/>
    <col min="6914" max="6914" width="4.7109375" style="1" customWidth="1"/>
    <col min="6915" max="6915" width="30.140625" style="1" customWidth="1"/>
    <col min="6916" max="6916" width="19.140625" style="1" customWidth="1"/>
    <col min="6917" max="6917" width="37" style="1" customWidth="1"/>
    <col min="6918" max="6918" width="5.42578125" style="1" customWidth="1"/>
    <col min="6919" max="6919" width="0.5703125" style="1" customWidth="1"/>
    <col min="6920" max="6921" width="1.28515625" style="1" customWidth="1"/>
    <col min="6922" max="6922" width="7.42578125" style="1" customWidth="1"/>
    <col min="6923" max="7168" width="9.140625" style="1"/>
    <col min="7169" max="7169" width="3.42578125" style="1" customWidth="1"/>
    <col min="7170" max="7170" width="4.7109375" style="1" customWidth="1"/>
    <col min="7171" max="7171" width="30.140625" style="1" customWidth="1"/>
    <col min="7172" max="7172" width="19.140625" style="1" customWidth="1"/>
    <col min="7173" max="7173" width="37" style="1" customWidth="1"/>
    <col min="7174" max="7174" width="5.42578125" style="1" customWidth="1"/>
    <col min="7175" max="7175" width="0.5703125" style="1" customWidth="1"/>
    <col min="7176" max="7177" width="1.28515625" style="1" customWidth="1"/>
    <col min="7178" max="7178" width="7.42578125" style="1" customWidth="1"/>
    <col min="7179" max="7424" width="9.140625" style="1"/>
    <col min="7425" max="7425" width="3.42578125" style="1" customWidth="1"/>
    <col min="7426" max="7426" width="4.7109375" style="1" customWidth="1"/>
    <col min="7427" max="7427" width="30.140625" style="1" customWidth="1"/>
    <col min="7428" max="7428" width="19.140625" style="1" customWidth="1"/>
    <col min="7429" max="7429" width="37" style="1" customWidth="1"/>
    <col min="7430" max="7430" width="5.42578125" style="1" customWidth="1"/>
    <col min="7431" max="7431" width="0.5703125" style="1" customWidth="1"/>
    <col min="7432" max="7433" width="1.28515625" style="1" customWidth="1"/>
    <col min="7434" max="7434" width="7.42578125" style="1" customWidth="1"/>
    <col min="7435" max="7680" width="9.140625" style="1"/>
    <col min="7681" max="7681" width="3.42578125" style="1" customWidth="1"/>
    <col min="7682" max="7682" width="4.7109375" style="1" customWidth="1"/>
    <col min="7683" max="7683" width="30.140625" style="1" customWidth="1"/>
    <col min="7684" max="7684" width="19.140625" style="1" customWidth="1"/>
    <col min="7685" max="7685" width="37" style="1" customWidth="1"/>
    <col min="7686" max="7686" width="5.42578125" style="1" customWidth="1"/>
    <col min="7687" max="7687" width="0.5703125" style="1" customWidth="1"/>
    <col min="7688" max="7689" width="1.28515625" style="1" customWidth="1"/>
    <col min="7690" max="7690" width="7.42578125" style="1" customWidth="1"/>
    <col min="7691" max="7936" width="9.140625" style="1"/>
    <col min="7937" max="7937" width="3.42578125" style="1" customWidth="1"/>
    <col min="7938" max="7938" width="4.7109375" style="1" customWidth="1"/>
    <col min="7939" max="7939" width="30.140625" style="1" customWidth="1"/>
    <col min="7940" max="7940" width="19.140625" style="1" customWidth="1"/>
    <col min="7941" max="7941" width="37" style="1" customWidth="1"/>
    <col min="7942" max="7942" width="5.42578125" style="1" customWidth="1"/>
    <col min="7943" max="7943" width="0.5703125" style="1" customWidth="1"/>
    <col min="7944" max="7945" width="1.28515625" style="1" customWidth="1"/>
    <col min="7946" max="7946" width="7.42578125" style="1" customWidth="1"/>
    <col min="7947" max="8192" width="9.140625" style="1"/>
    <col min="8193" max="8193" width="3.42578125" style="1" customWidth="1"/>
    <col min="8194" max="8194" width="4.7109375" style="1" customWidth="1"/>
    <col min="8195" max="8195" width="30.140625" style="1" customWidth="1"/>
    <col min="8196" max="8196" width="19.140625" style="1" customWidth="1"/>
    <col min="8197" max="8197" width="37" style="1" customWidth="1"/>
    <col min="8198" max="8198" width="5.42578125" style="1" customWidth="1"/>
    <col min="8199" max="8199" width="0.5703125" style="1" customWidth="1"/>
    <col min="8200" max="8201" width="1.28515625" style="1" customWidth="1"/>
    <col min="8202" max="8202" width="7.42578125" style="1" customWidth="1"/>
    <col min="8203" max="8448" width="9.140625" style="1"/>
    <col min="8449" max="8449" width="3.42578125" style="1" customWidth="1"/>
    <col min="8450" max="8450" width="4.7109375" style="1" customWidth="1"/>
    <col min="8451" max="8451" width="30.140625" style="1" customWidth="1"/>
    <col min="8452" max="8452" width="19.140625" style="1" customWidth="1"/>
    <col min="8453" max="8453" width="37" style="1" customWidth="1"/>
    <col min="8454" max="8454" width="5.42578125" style="1" customWidth="1"/>
    <col min="8455" max="8455" width="0.5703125" style="1" customWidth="1"/>
    <col min="8456" max="8457" width="1.28515625" style="1" customWidth="1"/>
    <col min="8458" max="8458" width="7.42578125" style="1" customWidth="1"/>
    <col min="8459" max="8704" width="9.140625" style="1"/>
    <col min="8705" max="8705" width="3.42578125" style="1" customWidth="1"/>
    <col min="8706" max="8706" width="4.7109375" style="1" customWidth="1"/>
    <col min="8707" max="8707" width="30.140625" style="1" customWidth="1"/>
    <col min="8708" max="8708" width="19.140625" style="1" customWidth="1"/>
    <col min="8709" max="8709" width="37" style="1" customWidth="1"/>
    <col min="8710" max="8710" width="5.42578125" style="1" customWidth="1"/>
    <col min="8711" max="8711" width="0.5703125" style="1" customWidth="1"/>
    <col min="8712" max="8713" width="1.28515625" style="1" customWidth="1"/>
    <col min="8714" max="8714" width="7.42578125" style="1" customWidth="1"/>
    <col min="8715" max="8960" width="9.140625" style="1"/>
    <col min="8961" max="8961" width="3.42578125" style="1" customWidth="1"/>
    <col min="8962" max="8962" width="4.7109375" style="1" customWidth="1"/>
    <col min="8963" max="8963" width="30.140625" style="1" customWidth="1"/>
    <col min="8964" max="8964" width="19.140625" style="1" customWidth="1"/>
    <col min="8965" max="8965" width="37" style="1" customWidth="1"/>
    <col min="8966" max="8966" width="5.42578125" style="1" customWidth="1"/>
    <col min="8967" max="8967" width="0.5703125" style="1" customWidth="1"/>
    <col min="8968" max="8969" width="1.28515625" style="1" customWidth="1"/>
    <col min="8970" max="8970" width="7.42578125" style="1" customWidth="1"/>
    <col min="8971" max="9216" width="9.140625" style="1"/>
    <col min="9217" max="9217" width="3.42578125" style="1" customWidth="1"/>
    <col min="9218" max="9218" width="4.7109375" style="1" customWidth="1"/>
    <col min="9219" max="9219" width="30.140625" style="1" customWidth="1"/>
    <col min="9220" max="9220" width="19.140625" style="1" customWidth="1"/>
    <col min="9221" max="9221" width="37" style="1" customWidth="1"/>
    <col min="9222" max="9222" width="5.42578125" style="1" customWidth="1"/>
    <col min="9223" max="9223" width="0.5703125" style="1" customWidth="1"/>
    <col min="9224" max="9225" width="1.28515625" style="1" customWidth="1"/>
    <col min="9226" max="9226" width="7.42578125" style="1" customWidth="1"/>
    <col min="9227" max="9472" width="9.140625" style="1"/>
    <col min="9473" max="9473" width="3.42578125" style="1" customWidth="1"/>
    <col min="9474" max="9474" width="4.7109375" style="1" customWidth="1"/>
    <col min="9475" max="9475" width="30.140625" style="1" customWidth="1"/>
    <col min="9476" max="9476" width="19.140625" style="1" customWidth="1"/>
    <col min="9477" max="9477" width="37" style="1" customWidth="1"/>
    <col min="9478" max="9478" width="5.42578125" style="1" customWidth="1"/>
    <col min="9479" max="9479" width="0.5703125" style="1" customWidth="1"/>
    <col min="9480" max="9481" width="1.28515625" style="1" customWidth="1"/>
    <col min="9482" max="9482" width="7.42578125" style="1" customWidth="1"/>
    <col min="9483" max="9728" width="9.140625" style="1"/>
    <col min="9729" max="9729" width="3.42578125" style="1" customWidth="1"/>
    <col min="9730" max="9730" width="4.7109375" style="1" customWidth="1"/>
    <col min="9731" max="9731" width="30.140625" style="1" customWidth="1"/>
    <col min="9732" max="9732" width="19.140625" style="1" customWidth="1"/>
    <col min="9733" max="9733" width="37" style="1" customWidth="1"/>
    <col min="9734" max="9734" width="5.42578125" style="1" customWidth="1"/>
    <col min="9735" max="9735" width="0.5703125" style="1" customWidth="1"/>
    <col min="9736" max="9737" width="1.28515625" style="1" customWidth="1"/>
    <col min="9738" max="9738" width="7.42578125" style="1" customWidth="1"/>
    <col min="9739" max="9984" width="9.140625" style="1"/>
    <col min="9985" max="9985" width="3.42578125" style="1" customWidth="1"/>
    <col min="9986" max="9986" width="4.7109375" style="1" customWidth="1"/>
    <col min="9987" max="9987" width="30.140625" style="1" customWidth="1"/>
    <col min="9988" max="9988" width="19.140625" style="1" customWidth="1"/>
    <col min="9989" max="9989" width="37" style="1" customWidth="1"/>
    <col min="9990" max="9990" width="5.42578125" style="1" customWidth="1"/>
    <col min="9991" max="9991" width="0.5703125" style="1" customWidth="1"/>
    <col min="9992" max="9993" width="1.28515625" style="1" customWidth="1"/>
    <col min="9994" max="9994" width="7.42578125" style="1" customWidth="1"/>
    <col min="9995" max="10240" width="9.140625" style="1"/>
    <col min="10241" max="10241" width="3.42578125" style="1" customWidth="1"/>
    <col min="10242" max="10242" width="4.7109375" style="1" customWidth="1"/>
    <col min="10243" max="10243" width="30.140625" style="1" customWidth="1"/>
    <col min="10244" max="10244" width="19.140625" style="1" customWidth="1"/>
    <col min="10245" max="10245" width="37" style="1" customWidth="1"/>
    <col min="10246" max="10246" width="5.42578125" style="1" customWidth="1"/>
    <col min="10247" max="10247" width="0.5703125" style="1" customWidth="1"/>
    <col min="10248" max="10249" width="1.28515625" style="1" customWidth="1"/>
    <col min="10250" max="10250" width="7.42578125" style="1" customWidth="1"/>
    <col min="10251" max="10496" width="9.140625" style="1"/>
    <col min="10497" max="10497" width="3.42578125" style="1" customWidth="1"/>
    <col min="10498" max="10498" width="4.7109375" style="1" customWidth="1"/>
    <col min="10499" max="10499" width="30.140625" style="1" customWidth="1"/>
    <col min="10500" max="10500" width="19.140625" style="1" customWidth="1"/>
    <col min="10501" max="10501" width="37" style="1" customWidth="1"/>
    <col min="10502" max="10502" width="5.42578125" style="1" customWidth="1"/>
    <col min="10503" max="10503" width="0.5703125" style="1" customWidth="1"/>
    <col min="10504" max="10505" width="1.28515625" style="1" customWidth="1"/>
    <col min="10506" max="10506" width="7.42578125" style="1" customWidth="1"/>
    <col min="10507" max="10752" width="9.140625" style="1"/>
    <col min="10753" max="10753" width="3.42578125" style="1" customWidth="1"/>
    <col min="10754" max="10754" width="4.7109375" style="1" customWidth="1"/>
    <col min="10755" max="10755" width="30.140625" style="1" customWidth="1"/>
    <col min="10756" max="10756" width="19.140625" style="1" customWidth="1"/>
    <col min="10757" max="10757" width="37" style="1" customWidth="1"/>
    <col min="10758" max="10758" width="5.42578125" style="1" customWidth="1"/>
    <col min="10759" max="10759" width="0.5703125" style="1" customWidth="1"/>
    <col min="10760" max="10761" width="1.28515625" style="1" customWidth="1"/>
    <col min="10762" max="10762" width="7.42578125" style="1" customWidth="1"/>
    <col min="10763" max="11008" width="9.140625" style="1"/>
    <col min="11009" max="11009" width="3.42578125" style="1" customWidth="1"/>
    <col min="11010" max="11010" width="4.7109375" style="1" customWidth="1"/>
    <col min="11011" max="11011" width="30.140625" style="1" customWidth="1"/>
    <col min="11012" max="11012" width="19.140625" style="1" customWidth="1"/>
    <col min="11013" max="11013" width="37" style="1" customWidth="1"/>
    <col min="11014" max="11014" width="5.42578125" style="1" customWidth="1"/>
    <col min="11015" max="11015" width="0.5703125" style="1" customWidth="1"/>
    <col min="11016" max="11017" width="1.28515625" style="1" customWidth="1"/>
    <col min="11018" max="11018" width="7.42578125" style="1" customWidth="1"/>
    <col min="11019" max="11264" width="9.140625" style="1"/>
    <col min="11265" max="11265" width="3.42578125" style="1" customWidth="1"/>
    <col min="11266" max="11266" width="4.7109375" style="1" customWidth="1"/>
    <col min="11267" max="11267" width="30.140625" style="1" customWidth="1"/>
    <col min="11268" max="11268" width="19.140625" style="1" customWidth="1"/>
    <col min="11269" max="11269" width="37" style="1" customWidth="1"/>
    <col min="11270" max="11270" width="5.42578125" style="1" customWidth="1"/>
    <col min="11271" max="11271" width="0.5703125" style="1" customWidth="1"/>
    <col min="11272" max="11273" width="1.28515625" style="1" customWidth="1"/>
    <col min="11274" max="11274" width="7.42578125" style="1" customWidth="1"/>
    <col min="11275" max="11520" width="9.140625" style="1"/>
    <col min="11521" max="11521" width="3.42578125" style="1" customWidth="1"/>
    <col min="11522" max="11522" width="4.7109375" style="1" customWidth="1"/>
    <col min="11523" max="11523" width="30.140625" style="1" customWidth="1"/>
    <col min="11524" max="11524" width="19.140625" style="1" customWidth="1"/>
    <col min="11525" max="11525" width="37" style="1" customWidth="1"/>
    <col min="11526" max="11526" width="5.42578125" style="1" customWidth="1"/>
    <col min="11527" max="11527" width="0.5703125" style="1" customWidth="1"/>
    <col min="11528" max="11529" width="1.28515625" style="1" customWidth="1"/>
    <col min="11530" max="11530" width="7.42578125" style="1" customWidth="1"/>
    <col min="11531" max="11776" width="9.140625" style="1"/>
    <col min="11777" max="11777" width="3.42578125" style="1" customWidth="1"/>
    <col min="11778" max="11778" width="4.7109375" style="1" customWidth="1"/>
    <col min="11779" max="11779" width="30.140625" style="1" customWidth="1"/>
    <col min="11780" max="11780" width="19.140625" style="1" customWidth="1"/>
    <col min="11781" max="11781" width="37" style="1" customWidth="1"/>
    <col min="11782" max="11782" width="5.42578125" style="1" customWidth="1"/>
    <col min="11783" max="11783" width="0.5703125" style="1" customWidth="1"/>
    <col min="11784" max="11785" width="1.28515625" style="1" customWidth="1"/>
    <col min="11786" max="11786" width="7.42578125" style="1" customWidth="1"/>
    <col min="11787" max="12032" width="9.140625" style="1"/>
    <col min="12033" max="12033" width="3.42578125" style="1" customWidth="1"/>
    <col min="12034" max="12034" width="4.7109375" style="1" customWidth="1"/>
    <col min="12035" max="12035" width="30.140625" style="1" customWidth="1"/>
    <col min="12036" max="12036" width="19.140625" style="1" customWidth="1"/>
    <col min="12037" max="12037" width="37" style="1" customWidth="1"/>
    <col min="12038" max="12038" width="5.42578125" style="1" customWidth="1"/>
    <col min="12039" max="12039" width="0.5703125" style="1" customWidth="1"/>
    <col min="12040" max="12041" width="1.28515625" style="1" customWidth="1"/>
    <col min="12042" max="12042" width="7.42578125" style="1" customWidth="1"/>
    <col min="12043" max="12288" width="9.140625" style="1"/>
    <col min="12289" max="12289" width="3.42578125" style="1" customWidth="1"/>
    <col min="12290" max="12290" width="4.7109375" style="1" customWidth="1"/>
    <col min="12291" max="12291" width="30.140625" style="1" customWidth="1"/>
    <col min="12292" max="12292" width="19.140625" style="1" customWidth="1"/>
    <col min="12293" max="12293" width="37" style="1" customWidth="1"/>
    <col min="12294" max="12294" width="5.42578125" style="1" customWidth="1"/>
    <col min="12295" max="12295" width="0.5703125" style="1" customWidth="1"/>
    <col min="12296" max="12297" width="1.28515625" style="1" customWidth="1"/>
    <col min="12298" max="12298" width="7.42578125" style="1" customWidth="1"/>
    <col min="12299" max="12544" width="9.140625" style="1"/>
    <col min="12545" max="12545" width="3.42578125" style="1" customWidth="1"/>
    <col min="12546" max="12546" width="4.7109375" style="1" customWidth="1"/>
    <col min="12547" max="12547" width="30.140625" style="1" customWidth="1"/>
    <col min="12548" max="12548" width="19.140625" style="1" customWidth="1"/>
    <col min="12549" max="12549" width="37" style="1" customWidth="1"/>
    <col min="12550" max="12550" width="5.42578125" style="1" customWidth="1"/>
    <col min="12551" max="12551" width="0.5703125" style="1" customWidth="1"/>
    <col min="12552" max="12553" width="1.28515625" style="1" customWidth="1"/>
    <col min="12554" max="12554" width="7.42578125" style="1" customWidth="1"/>
    <col min="12555" max="12800" width="9.140625" style="1"/>
    <col min="12801" max="12801" width="3.42578125" style="1" customWidth="1"/>
    <col min="12802" max="12802" width="4.7109375" style="1" customWidth="1"/>
    <col min="12803" max="12803" width="30.140625" style="1" customWidth="1"/>
    <col min="12804" max="12804" width="19.140625" style="1" customWidth="1"/>
    <col min="12805" max="12805" width="37" style="1" customWidth="1"/>
    <col min="12806" max="12806" width="5.42578125" style="1" customWidth="1"/>
    <col min="12807" max="12807" width="0.5703125" style="1" customWidth="1"/>
    <col min="12808" max="12809" width="1.28515625" style="1" customWidth="1"/>
    <col min="12810" max="12810" width="7.42578125" style="1" customWidth="1"/>
    <col min="12811" max="13056" width="9.140625" style="1"/>
    <col min="13057" max="13057" width="3.42578125" style="1" customWidth="1"/>
    <col min="13058" max="13058" width="4.7109375" style="1" customWidth="1"/>
    <col min="13059" max="13059" width="30.140625" style="1" customWidth="1"/>
    <col min="13060" max="13060" width="19.140625" style="1" customWidth="1"/>
    <col min="13061" max="13061" width="37" style="1" customWidth="1"/>
    <col min="13062" max="13062" width="5.42578125" style="1" customWidth="1"/>
    <col min="13063" max="13063" width="0.5703125" style="1" customWidth="1"/>
    <col min="13064" max="13065" width="1.28515625" style="1" customWidth="1"/>
    <col min="13066" max="13066" width="7.42578125" style="1" customWidth="1"/>
    <col min="13067" max="13312" width="9.140625" style="1"/>
    <col min="13313" max="13313" width="3.42578125" style="1" customWidth="1"/>
    <col min="13314" max="13314" width="4.7109375" style="1" customWidth="1"/>
    <col min="13315" max="13315" width="30.140625" style="1" customWidth="1"/>
    <col min="13316" max="13316" width="19.140625" style="1" customWidth="1"/>
    <col min="13317" max="13317" width="37" style="1" customWidth="1"/>
    <col min="13318" max="13318" width="5.42578125" style="1" customWidth="1"/>
    <col min="13319" max="13319" width="0.5703125" style="1" customWidth="1"/>
    <col min="13320" max="13321" width="1.28515625" style="1" customWidth="1"/>
    <col min="13322" max="13322" width="7.42578125" style="1" customWidth="1"/>
    <col min="13323" max="13568" width="9.140625" style="1"/>
    <col min="13569" max="13569" width="3.42578125" style="1" customWidth="1"/>
    <col min="13570" max="13570" width="4.7109375" style="1" customWidth="1"/>
    <col min="13571" max="13571" width="30.140625" style="1" customWidth="1"/>
    <col min="13572" max="13572" width="19.140625" style="1" customWidth="1"/>
    <col min="13573" max="13573" width="37" style="1" customWidth="1"/>
    <col min="13574" max="13574" width="5.42578125" style="1" customWidth="1"/>
    <col min="13575" max="13575" width="0.5703125" style="1" customWidth="1"/>
    <col min="13576" max="13577" width="1.28515625" style="1" customWidth="1"/>
    <col min="13578" max="13578" width="7.42578125" style="1" customWidth="1"/>
    <col min="13579" max="13824" width="9.140625" style="1"/>
    <col min="13825" max="13825" width="3.42578125" style="1" customWidth="1"/>
    <col min="13826" max="13826" width="4.7109375" style="1" customWidth="1"/>
    <col min="13827" max="13827" width="30.140625" style="1" customWidth="1"/>
    <col min="13828" max="13828" width="19.140625" style="1" customWidth="1"/>
    <col min="13829" max="13829" width="37" style="1" customWidth="1"/>
    <col min="13830" max="13830" width="5.42578125" style="1" customWidth="1"/>
    <col min="13831" max="13831" width="0.5703125" style="1" customWidth="1"/>
    <col min="13832" max="13833" width="1.28515625" style="1" customWidth="1"/>
    <col min="13834" max="13834" width="7.42578125" style="1" customWidth="1"/>
    <col min="13835" max="14080" width="9.140625" style="1"/>
    <col min="14081" max="14081" width="3.42578125" style="1" customWidth="1"/>
    <col min="14082" max="14082" width="4.7109375" style="1" customWidth="1"/>
    <col min="14083" max="14083" width="30.140625" style="1" customWidth="1"/>
    <col min="14084" max="14084" width="19.140625" style="1" customWidth="1"/>
    <col min="14085" max="14085" width="37" style="1" customWidth="1"/>
    <col min="14086" max="14086" width="5.42578125" style="1" customWidth="1"/>
    <col min="14087" max="14087" width="0.5703125" style="1" customWidth="1"/>
    <col min="14088" max="14089" width="1.28515625" style="1" customWidth="1"/>
    <col min="14090" max="14090" width="7.42578125" style="1" customWidth="1"/>
    <col min="14091" max="14336" width="9.140625" style="1"/>
    <col min="14337" max="14337" width="3.42578125" style="1" customWidth="1"/>
    <col min="14338" max="14338" width="4.7109375" style="1" customWidth="1"/>
    <col min="14339" max="14339" width="30.140625" style="1" customWidth="1"/>
    <col min="14340" max="14340" width="19.140625" style="1" customWidth="1"/>
    <col min="14341" max="14341" width="37" style="1" customWidth="1"/>
    <col min="14342" max="14342" width="5.42578125" style="1" customWidth="1"/>
    <col min="14343" max="14343" width="0.5703125" style="1" customWidth="1"/>
    <col min="14344" max="14345" width="1.28515625" style="1" customWidth="1"/>
    <col min="14346" max="14346" width="7.42578125" style="1" customWidth="1"/>
    <col min="14347" max="14592" width="9.140625" style="1"/>
    <col min="14593" max="14593" width="3.42578125" style="1" customWidth="1"/>
    <col min="14594" max="14594" width="4.7109375" style="1" customWidth="1"/>
    <col min="14595" max="14595" width="30.140625" style="1" customWidth="1"/>
    <col min="14596" max="14596" width="19.140625" style="1" customWidth="1"/>
    <col min="14597" max="14597" width="37" style="1" customWidth="1"/>
    <col min="14598" max="14598" width="5.42578125" style="1" customWidth="1"/>
    <col min="14599" max="14599" width="0.5703125" style="1" customWidth="1"/>
    <col min="14600" max="14601" width="1.28515625" style="1" customWidth="1"/>
    <col min="14602" max="14602" width="7.42578125" style="1" customWidth="1"/>
    <col min="14603" max="14848" width="9.140625" style="1"/>
    <col min="14849" max="14849" width="3.42578125" style="1" customWidth="1"/>
    <col min="14850" max="14850" width="4.7109375" style="1" customWidth="1"/>
    <col min="14851" max="14851" width="30.140625" style="1" customWidth="1"/>
    <col min="14852" max="14852" width="19.140625" style="1" customWidth="1"/>
    <col min="14853" max="14853" width="37" style="1" customWidth="1"/>
    <col min="14854" max="14854" width="5.42578125" style="1" customWidth="1"/>
    <col min="14855" max="14855" width="0.5703125" style="1" customWidth="1"/>
    <col min="14856" max="14857" width="1.28515625" style="1" customWidth="1"/>
    <col min="14858" max="14858" width="7.42578125" style="1" customWidth="1"/>
    <col min="14859" max="15104" width="9.140625" style="1"/>
    <col min="15105" max="15105" width="3.42578125" style="1" customWidth="1"/>
    <col min="15106" max="15106" width="4.7109375" style="1" customWidth="1"/>
    <col min="15107" max="15107" width="30.140625" style="1" customWidth="1"/>
    <col min="15108" max="15108" width="19.140625" style="1" customWidth="1"/>
    <col min="15109" max="15109" width="37" style="1" customWidth="1"/>
    <col min="15110" max="15110" width="5.42578125" style="1" customWidth="1"/>
    <col min="15111" max="15111" width="0.5703125" style="1" customWidth="1"/>
    <col min="15112" max="15113" width="1.28515625" style="1" customWidth="1"/>
    <col min="15114" max="15114" width="7.42578125" style="1" customWidth="1"/>
    <col min="15115" max="15360" width="9.140625" style="1"/>
    <col min="15361" max="15361" width="3.42578125" style="1" customWidth="1"/>
    <col min="15362" max="15362" width="4.7109375" style="1" customWidth="1"/>
    <col min="15363" max="15363" width="30.140625" style="1" customWidth="1"/>
    <col min="15364" max="15364" width="19.140625" style="1" customWidth="1"/>
    <col min="15365" max="15365" width="37" style="1" customWidth="1"/>
    <col min="15366" max="15366" width="5.42578125" style="1" customWidth="1"/>
    <col min="15367" max="15367" width="0.5703125" style="1" customWidth="1"/>
    <col min="15368" max="15369" width="1.28515625" style="1" customWidth="1"/>
    <col min="15370" max="15370" width="7.42578125" style="1" customWidth="1"/>
    <col min="15371" max="15616" width="9.140625" style="1"/>
    <col min="15617" max="15617" width="3.42578125" style="1" customWidth="1"/>
    <col min="15618" max="15618" width="4.7109375" style="1" customWidth="1"/>
    <col min="15619" max="15619" width="30.140625" style="1" customWidth="1"/>
    <col min="15620" max="15620" width="19.140625" style="1" customWidth="1"/>
    <col min="15621" max="15621" width="37" style="1" customWidth="1"/>
    <col min="15622" max="15622" width="5.42578125" style="1" customWidth="1"/>
    <col min="15623" max="15623" width="0.5703125" style="1" customWidth="1"/>
    <col min="15624" max="15625" width="1.28515625" style="1" customWidth="1"/>
    <col min="15626" max="15626" width="7.42578125" style="1" customWidth="1"/>
    <col min="15627" max="15872" width="9.140625" style="1"/>
    <col min="15873" max="15873" width="3.42578125" style="1" customWidth="1"/>
    <col min="15874" max="15874" width="4.7109375" style="1" customWidth="1"/>
    <col min="15875" max="15875" width="30.140625" style="1" customWidth="1"/>
    <col min="15876" max="15876" width="19.140625" style="1" customWidth="1"/>
    <col min="15877" max="15877" width="37" style="1" customWidth="1"/>
    <col min="15878" max="15878" width="5.42578125" style="1" customWidth="1"/>
    <col min="15879" max="15879" width="0.5703125" style="1" customWidth="1"/>
    <col min="15880" max="15881" width="1.28515625" style="1" customWidth="1"/>
    <col min="15882" max="15882" width="7.42578125" style="1" customWidth="1"/>
    <col min="15883" max="16128" width="9.140625" style="1"/>
    <col min="16129" max="16129" width="3.42578125" style="1" customWidth="1"/>
    <col min="16130" max="16130" width="4.7109375" style="1" customWidth="1"/>
    <col min="16131" max="16131" width="30.140625" style="1" customWidth="1"/>
    <col min="16132" max="16132" width="19.140625" style="1" customWidth="1"/>
    <col min="16133" max="16133" width="37" style="1" customWidth="1"/>
    <col min="16134" max="16134" width="5.42578125" style="1" customWidth="1"/>
    <col min="16135" max="16135" width="0.5703125" style="1" customWidth="1"/>
    <col min="16136" max="16137" width="1.28515625" style="1" customWidth="1"/>
    <col min="16138" max="16138" width="7.42578125" style="1" customWidth="1"/>
    <col min="16139" max="16384" width="9.140625" style="1"/>
  </cols>
  <sheetData>
    <row r="1" spans="3:9" ht="46.9" customHeight="1" x14ac:dyDescent="0.2"/>
    <row r="2" spans="3:9" ht="21.6" customHeight="1" x14ac:dyDescent="0.2">
      <c r="C2" s="63" t="s">
        <v>692</v>
      </c>
      <c r="D2" s="62"/>
      <c r="E2" s="62"/>
      <c r="F2" s="62"/>
      <c r="G2" s="62"/>
    </row>
    <row r="3" spans="3:9" ht="10.9" customHeight="1" x14ac:dyDescent="0.2"/>
    <row r="4" spans="3:9" ht="21.6" customHeight="1" x14ac:dyDescent="0.2">
      <c r="C4" s="63" t="s">
        <v>693</v>
      </c>
      <c r="D4" s="62"/>
      <c r="E4" s="62"/>
      <c r="F4" s="62"/>
      <c r="G4" s="62"/>
    </row>
    <row r="5" spans="3:9" ht="18" customHeight="1" x14ac:dyDescent="0.2"/>
    <row r="6" spans="3:9" ht="36" customHeight="1" x14ac:dyDescent="0.2">
      <c r="C6" s="64" t="s">
        <v>701</v>
      </c>
      <c r="D6" s="62"/>
      <c r="E6" s="62"/>
      <c r="F6" s="62"/>
      <c r="G6" s="62"/>
    </row>
    <row r="7" spans="3:9" ht="18" customHeight="1" x14ac:dyDescent="0.2"/>
    <row r="8" spans="3:9" ht="25.15" customHeight="1" x14ac:dyDescent="0.2">
      <c r="C8" s="65" t="s">
        <v>694</v>
      </c>
      <c r="D8" s="62"/>
      <c r="E8" s="62"/>
      <c r="F8" s="62"/>
      <c r="G8" s="62"/>
    </row>
    <row r="9" spans="3:9" ht="7.15" customHeight="1" x14ac:dyDescent="0.2"/>
    <row r="10" spans="3:9" ht="21.6" customHeight="1" x14ac:dyDescent="0.2">
      <c r="C10" s="66" t="s">
        <v>695</v>
      </c>
      <c r="D10" s="62"/>
      <c r="E10" s="62"/>
      <c r="F10" s="62"/>
      <c r="G10" s="62"/>
    </row>
    <row r="11" spans="3:9" ht="10.9" customHeight="1" x14ac:dyDescent="0.2"/>
    <row r="12" spans="3:9" ht="25.15" customHeight="1" x14ac:dyDescent="0.2">
      <c r="C12" s="66" t="s">
        <v>1109</v>
      </c>
      <c r="D12" s="62"/>
      <c r="E12" s="62"/>
      <c r="F12" s="62"/>
      <c r="G12" s="62"/>
    </row>
    <row r="13" spans="3:9" ht="28.9" customHeight="1" x14ac:dyDescent="0.2"/>
    <row r="14" spans="3:9" ht="36" customHeight="1" x14ac:dyDescent="0.2">
      <c r="C14" s="67" t="s">
        <v>696</v>
      </c>
      <c r="D14" s="62"/>
      <c r="E14" s="62"/>
      <c r="F14" s="62"/>
      <c r="G14" s="62"/>
    </row>
    <row r="15" spans="3:9" ht="72" customHeight="1" x14ac:dyDescent="0.2"/>
    <row r="16" spans="3:9" x14ac:dyDescent="0.2">
      <c r="E16" s="68" t="s">
        <v>697</v>
      </c>
      <c r="F16" s="62"/>
      <c r="G16" s="62"/>
      <c r="H16" s="62"/>
      <c r="I16" s="62"/>
    </row>
    <row r="17" spans="2:9" x14ac:dyDescent="0.2">
      <c r="C17" s="70" t="s">
        <v>698</v>
      </c>
      <c r="E17" s="69"/>
      <c r="F17" s="69"/>
      <c r="G17" s="69"/>
      <c r="H17" s="69"/>
      <c r="I17" s="69"/>
    </row>
    <row r="18" spans="2:9" x14ac:dyDescent="0.2">
      <c r="C18" s="62"/>
      <c r="E18" s="71" t="s">
        <v>699</v>
      </c>
      <c r="F18" s="62"/>
      <c r="G18" s="62"/>
      <c r="H18" s="62"/>
      <c r="I18" s="62"/>
    </row>
    <row r="19" spans="2:9" x14ac:dyDescent="0.2">
      <c r="E19" s="62"/>
      <c r="F19" s="62"/>
      <c r="G19" s="62"/>
      <c r="H19" s="62"/>
      <c r="I19" s="62"/>
    </row>
    <row r="20" spans="2:9" ht="28.9" customHeight="1" x14ac:dyDescent="0.2"/>
    <row r="21" spans="2:9" ht="18" customHeight="1" x14ac:dyDescent="0.2">
      <c r="F21" s="67" t="s">
        <v>700</v>
      </c>
      <c r="G21" s="62"/>
      <c r="H21" s="62"/>
    </row>
    <row r="22" spans="2:9" ht="14.45" customHeight="1" x14ac:dyDescent="0.2"/>
    <row r="23" spans="2:9" ht="3.6" customHeight="1" x14ac:dyDescent="0.2">
      <c r="B23" s="61"/>
      <c r="C23" s="62"/>
      <c r="D23" s="62"/>
      <c r="E23" s="62"/>
      <c r="F23" s="62"/>
    </row>
  </sheetData>
  <mergeCells count="12">
    <mergeCell ref="B23:F23"/>
    <mergeCell ref="C2:G2"/>
    <mergeCell ref="C4:G4"/>
    <mergeCell ref="C6:G6"/>
    <mergeCell ref="C8:G8"/>
    <mergeCell ref="C10:G10"/>
    <mergeCell ref="C12:G12"/>
    <mergeCell ref="C14:G14"/>
    <mergeCell ref="E16:I17"/>
    <mergeCell ref="C17:C18"/>
    <mergeCell ref="E18:I19"/>
    <mergeCell ref="F21:H21"/>
  </mergeCells>
  <pageMargins left="0.4" right="0" top="0.5" bottom="0.5" header="0.5" footer="0.5"/>
  <pageSetup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8"/>
  <sheetViews>
    <sheetView zoomScaleNormal="100" zoomScaleSheetLayoutView="100" workbookViewId="0">
      <selection activeCell="E2" sqref="E2:F2"/>
    </sheetView>
  </sheetViews>
  <sheetFormatPr defaultColWidth="9.140625" defaultRowHeight="13.5" x14ac:dyDescent="0.25"/>
  <cols>
    <col min="1" max="1" width="7.5703125" style="5" customWidth="1"/>
    <col min="2" max="2" width="56.42578125" style="5" customWidth="1"/>
    <col min="3" max="3" width="9.7109375" style="5" customWidth="1"/>
    <col min="4" max="4" width="21" style="5" customWidth="1"/>
    <col min="5" max="5" width="21.85546875" style="5" customWidth="1"/>
    <col min="6" max="6" width="21.85546875" style="9" customWidth="1"/>
    <col min="7" max="16384" width="9.140625" style="5"/>
  </cols>
  <sheetData>
    <row r="1" spans="1:6" s="2" customFormat="1" ht="26.25" customHeight="1" x14ac:dyDescent="0.25">
      <c r="B1" s="3"/>
      <c r="C1" s="3"/>
      <c r="D1" s="3"/>
      <c r="E1" s="72" t="s">
        <v>702</v>
      </c>
      <c r="F1" s="72"/>
    </row>
    <row r="2" spans="1:6" s="2" customFormat="1" ht="52.5" customHeight="1" x14ac:dyDescent="0.25">
      <c r="C2" s="4"/>
      <c r="D2" s="4"/>
      <c r="E2" s="75" t="s">
        <v>1110</v>
      </c>
      <c r="F2" s="75"/>
    </row>
    <row r="3" spans="1:6" s="2" customFormat="1" ht="45" customHeight="1" x14ac:dyDescent="0.25">
      <c r="A3" s="73" t="s">
        <v>703</v>
      </c>
      <c r="B3" s="74"/>
      <c r="C3" s="74"/>
      <c r="D3" s="74"/>
      <c r="E3" s="74"/>
      <c r="F3" s="74"/>
    </row>
    <row r="4" spans="1:6" s="2" customFormat="1" ht="13.5" customHeight="1" x14ac:dyDescent="0.25">
      <c r="A4" s="44"/>
      <c r="B4" s="11"/>
      <c r="C4" s="11"/>
      <c r="D4" s="11"/>
      <c r="E4" s="11"/>
      <c r="F4" s="9" t="s">
        <v>720</v>
      </c>
    </row>
    <row r="5" spans="1:6" x14ac:dyDescent="0.25">
      <c r="A5" s="12"/>
      <c r="B5" s="12"/>
      <c r="C5" s="12"/>
      <c r="D5" s="81" t="s">
        <v>0</v>
      </c>
      <c r="E5" s="82"/>
      <c r="F5" s="83"/>
    </row>
    <row r="6" spans="1:6" ht="27" x14ac:dyDescent="0.25">
      <c r="A6" s="13" t="s">
        <v>1</v>
      </c>
      <c r="B6" s="14"/>
      <c r="C6" s="13" t="s">
        <v>2</v>
      </c>
      <c r="D6" s="13" t="s">
        <v>3</v>
      </c>
      <c r="E6" s="76" t="s">
        <v>4</v>
      </c>
      <c r="F6" s="77"/>
    </row>
    <row r="7" spans="1:6" x14ac:dyDescent="0.25">
      <c r="A7" s="13" t="s">
        <v>5</v>
      </c>
      <c r="B7" s="13" t="s">
        <v>6</v>
      </c>
      <c r="C7" s="13"/>
      <c r="D7" s="13" t="s">
        <v>7</v>
      </c>
      <c r="E7" s="13" t="s">
        <v>8</v>
      </c>
      <c r="F7" s="13" t="s">
        <v>346</v>
      </c>
    </row>
    <row r="8" spans="1:6" s="6" customFormat="1" x14ac:dyDescent="0.25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</row>
    <row r="9" spans="1:6" ht="27" x14ac:dyDescent="0.25">
      <c r="A9" s="15">
        <v>1000</v>
      </c>
      <c r="B9" s="16" t="s">
        <v>10</v>
      </c>
      <c r="C9" s="15"/>
      <c r="D9" s="17">
        <v>1425469.4</v>
      </c>
      <c r="E9" s="17">
        <v>1014236.714</v>
      </c>
      <c r="F9" s="18">
        <v>411232.66899999999</v>
      </c>
    </row>
    <row r="10" spans="1:6" ht="27" x14ac:dyDescent="0.25">
      <c r="A10" s="15">
        <v>1100</v>
      </c>
      <c r="B10" s="16" t="s">
        <v>11</v>
      </c>
      <c r="C10" s="15" t="s">
        <v>12</v>
      </c>
      <c r="D10" s="19">
        <v>139564</v>
      </c>
      <c r="E10" s="19">
        <v>139564</v>
      </c>
      <c r="F10" s="20" t="s">
        <v>13</v>
      </c>
    </row>
    <row r="11" spans="1:6" ht="27" x14ac:dyDescent="0.25">
      <c r="A11" s="15">
        <v>1110</v>
      </c>
      <c r="B11" s="16" t="s">
        <v>14</v>
      </c>
      <c r="C11" s="15" t="s">
        <v>15</v>
      </c>
      <c r="D11" s="19">
        <v>21462</v>
      </c>
      <c r="E11" s="19">
        <v>21462</v>
      </c>
      <c r="F11" s="20" t="s">
        <v>13</v>
      </c>
    </row>
    <row r="12" spans="1:6" ht="27" x14ac:dyDescent="0.25">
      <c r="A12" s="15">
        <v>1111</v>
      </c>
      <c r="B12" s="16" t="s">
        <v>16</v>
      </c>
      <c r="C12" s="15"/>
      <c r="D12" s="19">
        <v>66</v>
      </c>
      <c r="E12" s="19">
        <v>66</v>
      </c>
      <c r="F12" s="20" t="s">
        <v>13</v>
      </c>
    </row>
    <row r="13" spans="1:6" ht="27" x14ac:dyDescent="0.25">
      <c r="A13" s="15">
        <v>1112</v>
      </c>
      <c r="B13" s="16" t="s">
        <v>17</v>
      </c>
      <c r="C13" s="15"/>
      <c r="D13" s="19">
        <v>2700</v>
      </c>
      <c r="E13" s="19">
        <v>2700</v>
      </c>
      <c r="F13" s="20" t="s">
        <v>13</v>
      </c>
    </row>
    <row r="14" spans="1:6" x14ac:dyDescent="0.25">
      <c r="A14" s="15">
        <v>1113</v>
      </c>
      <c r="B14" s="16" t="s">
        <v>18</v>
      </c>
      <c r="C14" s="15"/>
      <c r="D14" s="19">
        <v>18696</v>
      </c>
      <c r="E14" s="19">
        <v>18696</v>
      </c>
      <c r="F14" s="21">
        <v>0</v>
      </c>
    </row>
    <row r="15" spans="1:6" x14ac:dyDescent="0.25">
      <c r="A15" s="15">
        <v>1120</v>
      </c>
      <c r="B15" s="16" t="s">
        <v>19</v>
      </c>
      <c r="C15" s="15" t="s">
        <v>20</v>
      </c>
      <c r="D15" s="19">
        <v>99092</v>
      </c>
      <c r="E15" s="19">
        <v>99092</v>
      </c>
      <c r="F15" s="20" t="s">
        <v>13</v>
      </c>
    </row>
    <row r="16" spans="1:6" x14ac:dyDescent="0.25">
      <c r="A16" s="15">
        <v>1121</v>
      </c>
      <c r="B16" s="16" t="s">
        <v>21</v>
      </c>
      <c r="C16" s="15"/>
      <c r="D16" s="19">
        <v>99092</v>
      </c>
      <c r="E16" s="19">
        <v>99092</v>
      </c>
      <c r="F16" s="20" t="s">
        <v>13</v>
      </c>
    </row>
    <row r="17" spans="1:6" ht="67.5" x14ac:dyDescent="0.25">
      <c r="A17" s="15">
        <v>1130</v>
      </c>
      <c r="B17" s="16" t="s">
        <v>22</v>
      </c>
      <c r="C17" s="15" t="s">
        <v>23</v>
      </c>
      <c r="D17" s="19">
        <v>14510</v>
      </c>
      <c r="E17" s="19">
        <v>14510</v>
      </c>
      <c r="F17" s="20" t="s">
        <v>13</v>
      </c>
    </row>
    <row r="18" spans="1:6" ht="40.5" x14ac:dyDescent="0.25">
      <c r="A18" s="15">
        <v>11301</v>
      </c>
      <c r="B18" s="16" t="s">
        <v>24</v>
      </c>
      <c r="C18" s="15"/>
      <c r="D18" s="19">
        <v>650</v>
      </c>
      <c r="E18" s="19">
        <v>650</v>
      </c>
      <c r="F18" s="20" t="s">
        <v>13</v>
      </c>
    </row>
    <row r="19" spans="1:6" ht="54" x14ac:dyDescent="0.25">
      <c r="A19" s="15">
        <v>11302</v>
      </c>
      <c r="B19" s="16" t="s">
        <v>25</v>
      </c>
      <c r="C19" s="15"/>
      <c r="D19" s="19">
        <v>100</v>
      </c>
      <c r="E19" s="19">
        <v>100</v>
      </c>
      <c r="F19" s="20" t="s">
        <v>13</v>
      </c>
    </row>
    <row r="20" spans="1:6" ht="40.5" x14ac:dyDescent="0.25">
      <c r="A20" s="15">
        <v>11303</v>
      </c>
      <c r="B20" s="16" t="s">
        <v>26</v>
      </c>
      <c r="C20" s="15"/>
      <c r="D20" s="19">
        <v>50</v>
      </c>
      <c r="E20" s="19">
        <v>50</v>
      </c>
      <c r="F20" s="20" t="s">
        <v>13</v>
      </c>
    </row>
    <row r="21" spans="1:6" ht="67.5" x14ac:dyDescent="0.25">
      <c r="A21" s="15">
        <v>11304</v>
      </c>
      <c r="B21" s="16" t="s">
        <v>27</v>
      </c>
      <c r="C21" s="15"/>
      <c r="D21" s="19">
        <v>2800</v>
      </c>
      <c r="E21" s="19">
        <v>2800</v>
      </c>
      <c r="F21" s="20" t="s">
        <v>13</v>
      </c>
    </row>
    <row r="22" spans="1:6" ht="81" x14ac:dyDescent="0.25">
      <c r="A22" s="15">
        <v>11305</v>
      </c>
      <c r="B22" s="16" t="s">
        <v>28</v>
      </c>
      <c r="C22" s="15"/>
      <c r="D22" s="19">
        <v>300</v>
      </c>
      <c r="E22" s="19">
        <v>300</v>
      </c>
      <c r="F22" s="20" t="s">
        <v>13</v>
      </c>
    </row>
    <row r="23" spans="1:6" ht="40.5" x14ac:dyDescent="0.25">
      <c r="A23" s="15">
        <v>11306</v>
      </c>
      <c r="B23" s="16" t="s">
        <v>29</v>
      </c>
      <c r="C23" s="15"/>
      <c r="D23" s="19">
        <v>50</v>
      </c>
      <c r="E23" s="19">
        <v>50</v>
      </c>
      <c r="F23" s="20" t="s">
        <v>13</v>
      </c>
    </row>
    <row r="24" spans="1:6" ht="40.5" x14ac:dyDescent="0.25">
      <c r="A24" s="15">
        <v>11307</v>
      </c>
      <c r="B24" s="16" t="s">
        <v>30</v>
      </c>
      <c r="C24" s="15"/>
      <c r="D24" s="19">
        <v>5200</v>
      </c>
      <c r="E24" s="19">
        <v>5200</v>
      </c>
      <c r="F24" s="20" t="s">
        <v>13</v>
      </c>
    </row>
    <row r="25" spans="1:6" ht="67.5" x14ac:dyDescent="0.25">
      <c r="A25" s="15">
        <v>11308</v>
      </c>
      <c r="B25" s="16" t="s">
        <v>31</v>
      </c>
      <c r="C25" s="15"/>
      <c r="D25" s="19">
        <v>40</v>
      </c>
      <c r="E25" s="19">
        <v>40</v>
      </c>
      <c r="F25" s="20" t="s">
        <v>13</v>
      </c>
    </row>
    <row r="26" spans="1:6" ht="67.5" x14ac:dyDescent="0.25">
      <c r="A26" s="15">
        <v>11309</v>
      </c>
      <c r="B26" s="16" t="s">
        <v>32</v>
      </c>
      <c r="C26" s="15"/>
      <c r="D26" s="19">
        <v>600</v>
      </c>
      <c r="E26" s="19">
        <v>600</v>
      </c>
      <c r="F26" s="20" t="s">
        <v>13</v>
      </c>
    </row>
    <row r="27" spans="1:6" ht="40.5" x14ac:dyDescent="0.25">
      <c r="A27" s="15">
        <v>11310</v>
      </c>
      <c r="B27" s="16" t="s">
        <v>33</v>
      </c>
      <c r="C27" s="15"/>
      <c r="D27" s="19">
        <v>800</v>
      </c>
      <c r="E27" s="19">
        <v>800</v>
      </c>
      <c r="F27" s="20" t="s">
        <v>13</v>
      </c>
    </row>
    <row r="28" spans="1:6" ht="40.5" x14ac:dyDescent="0.25">
      <c r="A28" s="15">
        <v>11311</v>
      </c>
      <c r="B28" s="16" t="s">
        <v>34</v>
      </c>
      <c r="C28" s="15"/>
      <c r="D28" s="19">
        <v>20</v>
      </c>
      <c r="E28" s="19">
        <v>20</v>
      </c>
      <c r="F28" s="20" t="s">
        <v>13</v>
      </c>
    </row>
    <row r="29" spans="1:6" ht="81" x14ac:dyDescent="0.25">
      <c r="A29" s="15">
        <v>11312</v>
      </c>
      <c r="B29" s="16" t="s">
        <v>35</v>
      </c>
      <c r="C29" s="15"/>
      <c r="D29" s="19">
        <v>3000</v>
      </c>
      <c r="E29" s="19">
        <v>3000</v>
      </c>
      <c r="F29" s="20" t="s">
        <v>13</v>
      </c>
    </row>
    <row r="30" spans="1:6" ht="81" x14ac:dyDescent="0.25">
      <c r="A30" s="15">
        <v>11313</v>
      </c>
      <c r="B30" s="16" t="s">
        <v>36</v>
      </c>
      <c r="C30" s="15"/>
      <c r="D30" s="19">
        <v>800</v>
      </c>
      <c r="E30" s="19">
        <v>800</v>
      </c>
      <c r="F30" s="20" t="s">
        <v>13</v>
      </c>
    </row>
    <row r="31" spans="1:6" ht="54" x14ac:dyDescent="0.25">
      <c r="A31" s="15">
        <v>11314</v>
      </c>
      <c r="B31" s="16" t="s">
        <v>37</v>
      </c>
      <c r="C31" s="15"/>
      <c r="D31" s="19">
        <v>30</v>
      </c>
      <c r="E31" s="19">
        <v>30</v>
      </c>
      <c r="F31" s="20" t="s">
        <v>13</v>
      </c>
    </row>
    <row r="32" spans="1:6" ht="54" x14ac:dyDescent="0.25">
      <c r="A32" s="15">
        <v>11315</v>
      </c>
      <c r="B32" s="16" t="s">
        <v>38</v>
      </c>
      <c r="C32" s="15"/>
      <c r="D32" s="19">
        <v>0</v>
      </c>
      <c r="E32" s="19">
        <v>0</v>
      </c>
      <c r="F32" s="20" t="s">
        <v>13</v>
      </c>
    </row>
    <row r="33" spans="1:6" ht="40.5" x14ac:dyDescent="0.25">
      <c r="A33" s="15">
        <v>11316</v>
      </c>
      <c r="B33" s="16" t="s">
        <v>39</v>
      </c>
      <c r="C33" s="15"/>
      <c r="D33" s="19">
        <v>0</v>
      </c>
      <c r="E33" s="19">
        <v>0</v>
      </c>
      <c r="F33" s="20" t="s">
        <v>13</v>
      </c>
    </row>
    <row r="34" spans="1:6" ht="40.5" x14ac:dyDescent="0.25">
      <c r="A34" s="15">
        <v>11317</v>
      </c>
      <c r="B34" s="16" t="s">
        <v>40</v>
      </c>
      <c r="C34" s="15"/>
      <c r="D34" s="19">
        <v>50</v>
      </c>
      <c r="E34" s="19">
        <v>50</v>
      </c>
      <c r="F34" s="20" t="s">
        <v>13</v>
      </c>
    </row>
    <row r="35" spans="1:6" ht="27" x14ac:dyDescent="0.25">
      <c r="A35" s="15">
        <v>11318</v>
      </c>
      <c r="B35" s="16" t="s">
        <v>41</v>
      </c>
      <c r="C35" s="15"/>
      <c r="D35" s="19">
        <v>20</v>
      </c>
      <c r="E35" s="19">
        <v>20</v>
      </c>
      <c r="F35" s="20" t="s">
        <v>13</v>
      </c>
    </row>
    <row r="36" spans="1:6" x14ac:dyDescent="0.25">
      <c r="A36" s="15">
        <v>11319</v>
      </c>
      <c r="B36" s="16" t="s">
        <v>42</v>
      </c>
      <c r="C36" s="15"/>
      <c r="D36" s="19">
        <v>0</v>
      </c>
      <c r="E36" s="19">
        <v>0</v>
      </c>
      <c r="F36" s="20" t="s">
        <v>13</v>
      </c>
    </row>
    <row r="37" spans="1:6" ht="27" x14ac:dyDescent="0.25">
      <c r="A37" s="15">
        <v>1140</v>
      </c>
      <c r="B37" s="16" t="s">
        <v>43</v>
      </c>
      <c r="C37" s="15" t="s">
        <v>44</v>
      </c>
      <c r="D37" s="19">
        <v>4500</v>
      </c>
      <c r="E37" s="19">
        <v>4500</v>
      </c>
      <c r="F37" s="20" t="s">
        <v>13</v>
      </c>
    </row>
    <row r="38" spans="1:6" ht="81" x14ac:dyDescent="0.25">
      <c r="A38" s="15">
        <v>1141</v>
      </c>
      <c r="B38" s="16" t="s">
        <v>45</v>
      </c>
      <c r="C38" s="15"/>
      <c r="D38" s="19">
        <v>500</v>
      </c>
      <c r="E38" s="19">
        <v>500</v>
      </c>
      <c r="F38" s="20" t="s">
        <v>13</v>
      </c>
    </row>
    <row r="39" spans="1:6" ht="81" x14ac:dyDescent="0.25">
      <c r="A39" s="15">
        <v>1142</v>
      </c>
      <c r="B39" s="16" t="s">
        <v>46</v>
      </c>
      <c r="C39" s="15"/>
      <c r="D39" s="19">
        <v>4000</v>
      </c>
      <c r="E39" s="19">
        <v>4000</v>
      </c>
      <c r="F39" s="20" t="s">
        <v>13</v>
      </c>
    </row>
    <row r="40" spans="1:6" ht="27" x14ac:dyDescent="0.25">
      <c r="A40" s="15">
        <v>1150</v>
      </c>
      <c r="B40" s="16" t="s">
        <v>47</v>
      </c>
      <c r="C40" s="15" t="s">
        <v>48</v>
      </c>
      <c r="D40" s="19">
        <v>0</v>
      </c>
      <c r="E40" s="19">
        <v>0</v>
      </c>
      <c r="F40" s="20" t="s">
        <v>13</v>
      </c>
    </row>
    <row r="41" spans="1:6" ht="40.5" x14ac:dyDescent="0.25">
      <c r="A41" s="15">
        <v>1151</v>
      </c>
      <c r="B41" s="16" t="s">
        <v>49</v>
      </c>
      <c r="C41" s="15"/>
      <c r="D41" s="19">
        <v>0</v>
      </c>
      <c r="E41" s="19">
        <v>0</v>
      </c>
      <c r="F41" s="20" t="s">
        <v>13</v>
      </c>
    </row>
    <row r="42" spans="1:6" x14ac:dyDescent="0.25">
      <c r="A42" s="15">
        <v>1152</v>
      </c>
      <c r="B42" s="16" t="s">
        <v>50</v>
      </c>
      <c r="C42" s="15"/>
      <c r="D42" s="19">
        <v>0</v>
      </c>
      <c r="E42" s="19">
        <v>0</v>
      </c>
      <c r="F42" s="20" t="s">
        <v>13</v>
      </c>
    </row>
    <row r="43" spans="1:6" x14ac:dyDescent="0.25">
      <c r="A43" s="15">
        <v>1153</v>
      </c>
      <c r="B43" s="16" t="s">
        <v>51</v>
      </c>
      <c r="C43" s="15"/>
      <c r="D43" s="19">
        <v>0</v>
      </c>
      <c r="E43" s="19">
        <v>0</v>
      </c>
      <c r="F43" s="20" t="s">
        <v>13</v>
      </c>
    </row>
    <row r="44" spans="1:6" ht="27" x14ac:dyDescent="0.25">
      <c r="A44" s="15">
        <v>1154</v>
      </c>
      <c r="B44" s="16" t="s">
        <v>52</v>
      </c>
      <c r="C44" s="15"/>
      <c r="D44" s="19">
        <v>0</v>
      </c>
      <c r="E44" s="19">
        <v>0</v>
      </c>
      <c r="F44" s="20" t="s">
        <v>13</v>
      </c>
    </row>
    <row r="45" spans="1:6" ht="67.5" x14ac:dyDescent="0.25">
      <c r="A45" s="15">
        <v>1155</v>
      </c>
      <c r="B45" s="16" t="s">
        <v>53</v>
      </c>
      <c r="C45" s="15"/>
      <c r="D45" s="19">
        <v>0</v>
      </c>
      <c r="E45" s="19">
        <v>0</v>
      </c>
      <c r="F45" s="20" t="s">
        <v>13</v>
      </c>
    </row>
    <row r="46" spans="1:6" ht="27" x14ac:dyDescent="0.25">
      <c r="A46" s="15">
        <v>1200</v>
      </c>
      <c r="B46" s="16" t="s">
        <v>54</v>
      </c>
      <c r="C46" s="15" t="s">
        <v>55</v>
      </c>
      <c r="D46" s="19">
        <v>902648.38300000003</v>
      </c>
      <c r="E46" s="19">
        <v>547415.71400000004</v>
      </c>
      <c r="F46" s="21">
        <v>355232.66899999999</v>
      </c>
    </row>
    <row r="47" spans="1:6" ht="27" x14ac:dyDescent="0.25">
      <c r="A47" s="15">
        <v>1210</v>
      </c>
      <c r="B47" s="16" t="s">
        <v>56</v>
      </c>
      <c r="C47" s="15" t="s">
        <v>57</v>
      </c>
      <c r="D47" s="19">
        <v>0</v>
      </c>
      <c r="E47" s="19">
        <v>0</v>
      </c>
      <c r="F47" s="20" t="s">
        <v>13</v>
      </c>
    </row>
    <row r="48" spans="1:6" ht="54" x14ac:dyDescent="0.25">
      <c r="A48" s="15">
        <v>1211</v>
      </c>
      <c r="B48" s="16" t="s">
        <v>58</v>
      </c>
      <c r="C48" s="15"/>
      <c r="D48" s="19">
        <v>0</v>
      </c>
      <c r="E48" s="19">
        <v>0</v>
      </c>
      <c r="F48" s="20" t="s">
        <v>13</v>
      </c>
    </row>
    <row r="49" spans="1:6" ht="27" x14ac:dyDescent="0.25">
      <c r="A49" s="15">
        <v>1220</v>
      </c>
      <c r="B49" s="16" t="s">
        <v>59</v>
      </c>
      <c r="C49" s="15" t="s">
        <v>60</v>
      </c>
      <c r="D49" s="19">
        <v>0</v>
      </c>
      <c r="E49" s="20" t="s">
        <v>13</v>
      </c>
      <c r="F49" s="21">
        <v>0</v>
      </c>
    </row>
    <row r="50" spans="1:6" ht="54" x14ac:dyDescent="0.25">
      <c r="A50" s="15">
        <v>1221</v>
      </c>
      <c r="B50" s="16" t="s">
        <v>61</v>
      </c>
      <c r="C50" s="15"/>
      <c r="D50" s="19">
        <v>0</v>
      </c>
      <c r="E50" s="20" t="s">
        <v>13</v>
      </c>
      <c r="F50" s="21">
        <v>0</v>
      </c>
    </row>
    <row r="51" spans="1:6" ht="27" x14ac:dyDescent="0.25">
      <c r="A51" s="15">
        <v>1230</v>
      </c>
      <c r="B51" s="16" t="s">
        <v>62</v>
      </c>
      <c r="C51" s="15" t="s">
        <v>63</v>
      </c>
      <c r="D51" s="19">
        <v>0</v>
      </c>
      <c r="E51" s="19">
        <v>0</v>
      </c>
      <c r="F51" s="20" t="s">
        <v>13</v>
      </c>
    </row>
    <row r="52" spans="1:6" ht="54" x14ac:dyDescent="0.25">
      <c r="A52" s="15">
        <v>1231</v>
      </c>
      <c r="B52" s="16" t="s">
        <v>64</v>
      </c>
      <c r="C52" s="15"/>
      <c r="D52" s="19">
        <v>0</v>
      </c>
      <c r="E52" s="19">
        <v>0</v>
      </c>
      <c r="F52" s="20" t="s">
        <v>13</v>
      </c>
    </row>
    <row r="53" spans="1:6" ht="27" x14ac:dyDescent="0.25">
      <c r="A53" s="15">
        <v>1240</v>
      </c>
      <c r="B53" s="16" t="s">
        <v>65</v>
      </c>
      <c r="C53" s="15" t="s">
        <v>66</v>
      </c>
      <c r="D53" s="19">
        <v>0</v>
      </c>
      <c r="E53" s="20" t="s">
        <v>13</v>
      </c>
      <c r="F53" s="21">
        <v>0</v>
      </c>
    </row>
    <row r="54" spans="1:6" ht="54" x14ac:dyDescent="0.25">
      <c r="A54" s="15">
        <v>1241</v>
      </c>
      <c r="B54" s="16" t="s">
        <v>67</v>
      </c>
      <c r="C54" s="15"/>
      <c r="D54" s="19">
        <v>0</v>
      </c>
      <c r="E54" s="20" t="s">
        <v>13</v>
      </c>
      <c r="F54" s="21">
        <v>0</v>
      </c>
    </row>
    <row r="55" spans="1:6" ht="40.5" x14ac:dyDescent="0.25">
      <c r="A55" s="15">
        <v>1250</v>
      </c>
      <c r="B55" s="16" t="s">
        <v>68</v>
      </c>
      <c r="C55" s="15" t="s">
        <v>69</v>
      </c>
      <c r="D55" s="19">
        <v>547415.71400000004</v>
      </c>
      <c r="E55" s="19">
        <v>547415.71400000004</v>
      </c>
      <c r="F55" s="20" t="s">
        <v>13</v>
      </c>
    </row>
    <row r="56" spans="1:6" ht="27" x14ac:dyDescent="0.25">
      <c r="A56" s="15">
        <v>1251</v>
      </c>
      <c r="B56" s="16" t="s">
        <v>70</v>
      </c>
      <c r="C56" s="15"/>
      <c r="D56" s="19">
        <v>544365.31400000001</v>
      </c>
      <c r="E56" s="19">
        <v>544365.31400000001</v>
      </c>
      <c r="F56" s="20" t="s">
        <v>13</v>
      </c>
    </row>
    <row r="57" spans="1:6" ht="27" x14ac:dyDescent="0.25">
      <c r="A57" s="15">
        <v>1252</v>
      </c>
      <c r="B57" s="16" t="s">
        <v>71</v>
      </c>
      <c r="C57" s="15"/>
      <c r="D57" s="19">
        <v>0</v>
      </c>
      <c r="E57" s="19">
        <v>0</v>
      </c>
      <c r="F57" s="20" t="s">
        <v>13</v>
      </c>
    </row>
    <row r="58" spans="1:6" ht="40.5" x14ac:dyDescent="0.25">
      <c r="A58" s="15">
        <v>1253</v>
      </c>
      <c r="B58" s="16" t="s">
        <v>72</v>
      </c>
      <c r="C58" s="15"/>
      <c r="D58" s="19">
        <v>0</v>
      </c>
      <c r="E58" s="19">
        <v>0</v>
      </c>
      <c r="F58" s="20" t="s">
        <v>13</v>
      </c>
    </row>
    <row r="59" spans="1:6" x14ac:dyDescent="0.25">
      <c r="A59" s="15">
        <v>1254</v>
      </c>
      <c r="B59" s="16" t="s">
        <v>73</v>
      </c>
      <c r="C59" s="15"/>
      <c r="D59" s="19">
        <v>0</v>
      </c>
      <c r="E59" s="19">
        <v>0</v>
      </c>
      <c r="F59" s="20" t="s">
        <v>13</v>
      </c>
    </row>
    <row r="60" spans="1:6" ht="27" x14ac:dyDescent="0.25">
      <c r="A60" s="15">
        <v>1255</v>
      </c>
      <c r="B60" s="16" t="s">
        <v>74</v>
      </c>
      <c r="C60" s="15"/>
      <c r="D60" s="19">
        <v>3050.4</v>
      </c>
      <c r="E60" s="19">
        <v>3050.4</v>
      </c>
      <c r="F60" s="20" t="s">
        <v>13</v>
      </c>
    </row>
    <row r="61" spans="1:6" ht="40.5" x14ac:dyDescent="0.25">
      <c r="A61" s="15">
        <v>1256</v>
      </c>
      <c r="B61" s="16" t="s">
        <v>75</v>
      </c>
      <c r="C61" s="15"/>
      <c r="D61" s="19">
        <v>0</v>
      </c>
      <c r="E61" s="19">
        <v>0</v>
      </c>
      <c r="F61" s="20" t="s">
        <v>13</v>
      </c>
    </row>
    <row r="62" spans="1:6" ht="40.5" x14ac:dyDescent="0.25">
      <c r="A62" s="15">
        <v>1260</v>
      </c>
      <c r="B62" s="16" t="s">
        <v>76</v>
      </c>
      <c r="C62" s="15" t="s">
        <v>77</v>
      </c>
      <c r="D62" s="21">
        <v>355232.66899999999</v>
      </c>
      <c r="E62" s="20" t="s">
        <v>13</v>
      </c>
      <c r="F62" s="21">
        <v>355232.66899999999</v>
      </c>
    </row>
    <row r="63" spans="1:6" ht="27" x14ac:dyDescent="0.25">
      <c r="A63" s="15">
        <v>1261</v>
      </c>
      <c r="B63" s="16" t="s">
        <v>78</v>
      </c>
      <c r="C63" s="15"/>
      <c r="D63" s="21">
        <v>355232.66899999999</v>
      </c>
      <c r="E63" s="20" t="s">
        <v>13</v>
      </c>
      <c r="F63" s="21">
        <v>355232.66899999999</v>
      </c>
    </row>
    <row r="64" spans="1:6" ht="27" x14ac:dyDescent="0.25">
      <c r="A64" s="15">
        <v>1262</v>
      </c>
      <c r="B64" s="16" t="s">
        <v>79</v>
      </c>
      <c r="C64" s="15"/>
      <c r="D64" s="19">
        <v>0</v>
      </c>
      <c r="E64" s="20" t="s">
        <v>13</v>
      </c>
      <c r="F64" s="21">
        <v>0</v>
      </c>
    </row>
    <row r="65" spans="1:6" ht="40.5" x14ac:dyDescent="0.25">
      <c r="A65" s="15">
        <v>1300</v>
      </c>
      <c r="B65" s="16" t="s">
        <v>80</v>
      </c>
      <c r="C65" s="15" t="s">
        <v>81</v>
      </c>
      <c r="D65" s="19">
        <v>383257</v>
      </c>
      <c r="E65" s="19">
        <v>327257</v>
      </c>
      <c r="F65" s="21">
        <v>56000</v>
      </c>
    </row>
    <row r="66" spans="1:6" x14ac:dyDescent="0.25">
      <c r="A66" s="15">
        <v>1310</v>
      </c>
      <c r="B66" s="16" t="s">
        <v>82</v>
      </c>
      <c r="C66" s="15" t="s">
        <v>83</v>
      </c>
      <c r="D66" s="19">
        <v>0</v>
      </c>
      <c r="E66" s="20" t="s">
        <v>13</v>
      </c>
      <c r="F66" s="21">
        <v>0</v>
      </c>
    </row>
    <row r="67" spans="1:6" ht="40.5" x14ac:dyDescent="0.25">
      <c r="A67" s="15">
        <v>1311</v>
      </c>
      <c r="B67" s="16" t="s">
        <v>84</v>
      </c>
      <c r="C67" s="15"/>
      <c r="D67" s="19">
        <v>0</v>
      </c>
      <c r="E67" s="20" t="s">
        <v>13</v>
      </c>
      <c r="F67" s="21">
        <v>0</v>
      </c>
    </row>
    <row r="68" spans="1:6" x14ac:dyDescent="0.25">
      <c r="A68" s="15">
        <v>1320</v>
      </c>
      <c r="B68" s="16" t="s">
        <v>85</v>
      </c>
      <c r="C68" s="15" t="s">
        <v>86</v>
      </c>
      <c r="D68" s="19">
        <v>0</v>
      </c>
      <c r="E68" s="19">
        <v>0</v>
      </c>
      <c r="F68" s="20" t="s">
        <v>13</v>
      </c>
    </row>
    <row r="69" spans="1:6" ht="27" x14ac:dyDescent="0.25">
      <c r="A69" s="15">
        <v>1321</v>
      </c>
      <c r="B69" s="16" t="s">
        <v>87</v>
      </c>
      <c r="C69" s="15"/>
      <c r="D69" s="19">
        <v>0</v>
      </c>
      <c r="E69" s="19">
        <v>0</v>
      </c>
      <c r="F69" s="20" t="s">
        <v>13</v>
      </c>
    </row>
    <row r="70" spans="1:6" ht="27" x14ac:dyDescent="0.25">
      <c r="A70" s="15">
        <v>1330</v>
      </c>
      <c r="B70" s="16" t="s">
        <v>88</v>
      </c>
      <c r="C70" s="15" t="s">
        <v>89</v>
      </c>
      <c r="D70" s="19">
        <v>87000</v>
      </c>
      <c r="E70" s="19">
        <v>87000</v>
      </c>
      <c r="F70" s="20" t="s">
        <v>13</v>
      </c>
    </row>
    <row r="71" spans="1:6" ht="27" x14ac:dyDescent="0.25">
      <c r="A71" s="15">
        <v>1331</v>
      </c>
      <c r="B71" s="16" t="s">
        <v>90</v>
      </c>
      <c r="C71" s="15"/>
      <c r="D71" s="19">
        <v>85000</v>
      </c>
      <c r="E71" s="19">
        <v>85000</v>
      </c>
      <c r="F71" s="20" t="s">
        <v>13</v>
      </c>
    </row>
    <row r="72" spans="1:6" ht="40.5" x14ac:dyDescent="0.25">
      <c r="A72" s="15">
        <v>1332</v>
      </c>
      <c r="B72" s="16" t="s">
        <v>91</v>
      </c>
      <c r="C72" s="15"/>
      <c r="D72" s="19">
        <v>0</v>
      </c>
      <c r="E72" s="19">
        <v>0</v>
      </c>
      <c r="F72" s="20" t="s">
        <v>13</v>
      </c>
    </row>
    <row r="73" spans="1:6" ht="54" x14ac:dyDescent="0.25">
      <c r="A73" s="15">
        <v>1333</v>
      </c>
      <c r="B73" s="16" t="s">
        <v>92</v>
      </c>
      <c r="C73" s="15"/>
      <c r="D73" s="19">
        <v>0</v>
      </c>
      <c r="E73" s="19">
        <v>0</v>
      </c>
      <c r="F73" s="20" t="s">
        <v>13</v>
      </c>
    </row>
    <row r="74" spans="1:6" x14ac:dyDescent="0.25">
      <c r="A74" s="15">
        <v>1334</v>
      </c>
      <c r="B74" s="16" t="s">
        <v>93</v>
      </c>
      <c r="C74" s="15"/>
      <c r="D74" s="19">
        <v>2000</v>
      </c>
      <c r="E74" s="19">
        <v>2000</v>
      </c>
      <c r="F74" s="20" t="s">
        <v>13</v>
      </c>
    </row>
    <row r="75" spans="1:6" ht="40.5" x14ac:dyDescent="0.25">
      <c r="A75" s="15">
        <v>1340</v>
      </c>
      <c r="B75" s="16" t="s">
        <v>94</v>
      </c>
      <c r="C75" s="15" t="s">
        <v>95</v>
      </c>
      <c r="D75" s="19">
        <v>1999</v>
      </c>
      <c r="E75" s="19">
        <v>1999</v>
      </c>
      <c r="F75" s="20" t="s">
        <v>13</v>
      </c>
    </row>
    <row r="76" spans="1:6" ht="54" x14ac:dyDescent="0.25">
      <c r="A76" s="15">
        <v>1341</v>
      </c>
      <c r="B76" s="16" t="s">
        <v>96</v>
      </c>
      <c r="C76" s="15"/>
      <c r="D76" s="19">
        <v>0</v>
      </c>
      <c r="E76" s="19">
        <v>0</v>
      </c>
      <c r="F76" s="20" t="s">
        <v>13</v>
      </c>
    </row>
    <row r="77" spans="1:6" ht="54" x14ac:dyDescent="0.25">
      <c r="A77" s="15">
        <v>1342</v>
      </c>
      <c r="B77" s="16" t="s">
        <v>97</v>
      </c>
      <c r="C77" s="15"/>
      <c r="D77" s="19">
        <v>1999</v>
      </c>
      <c r="E77" s="19">
        <v>1999</v>
      </c>
      <c r="F77" s="20" t="s">
        <v>13</v>
      </c>
    </row>
    <row r="78" spans="1:6" ht="54" x14ac:dyDescent="0.25">
      <c r="A78" s="15">
        <v>1343</v>
      </c>
      <c r="B78" s="16" t="s">
        <v>98</v>
      </c>
      <c r="C78" s="15"/>
      <c r="D78" s="19">
        <v>0</v>
      </c>
      <c r="E78" s="19">
        <v>0</v>
      </c>
      <c r="F78" s="20" t="s">
        <v>13</v>
      </c>
    </row>
    <row r="79" spans="1:6" ht="27" x14ac:dyDescent="0.25">
      <c r="A79" s="15">
        <v>1350</v>
      </c>
      <c r="B79" s="16" t="s">
        <v>99</v>
      </c>
      <c r="C79" s="15" t="s">
        <v>100</v>
      </c>
      <c r="D79" s="19">
        <v>135458</v>
      </c>
      <c r="E79" s="19">
        <v>135458</v>
      </c>
      <c r="F79" s="20" t="s">
        <v>13</v>
      </c>
    </row>
    <row r="80" spans="1:6" ht="67.5" x14ac:dyDescent="0.25">
      <c r="A80" s="15">
        <v>1351</v>
      </c>
      <c r="B80" s="16" t="s">
        <v>101</v>
      </c>
      <c r="C80" s="15"/>
      <c r="D80" s="19">
        <v>135458</v>
      </c>
      <c r="E80" s="19">
        <v>135458</v>
      </c>
      <c r="F80" s="20" t="s">
        <v>13</v>
      </c>
    </row>
    <row r="81" spans="1:6" ht="54" x14ac:dyDescent="0.25">
      <c r="A81" s="15">
        <v>13501</v>
      </c>
      <c r="B81" s="16" t="s">
        <v>102</v>
      </c>
      <c r="C81" s="15"/>
      <c r="D81" s="19">
        <v>2500</v>
      </c>
      <c r="E81" s="19">
        <v>2500</v>
      </c>
      <c r="F81" s="20" t="s">
        <v>13</v>
      </c>
    </row>
    <row r="82" spans="1:6" ht="81" x14ac:dyDescent="0.25">
      <c r="A82" s="15">
        <v>13502</v>
      </c>
      <c r="B82" s="16" t="s">
        <v>103</v>
      </c>
      <c r="C82" s="15"/>
      <c r="D82" s="19">
        <v>0</v>
      </c>
      <c r="E82" s="19">
        <v>0</v>
      </c>
      <c r="F82" s="20" t="s">
        <v>13</v>
      </c>
    </row>
    <row r="83" spans="1:6" ht="54" x14ac:dyDescent="0.25">
      <c r="A83" s="15">
        <v>13503</v>
      </c>
      <c r="B83" s="16" t="s">
        <v>104</v>
      </c>
      <c r="C83" s="15"/>
      <c r="D83" s="19">
        <v>0</v>
      </c>
      <c r="E83" s="19">
        <v>0</v>
      </c>
      <c r="F83" s="20" t="s">
        <v>13</v>
      </c>
    </row>
    <row r="84" spans="1:6" ht="54" x14ac:dyDescent="0.25">
      <c r="A84" s="15">
        <v>13504</v>
      </c>
      <c r="B84" s="16" t="s">
        <v>105</v>
      </c>
      <c r="C84" s="15"/>
      <c r="D84" s="19">
        <v>0</v>
      </c>
      <c r="E84" s="19">
        <v>0</v>
      </c>
      <c r="F84" s="20" t="s">
        <v>13</v>
      </c>
    </row>
    <row r="85" spans="1:6" ht="27" x14ac:dyDescent="0.25">
      <c r="A85" s="15">
        <v>13505</v>
      </c>
      <c r="B85" s="16" t="s">
        <v>106</v>
      </c>
      <c r="C85" s="15"/>
      <c r="D85" s="19">
        <v>0</v>
      </c>
      <c r="E85" s="19">
        <v>0</v>
      </c>
      <c r="F85" s="20" t="s">
        <v>13</v>
      </c>
    </row>
    <row r="86" spans="1:6" ht="27" x14ac:dyDescent="0.25">
      <c r="A86" s="15">
        <v>13506</v>
      </c>
      <c r="B86" s="16" t="s">
        <v>107</v>
      </c>
      <c r="C86" s="15"/>
      <c r="D86" s="19">
        <v>0</v>
      </c>
      <c r="E86" s="19">
        <v>0</v>
      </c>
      <c r="F86" s="20" t="s">
        <v>13</v>
      </c>
    </row>
    <row r="87" spans="1:6" ht="40.5" x14ac:dyDescent="0.25">
      <c r="A87" s="15">
        <v>13507</v>
      </c>
      <c r="B87" s="16" t="s">
        <v>108</v>
      </c>
      <c r="C87" s="15"/>
      <c r="D87" s="19">
        <v>90000</v>
      </c>
      <c r="E87" s="19">
        <v>90000</v>
      </c>
      <c r="F87" s="20" t="s">
        <v>13</v>
      </c>
    </row>
    <row r="88" spans="1:6" ht="81" x14ac:dyDescent="0.25">
      <c r="A88" s="15">
        <v>13508</v>
      </c>
      <c r="B88" s="16" t="s">
        <v>109</v>
      </c>
      <c r="C88" s="15"/>
      <c r="D88" s="19">
        <v>0</v>
      </c>
      <c r="E88" s="19">
        <v>0</v>
      </c>
      <c r="F88" s="20" t="s">
        <v>13</v>
      </c>
    </row>
    <row r="89" spans="1:6" x14ac:dyDescent="0.25">
      <c r="A89" s="15">
        <v>13509</v>
      </c>
      <c r="B89" s="16" t="s">
        <v>110</v>
      </c>
      <c r="C89" s="15"/>
      <c r="D89" s="19">
        <v>0</v>
      </c>
      <c r="E89" s="19">
        <v>0</v>
      </c>
      <c r="F89" s="20" t="s">
        <v>13</v>
      </c>
    </row>
    <row r="90" spans="1:6" ht="40.5" x14ac:dyDescent="0.25">
      <c r="A90" s="15">
        <v>13510</v>
      </c>
      <c r="B90" s="16" t="s">
        <v>111</v>
      </c>
      <c r="C90" s="15"/>
      <c r="D90" s="19">
        <v>0</v>
      </c>
      <c r="E90" s="19">
        <v>0</v>
      </c>
      <c r="F90" s="20" t="s">
        <v>13</v>
      </c>
    </row>
    <row r="91" spans="1:6" ht="67.5" x14ac:dyDescent="0.25">
      <c r="A91" s="15">
        <v>13511</v>
      </c>
      <c r="B91" s="16" t="s">
        <v>112</v>
      </c>
      <c r="C91" s="15"/>
      <c r="D91" s="19">
        <v>0</v>
      </c>
      <c r="E91" s="19">
        <v>0</v>
      </c>
      <c r="F91" s="20" t="s">
        <v>13</v>
      </c>
    </row>
    <row r="92" spans="1:6" ht="40.5" x14ac:dyDescent="0.25">
      <c r="A92" s="15">
        <v>13512</v>
      </c>
      <c r="B92" s="16" t="s">
        <v>113</v>
      </c>
      <c r="C92" s="15"/>
      <c r="D92" s="19">
        <v>0</v>
      </c>
      <c r="E92" s="19">
        <v>0</v>
      </c>
      <c r="F92" s="20" t="s">
        <v>13</v>
      </c>
    </row>
    <row r="93" spans="1:6" ht="27" x14ac:dyDescent="0.25">
      <c r="A93" s="15">
        <v>13513</v>
      </c>
      <c r="B93" s="16" t="s">
        <v>114</v>
      </c>
      <c r="C93" s="15"/>
      <c r="D93" s="19">
        <v>26758</v>
      </c>
      <c r="E93" s="19">
        <v>26758</v>
      </c>
      <c r="F93" s="20" t="s">
        <v>13</v>
      </c>
    </row>
    <row r="94" spans="1:6" ht="54" x14ac:dyDescent="0.25">
      <c r="A94" s="15">
        <v>13514</v>
      </c>
      <c r="B94" s="16" t="s">
        <v>115</v>
      </c>
      <c r="C94" s="15"/>
      <c r="D94" s="19">
        <v>14690</v>
      </c>
      <c r="E94" s="19">
        <v>14690</v>
      </c>
      <c r="F94" s="20" t="s">
        <v>13</v>
      </c>
    </row>
    <row r="95" spans="1:6" ht="81" x14ac:dyDescent="0.25">
      <c r="A95" s="15">
        <v>13515</v>
      </c>
      <c r="B95" s="16" t="s">
        <v>116</v>
      </c>
      <c r="C95" s="15"/>
      <c r="D95" s="19">
        <v>0</v>
      </c>
      <c r="E95" s="19">
        <v>0</v>
      </c>
      <c r="F95" s="20" t="s">
        <v>13</v>
      </c>
    </row>
    <row r="96" spans="1:6" ht="40.5" x14ac:dyDescent="0.25">
      <c r="A96" s="15">
        <v>13516</v>
      </c>
      <c r="B96" s="16" t="s">
        <v>117</v>
      </c>
      <c r="C96" s="15"/>
      <c r="D96" s="19">
        <v>0</v>
      </c>
      <c r="E96" s="19">
        <v>0</v>
      </c>
      <c r="F96" s="20" t="s">
        <v>13</v>
      </c>
    </row>
    <row r="97" spans="1:6" ht="67.5" x14ac:dyDescent="0.25">
      <c r="A97" s="15">
        <v>13517</v>
      </c>
      <c r="B97" s="16" t="s">
        <v>118</v>
      </c>
      <c r="C97" s="15"/>
      <c r="D97" s="19">
        <v>0</v>
      </c>
      <c r="E97" s="19">
        <v>0</v>
      </c>
      <c r="F97" s="20" t="s">
        <v>13</v>
      </c>
    </row>
    <row r="98" spans="1:6" ht="27" x14ac:dyDescent="0.25">
      <c r="A98" s="15">
        <v>13518</v>
      </c>
      <c r="B98" s="16" t="s">
        <v>119</v>
      </c>
      <c r="C98" s="15"/>
      <c r="D98" s="19">
        <v>0</v>
      </c>
      <c r="E98" s="19">
        <v>0</v>
      </c>
      <c r="F98" s="20" t="s">
        <v>13</v>
      </c>
    </row>
    <row r="99" spans="1:6" ht="27" x14ac:dyDescent="0.25">
      <c r="A99" s="15">
        <v>13519</v>
      </c>
      <c r="B99" s="16" t="s">
        <v>120</v>
      </c>
      <c r="C99" s="15"/>
      <c r="D99" s="19">
        <v>0</v>
      </c>
      <c r="E99" s="19">
        <v>0</v>
      </c>
      <c r="F99" s="20" t="s">
        <v>13</v>
      </c>
    </row>
    <row r="100" spans="1:6" x14ac:dyDescent="0.25">
      <c r="A100" s="15">
        <v>13520</v>
      </c>
      <c r="B100" s="16" t="s">
        <v>121</v>
      </c>
      <c r="C100" s="15"/>
      <c r="D100" s="19">
        <v>1510</v>
      </c>
      <c r="E100" s="19">
        <v>1510</v>
      </c>
      <c r="F100" s="20" t="s">
        <v>13</v>
      </c>
    </row>
    <row r="101" spans="1:6" ht="27" x14ac:dyDescent="0.25">
      <c r="A101" s="15">
        <v>1352</v>
      </c>
      <c r="B101" s="16" t="s">
        <v>122</v>
      </c>
      <c r="C101" s="15"/>
      <c r="D101" s="19">
        <v>0</v>
      </c>
      <c r="E101" s="19">
        <v>0</v>
      </c>
      <c r="F101" s="20" t="s">
        <v>13</v>
      </c>
    </row>
    <row r="102" spans="1:6" x14ac:dyDescent="0.25">
      <c r="A102" s="15">
        <v>1353</v>
      </c>
      <c r="B102" s="16" t="s">
        <v>123</v>
      </c>
      <c r="C102" s="15"/>
      <c r="D102" s="19">
        <v>0</v>
      </c>
      <c r="E102" s="19">
        <v>0</v>
      </c>
      <c r="F102" s="20" t="s">
        <v>13</v>
      </c>
    </row>
    <row r="103" spans="1:6" ht="27" x14ac:dyDescent="0.25">
      <c r="A103" s="15">
        <v>1360</v>
      </c>
      <c r="B103" s="16" t="s">
        <v>124</v>
      </c>
      <c r="C103" s="15" t="s">
        <v>125</v>
      </c>
      <c r="D103" s="19">
        <v>2000</v>
      </c>
      <c r="E103" s="19">
        <v>2000</v>
      </c>
      <c r="F103" s="20" t="s">
        <v>13</v>
      </c>
    </row>
    <row r="104" spans="1:6" ht="40.5" x14ac:dyDescent="0.25">
      <c r="A104" s="15">
        <v>1361</v>
      </c>
      <c r="B104" s="16" t="s">
        <v>126</v>
      </c>
      <c r="C104" s="15"/>
      <c r="D104" s="19">
        <v>2000</v>
      </c>
      <c r="E104" s="19">
        <v>2000</v>
      </c>
      <c r="F104" s="20" t="s">
        <v>13</v>
      </c>
    </row>
    <row r="105" spans="1:6" ht="40.5" x14ac:dyDescent="0.25">
      <c r="A105" s="15">
        <v>1362</v>
      </c>
      <c r="B105" s="16" t="s">
        <v>127</v>
      </c>
      <c r="C105" s="15"/>
      <c r="D105" s="19">
        <v>0</v>
      </c>
      <c r="E105" s="19">
        <v>0</v>
      </c>
      <c r="F105" s="20" t="s">
        <v>13</v>
      </c>
    </row>
    <row r="106" spans="1:6" ht="27" x14ac:dyDescent="0.25">
      <c r="A106" s="15">
        <v>1370</v>
      </c>
      <c r="B106" s="16" t="s">
        <v>128</v>
      </c>
      <c r="C106" s="15" t="s">
        <v>129</v>
      </c>
      <c r="D106" s="19">
        <v>80000</v>
      </c>
      <c r="E106" s="19">
        <v>80000</v>
      </c>
      <c r="F106" s="20" t="s">
        <v>13</v>
      </c>
    </row>
    <row r="107" spans="1:6" ht="67.5" x14ac:dyDescent="0.25">
      <c r="A107" s="15">
        <v>1371</v>
      </c>
      <c r="B107" s="16" t="s">
        <v>130</v>
      </c>
      <c r="C107" s="15"/>
      <c r="D107" s="19">
        <v>0</v>
      </c>
      <c r="E107" s="19">
        <v>0</v>
      </c>
      <c r="F107" s="20" t="s">
        <v>13</v>
      </c>
    </row>
    <row r="108" spans="1:6" ht="67.5" x14ac:dyDescent="0.25">
      <c r="A108" s="15">
        <v>1372</v>
      </c>
      <c r="B108" s="16" t="s">
        <v>131</v>
      </c>
      <c r="C108" s="15"/>
      <c r="D108" s="19">
        <v>80000</v>
      </c>
      <c r="E108" s="19">
        <v>80000</v>
      </c>
      <c r="F108" s="20" t="s">
        <v>13</v>
      </c>
    </row>
    <row r="109" spans="1:6" ht="27" x14ac:dyDescent="0.25">
      <c r="A109" s="15">
        <v>1380</v>
      </c>
      <c r="B109" s="16" t="s">
        <v>132</v>
      </c>
      <c r="C109" s="15" t="s">
        <v>133</v>
      </c>
      <c r="D109" s="21">
        <v>56000</v>
      </c>
      <c r="E109" s="20" t="s">
        <v>13</v>
      </c>
      <c r="F109" s="21">
        <v>56000</v>
      </c>
    </row>
    <row r="110" spans="1:6" ht="67.5" x14ac:dyDescent="0.25">
      <c r="A110" s="15">
        <v>1381</v>
      </c>
      <c r="B110" s="16" t="s">
        <v>134</v>
      </c>
      <c r="C110" s="15"/>
      <c r="D110" s="19">
        <v>0</v>
      </c>
      <c r="E110" s="20" t="s">
        <v>13</v>
      </c>
      <c r="F110" s="21">
        <v>0</v>
      </c>
    </row>
    <row r="111" spans="1:6" ht="67.5" x14ac:dyDescent="0.25">
      <c r="A111" s="15">
        <v>1382</v>
      </c>
      <c r="B111" s="16" t="s">
        <v>135</v>
      </c>
      <c r="C111" s="15"/>
      <c r="D111" s="21">
        <v>56000</v>
      </c>
      <c r="E111" s="20" t="s">
        <v>13</v>
      </c>
      <c r="F111" s="21">
        <v>56000</v>
      </c>
    </row>
    <row r="112" spans="1:6" x14ac:dyDescent="0.25">
      <c r="A112" s="15">
        <v>1390</v>
      </c>
      <c r="B112" s="16" t="s">
        <v>136</v>
      </c>
      <c r="C112" s="15" t="s">
        <v>137</v>
      </c>
      <c r="D112" s="19">
        <v>20800</v>
      </c>
      <c r="E112" s="19">
        <v>20800</v>
      </c>
      <c r="F112" s="21">
        <v>0</v>
      </c>
    </row>
    <row r="113" spans="1:6" ht="27" x14ac:dyDescent="0.25">
      <c r="A113" s="15">
        <v>1391</v>
      </c>
      <c r="B113" s="16" t="s">
        <v>138</v>
      </c>
      <c r="C113" s="15"/>
      <c r="D113" s="19">
        <v>0</v>
      </c>
      <c r="E113" s="20" t="s">
        <v>13</v>
      </c>
      <c r="F113" s="21">
        <v>0</v>
      </c>
    </row>
    <row r="114" spans="1:6" ht="27" x14ac:dyDescent="0.25">
      <c r="A114" s="15">
        <v>1392</v>
      </c>
      <c r="B114" s="16" t="s">
        <v>139</v>
      </c>
      <c r="C114" s="15"/>
      <c r="D114" s="19">
        <v>0</v>
      </c>
      <c r="E114" s="20" t="s">
        <v>13</v>
      </c>
      <c r="F114" s="21">
        <v>0</v>
      </c>
    </row>
    <row r="115" spans="1:6" ht="27" x14ac:dyDescent="0.25">
      <c r="A115" s="15">
        <v>1393</v>
      </c>
      <c r="B115" s="16" t="s">
        <v>140</v>
      </c>
      <c r="C115" s="15"/>
      <c r="D115" s="19">
        <v>20800</v>
      </c>
      <c r="E115" s="19">
        <v>20800</v>
      </c>
      <c r="F115" s="21">
        <v>0</v>
      </c>
    </row>
    <row r="116" spans="1:6" x14ac:dyDescent="0.25">
      <c r="A116" s="7"/>
      <c r="B116" s="7"/>
      <c r="C116" s="7"/>
      <c r="D116" s="7"/>
      <c r="E116" s="7"/>
      <c r="F116" s="8"/>
    </row>
    <row r="118" spans="1:6" ht="15" customHeight="1" x14ac:dyDescent="0.25">
      <c r="B118" s="5" t="s">
        <v>704</v>
      </c>
      <c r="D118" s="78" t="s">
        <v>705</v>
      </c>
      <c r="E118" s="79"/>
      <c r="F118" s="80"/>
    </row>
  </sheetData>
  <autoFilter ref="A8:F115" xr:uid="{00000000-0009-0000-0000-000001000000}"/>
  <mergeCells count="6">
    <mergeCell ref="E1:F1"/>
    <mergeCell ref="A3:F3"/>
    <mergeCell ref="E2:F2"/>
    <mergeCell ref="E6:F6"/>
    <mergeCell ref="D118:F118"/>
    <mergeCell ref="D5:F5"/>
  </mergeCells>
  <pageMargins left="0" right="0" top="0" bottom="0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2"/>
  <sheetViews>
    <sheetView workbookViewId="0">
      <selection activeCell="B2" sqref="B2"/>
    </sheetView>
  </sheetViews>
  <sheetFormatPr defaultRowHeight="15" x14ac:dyDescent="0.25"/>
  <cols>
    <col min="1" max="1" width="6" customWidth="1"/>
    <col min="2" max="2" width="59.140625" customWidth="1"/>
    <col min="3" max="3" width="7.5703125" bestFit="1" customWidth="1"/>
    <col min="4" max="5" width="9.42578125" customWidth="1"/>
    <col min="6" max="6" width="19.140625" customWidth="1"/>
    <col min="7" max="7" width="16.140625" customWidth="1"/>
    <col min="8" max="8" width="15.28515625" customWidth="1"/>
  </cols>
  <sheetData>
    <row r="1" spans="1:8" x14ac:dyDescent="0.25">
      <c r="A1" s="11"/>
      <c r="B1" s="11"/>
      <c r="C1" s="11"/>
      <c r="D1" s="11"/>
      <c r="E1" s="11"/>
      <c r="F1" s="3"/>
      <c r="G1" s="72" t="s">
        <v>706</v>
      </c>
      <c r="H1" s="72"/>
    </row>
    <row r="2" spans="1:8" ht="52.5" customHeight="1" x14ac:dyDescent="0.25">
      <c r="A2" s="11"/>
      <c r="B2" s="11"/>
      <c r="C2" s="11"/>
      <c r="D2" s="11"/>
      <c r="E2" s="11"/>
      <c r="F2" s="75" t="s">
        <v>1111</v>
      </c>
      <c r="G2" s="75"/>
      <c r="H2" s="75"/>
    </row>
    <row r="3" spans="1:8" ht="48.75" customHeight="1" x14ac:dyDescent="0.25">
      <c r="A3" s="73" t="s">
        <v>707</v>
      </c>
      <c r="B3" s="73"/>
      <c r="C3" s="73"/>
      <c r="D3" s="73"/>
      <c r="E3" s="73"/>
      <c r="F3" s="73"/>
      <c r="G3" s="73"/>
      <c r="H3" s="73"/>
    </row>
    <row r="4" spans="1:8" ht="16.5" customHeight="1" x14ac:dyDescent="0.25">
      <c r="A4" s="44"/>
      <c r="B4" s="44"/>
      <c r="C4" s="44"/>
      <c r="D4" s="44"/>
      <c r="E4" s="44"/>
      <c r="F4" s="44"/>
      <c r="G4" s="44"/>
      <c r="H4" s="10" t="s">
        <v>720</v>
      </c>
    </row>
    <row r="5" spans="1:8" x14ac:dyDescent="0.25">
      <c r="A5" s="86" t="s">
        <v>1</v>
      </c>
      <c r="B5" s="88" t="s">
        <v>141</v>
      </c>
      <c r="C5" s="86" t="s">
        <v>142</v>
      </c>
      <c r="D5" s="86" t="s">
        <v>143</v>
      </c>
      <c r="E5" s="86" t="s">
        <v>144</v>
      </c>
      <c r="F5" s="84" t="s">
        <v>0</v>
      </c>
      <c r="G5" s="84"/>
      <c r="H5" s="84"/>
    </row>
    <row r="6" spans="1:8" x14ac:dyDescent="0.25">
      <c r="A6" s="87"/>
      <c r="B6" s="89"/>
      <c r="C6" s="87"/>
      <c r="D6" s="87"/>
      <c r="E6" s="87"/>
      <c r="F6" s="26" t="s">
        <v>3</v>
      </c>
      <c r="G6" s="85" t="s">
        <v>145</v>
      </c>
      <c r="H6" s="85"/>
    </row>
    <row r="7" spans="1:8" ht="27" x14ac:dyDescent="0.25">
      <c r="A7" s="26" t="s">
        <v>5</v>
      </c>
      <c r="B7" s="26"/>
      <c r="C7" s="26"/>
      <c r="D7" s="26"/>
      <c r="E7" s="26"/>
      <c r="F7" s="26" t="s">
        <v>146</v>
      </c>
      <c r="G7" s="26" t="s">
        <v>9</v>
      </c>
      <c r="H7" s="26" t="s">
        <v>147</v>
      </c>
    </row>
    <row r="8" spans="1:8" x14ac:dyDescent="0.25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</row>
    <row r="9" spans="1:8" ht="40.5" x14ac:dyDescent="0.25">
      <c r="A9" s="27">
        <v>2000</v>
      </c>
      <c r="B9" s="28" t="s">
        <v>148</v>
      </c>
      <c r="C9" s="27" t="s">
        <v>13</v>
      </c>
      <c r="D9" s="27" t="s">
        <v>13</v>
      </c>
      <c r="E9" s="27" t="s">
        <v>13</v>
      </c>
      <c r="F9" s="29">
        <v>1654918.4879999999</v>
      </c>
      <c r="G9" s="29">
        <v>1014236.714</v>
      </c>
      <c r="H9" s="29">
        <v>640681.77399999998</v>
      </c>
    </row>
    <row r="10" spans="1:8" ht="40.5" x14ac:dyDescent="0.25">
      <c r="A10" s="27">
        <v>2100</v>
      </c>
      <c r="B10" s="28" t="s">
        <v>149</v>
      </c>
      <c r="C10" s="27" t="s">
        <v>150</v>
      </c>
      <c r="D10" s="27" t="s">
        <v>151</v>
      </c>
      <c r="E10" s="27" t="s">
        <v>151</v>
      </c>
      <c r="F10" s="30">
        <v>282352</v>
      </c>
      <c r="G10" s="30">
        <v>238352</v>
      </c>
      <c r="H10" s="30">
        <v>44000</v>
      </c>
    </row>
    <row r="11" spans="1:8" x14ac:dyDescent="0.25">
      <c r="A11" s="27"/>
      <c r="B11" s="28" t="s">
        <v>152</v>
      </c>
      <c r="C11" s="27"/>
      <c r="D11" s="27"/>
      <c r="E11" s="27"/>
      <c r="F11" s="30">
        <v>0</v>
      </c>
      <c r="G11" s="30">
        <v>0</v>
      </c>
      <c r="H11" s="30">
        <v>0</v>
      </c>
    </row>
    <row r="12" spans="1:8" ht="40.5" x14ac:dyDescent="0.25">
      <c r="A12" s="27">
        <v>2110</v>
      </c>
      <c r="B12" s="28" t="s">
        <v>153</v>
      </c>
      <c r="C12" s="27" t="s">
        <v>150</v>
      </c>
      <c r="D12" s="27" t="s">
        <v>150</v>
      </c>
      <c r="E12" s="27" t="s">
        <v>151</v>
      </c>
      <c r="F12" s="30">
        <v>224650</v>
      </c>
      <c r="G12" s="30">
        <v>220650</v>
      </c>
      <c r="H12" s="30">
        <v>4000</v>
      </c>
    </row>
    <row r="13" spans="1:8" x14ac:dyDescent="0.25">
      <c r="A13" s="27"/>
      <c r="B13" s="28" t="s">
        <v>154</v>
      </c>
      <c r="C13" s="27"/>
      <c r="D13" s="27"/>
      <c r="E13" s="27"/>
      <c r="F13" s="30">
        <v>0</v>
      </c>
      <c r="G13" s="30">
        <v>0</v>
      </c>
      <c r="H13" s="30">
        <v>0</v>
      </c>
    </row>
    <row r="14" spans="1:8" x14ac:dyDescent="0.25">
      <c r="A14" s="27">
        <v>2111</v>
      </c>
      <c r="B14" s="28" t="s">
        <v>155</v>
      </c>
      <c r="C14" s="27" t="s">
        <v>150</v>
      </c>
      <c r="D14" s="27" t="s">
        <v>150</v>
      </c>
      <c r="E14" s="27" t="s">
        <v>150</v>
      </c>
      <c r="F14" s="30">
        <v>224650</v>
      </c>
      <c r="G14" s="30">
        <v>220650</v>
      </c>
      <c r="H14" s="30">
        <v>4000</v>
      </c>
    </row>
    <row r="15" spans="1:8" x14ac:dyDescent="0.25">
      <c r="A15" s="27">
        <v>2112</v>
      </c>
      <c r="B15" s="28" t="s">
        <v>156</v>
      </c>
      <c r="C15" s="27" t="s">
        <v>150</v>
      </c>
      <c r="D15" s="27" t="s">
        <v>150</v>
      </c>
      <c r="E15" s="27" t="s">
        <v>157</v>
      </c>
      <c r="F15" s="30">
        <v>0</v>
      </c>
      <c r="G15" s="30">
        <v>0</v>
      </c>
      <c r="H15" s="30">
        <v>0</v>
      </c>
    </row>
    <row r="16" spans="1:8" x14ac:dyDescent="0.25">
      <c r="A16" s="27">
        <v>2113</v>
      </c>
      <c r="B16" s="28" t="s">
        <v>158</v>
      </c>
      <c r="C16" s="27" t="s">
        <v>150</v>
      </c>
      <c r="D16" s="27" t="s">
        <v>150</v>
      </c>
      <c r="E16" s="27" t="s">
        <v>159</v>
      </c>
      <c r="F16" s="30">
        <v>0</v>
      </c>
      <c r="G16" s="30">
        <v>0</v>
      </c>
      <c r="H16" s="30">
        <v>0</v>
      </c>
    </row>
    <row r="17" spans="1:8" x14ac:dyDescent="0.25">
      <c r="A17" s="27">
        <v>2120</v>
      </c>
      <c r="B17" s="28" t="s">
        <v>160</v>
      </c>
      <c r="C17" s="27" t="s">
        <v>150</v>
      </c>
      <c r="D17" s="27" t="s">
        <v>157</v>
      </c>
      <c r="E17" s="27" t="s">
        <v>151</v>
      </c>
      <c r="F17" s="30">
        <v>0</v>
      </c>
      <c r="G17" s="30">
        <v>0</v>
      </c>
      <c r="H17" s="30">
        <v>0</v>
      </c>
    </row>
    <row r="18" spans="1:8" x14ac:dyDescent="0.25">
      <c r="A18" s="27"/>
      <c r="B18" s="28" t="s">
        <v>154</v>
      </c>
      <c r="C18" s="27"/>
      <c r="D18" s="27"/>
      <c r="E18" s="27"/>
      <c r="F18" s="30">
        <v>0</v>
      </c>
      <c r="G18" s="30">
        <v>0</v>
      </c>
      <c r="H18" s="30">
        <v>0</v>
      </c>
    </row>
    <row r="19" spans="1:8" x14ac:dyDescent="0.25">
      <c r="A19" s="27">
        <v>2121</v>
      </c>
      <c r="B19" s="28" t="s">
        <v>161</v>
      </c>
      <c r="C19" s="27" t="s">
        <v>150</v>
      </c>
      <c r="D19" s="27" t="s">
        <v>157</v>
      </c>
      <c r="E19" s="27" t="s">
        <v>150</v>
      </c>
      <c r="F19" s="30">
        <v>0</v>
      </c>
      <c r="G19" s="30">
        <v>0</v>
      </c>
      <c r="H19" s="30">
        <v>0</v>
      </c>
    </row>
    <row r="20" spans="1:8" ht="27" x14ac:dyDescent="0.25">
      <c r="A20" s="27">
        <v>2122</v>
      </c>
      <c r="B20" s="28" t="s">
        <v>162</v>
      </c>
      <c r="C20" s="27" t="s">
        <v>150</v>
      </c>
      <c r="D20" s="27" t="s">
        <v>157</v>
      </c>
      <c r="E20" s="27" t="s">
        <v>157</v>
      </c>
      <c r="F20" s="30">
        <v>0</v>
      </c>
      <c r="G20" s="30">
        <v>0</v>
      </c>
      <c r="H20" s="30">
        <v>0</v>
      </c>
    </row>
    <row r="21" spans="1:8" x14ac:dyDescent="0.25">
      <c r="A21" s="27">
        <v>2130</v>
      </c>
      <c r="B21" s="28" t="s">
        <v>163</v>
      </c>
      <c r="C21" s="27" t="s">
        <v>150</v>
      </c>
      <c r="D21" s="27" t="s">
        <v>159</v>
      </c>
      <c r="E21" s="27" t="s">
        <v>151</v>
      </c>
      <c r="F21" s="30">
        <v>4549</v>
      </c>
      <c r="G21" s="30">
        <v>4549</v>
      </c>
      <c r="H21" s="30">
        <v>0</v>
      </c>
    </row>
    <row r="22" spans="1:8" x14ac:dyDescent="0.25">
      <c r="A22" s="27"/>
      <c r="B22" s="28" t="s">
        <v>154</v>
      </c>
      <c r="C22" s="27"/>
      <c r="D22" s="27"/>
      <c r="E22" s="27"/>
      <c r="F22" s="30">
        <v>0</v>
      </c>
      <c r="G22" s="30">
        <v>0</v>
      </c>
      <c r="H22" s="30">
        <v>0</v>
      </c>
    </row>
    <row r="23" spans="1:8" ht="27" x14ac:dyDescent="0.25">
      <c r="A23" s="27">
        <v>2131</v>
      </c>
      <c r="B23" s="28" t="s">
        <v>164</v>
      </c>
      <c r="C23" s="27" t="s">
        <v>150</v>
      </c>
      <c r="D23" s="27" t="s">
        <v>159</v>
      </c>
      <c r="E23" s="27" t="s">
        <v>150</v>
      </c>
      <c r="F23" s="30">
        <v>1999</v>
      </c>
      <c r="G23" s="30">
        <v>1999</v>
      </c>
      <c r="H23" s="30">
        <v>0</v>
      </c>
    </row>
    <row r="24" spans="1:8" x14ac:dyDescent="0.25">
      <c r="A24" s="27">
        <v>2132</v>
      </c>
      <c r="B24" s="28" t="s">
        <v>165</v>
      </c>
      <c r="C24" s="27" t="s">
        <v>150</v>
      </c>
      <c r="D24" s="27" t="s">
        <v>159</v>
      </c>
      <c r="E24" s="27" t="s">
        <v>157</v>
      </c>
      <c r="F24" s="30">
        <v>0</v>
      </c>
      <c r="G24" s="30">
        <v>0</v>
      </c>
      <c r="H24" s="30">
        <v>0</v>
      </c>
    </row>
    <row r="25" spans="1:8" x14ac:dyDescent="0.25">
      <c r="A25" s="27">
        <v>2133</v>
      </c>
      <c r="B25" s="28" t="s">
        <v>166</v>
      </c>
      <c r="C25" s="27" t="s">
        <v>150</v>
      </c>
      <c r="D25" s="27" t="s">
        <v>159</v>
      </c>
      <c r="E25" s="27" t="s">
        <v>159</v>
      </c>
      <c r="F25" s="30">
        <v>2550</v>
      </c>
      <c r="G25" s="30">
        <v>2550</v>
      </c>
      <c r="H25" s="30">
        <v>0</v>
      </c>
    </row>
    <row r="26" spans="1:8" x14ac:dyDescent="0.25">
      <c r="A26" s="27">
        <v>2140</v>
      </c>
      <c r="B26" s="28" t="s">
        <v>167</v>
      </c>
      <c r="C26" s="27" t="s">
        <v>150</v>
      </c>
      <c r="D26" s="27" t="s">
        <v>168</v>
      </c>
      <c r="E26" s="27" t="s">
        <v>151</v>
      </c>
      <c r="F26" s="30">
        <v>0</v>
      </c>
      <c r="G26" s="30">
        <v>0</v>
      </c>
      <c r="H26" s="30">
        <v>0</v>
      </c>
    </row>
    <row r="27" spans="1:8" x14ac:dyDescent="0.25">
      <c r="A27" s="27"/>
      <c r="B27" s="28" t="s">
        <v>154</v>
      </c>
      <c r="C27" s="27"/>
      <c r="D27" s="27"/>
      <c r="E27" s="27"/>
      <c r="F27" s="30">
        <v>0</v>
      </c>
      <c r="G27" s="30">
        <v>0</v>
      </c>
      <c r="H27" s="30">
        <v>0</v>
      </c>
    </row>
    <row r="28" spans="1:8" x14ac:dyDescent="0.25">
      <c r="A28" s="27">
        <v>2141</v>
      </c>
      <c r="B28" s="28" t="s">
        <v>169</v>
      </c>
      <c r="C28" s="27" t="s">
        <v>150</v>
      </c>
      <c r="D28" s="27" t="s">
        <v>168</v>
      </c>
      <c r="E28" s="27" t="s">
        <v>150</v>
      </c>
      <c r="F28" s="30">
        <v>0</v>
      </c>
      <c r="G28" s="30">
        <v>0</v>
      </c>
      <c r="H28" s="30">
        <v>0</v>
      </c>
    </row>
    <row r="29" spans="1:8" ht="27" x14ac:dyDescent="0.25">
      <c r="A29" s="27">
        <v>2150</v>
      </c>
      <c r="B29" s="28" t="s">
        <v>170</v>
      </c>
      <c r="C29" s="27" t="s">
        <v>150</v>
      </c>
      <c r="D29" s="27" t="s">
        <v>171</v>
      </c>
      <c r="E29" s="27" t="s">
        <v>151</v>
      </c>
      <c r="F29" s="30">
        <v>0</v>
      </c>
      <c r="G29" s="30">
        <v>0</v>
      </c>
      <c r="H29" s="30">
        <v>0</v>
      </c>
    </row>
    <row r="30" spans="1:8" x14ac:dyDescent="0.25">
      <c r="A30" s="27"/>
      <c r="B30" s="28" t="s">
        <v>154</v>
      </c>
      <c r="C30" s="27"/>
      <c r="D30" s="27"/>
      <c r="E30" s="27"/>
      <c r="F30" s="30">
        <v>0</v>
      </c>
      <c r="G30" s="30">
        <v>0</v>
      </c>
      <c r="H30" s="30">
        <v>0</v>
      </c>
    </row>
    <row r="31" spans="1:8" ht="27" x14ac:dyDescent="0.25">
      <c r="A31" s="27">
        <v>2151</v>
      </c>
      <c r="B31" s="28" t="s">
        <v>172</v>
      </c>
      <c r="C31" s="27" t="s">
        <v>150</v>
      </c>
      <c r="D31" s="27" t="s">
        <v>171</v>
      </c>
      <c r="E31" s="27" t="s">
        <v>150</v>
      </c>
      <c r="F31" s="30">
        <v>0</v>
      </c>
      <c r="G31" s="30">
        <v>0</v>
      </c>
      <c r="H31" s="30">
        <v>0</v>
      </c>
    </row>
    <row r="32" spans="1:8" ht="27" x14ac:dyDescent="0.25">
      <c r="A32" s="27">
        <v>2160</v>
      </c>
      <c r="B32" s="28" t="s">
        <v>173</v>
      </c>
      <c r="C32" s="27" t="s">
        <v>150</v>
      </c>
      <c r="D32" s="27" t="s">
        <v>174</v>
      </c>
      <c r="E32" s="27" t="s">
        <v>151</v>
      </c>
      <c r="F32" s="30">
        <v>53153</v>
      </c>
      <c r="G32" s="30">
        <v>13153</v>
      </c>
      <c r="H32" s="30">
        <v>40000</v>
      </c>
    </row>
    <row r="33" spans="1:8" x14ac:dyDescent="0.25">
      <c r="A33" s="27"/>
      <c r="B33" s="28" t="s">
        <v>154</v>
      </c>
      <c r="C33" s="27"/>
      <c r="D33" s="27"/>
      <c r="E33" s="27"/>
      <c r="F33" s="30">
        <v>0</v>
      </c>
      <c r="G33" s="30">
        <v>0</v>
      </c>
      <c r="H33" s="30">
        <v>0</v>
      </c>
    </row>
    <row r="34" spans="1:8" ht="27" x14ac:dyDescent="0.25">
      <c r="A34" s="27">
        <v>2161</v>
      </c>
      <c r="B34" s="28" t="s">
        <v>175</v>
      </c>
      <c r="C34" s="27" t="s">
        <v>150</v>
      </c>
      <c r="D34" s="27" t="s">
        <v>174</v>
      </c>
      <c r="E34" s="27" t="s">
        <v>150</v>
      </c>
      <c r="F34" s="30">
        <v>53153</v>
      </c>
      <c r="G34" s="30">
        <v>13153</v>
      </c>
      <c r="H34" s="30">
        <v>40000</v>
      </c>
    </row>
    <row r="35" spans="1:8" x14ac:dyDescent="0.25">
      <c r="A35" s="27">
        <v>2170</v>
      </c>
      <c r="B35" s="28" t="s">
        <v>176</v>
      </c>
      <c r="C35" s="27" t="s">
        <v>150</v>
      </c>
      <c r="D35" s="27" t="s">
        <v>177</v>
      </c>
      <c r="E35" s="27" t="s">
        <v>151</v>
      </c>
      <c r="F35" s="30">
        <v>0</v>
      </c>
      <c r="G35" s="30">
        <v>0</v>
      </c>
      <c r="H35" s="30">
        <v>0</v>
      </c>
    </row>
    <row r="36" spans="1:8" x14ac:dyDescent="0.25">
      <c r="A36" s="27"/>
      <c r="B36" s="28" t="s">
        <v>154</v>
      </c>
      <c r="C36" s="27"/>
      <c r="D36" s="27"/>
      <c r="E36" s="27"/>
      <c r="F36" s="30">
        <v>0</v>
      </c>
      <c r="G36" s="30">
        <v>0</v>
      </c>
      <c r="H36" s="30">
        <v>0</v>
      </c>
    </row>
    <row r="37" spans="1:8" x14ac:dyDescent="0.25">
      <c r="A37" s="27">
        <v>2171</v>
      </c>
      <c r="B37" s="28" t="s">
        <v>176</v>
      </c>
      <c r="C37" s="27" t="s">
        <v>150</v>
      </c>
      <c r="D37" s="27" t="s">
        <v>177</v>
      </c>
      <c r="E37" s="27" t="s">
        <v>150</v>
      </c>
      <c r="F37" s="30">
        <v>0</v>
      </c>
      <c r="G37" s="30">
        <v>0</v>
      </c>
      <c r="H37" s="30">
        <v>0</v>
      </c>
    </row>
    <row r="38" spans="1:8" ht="27" x14ac:dyDescent="0.25">
      <c r="A38" s="27">
        <v>2180</v>
      </c>
      <c r="B38" s="28" t="s">
        <v>178</v>
      </c>
      <c r="C38" s="27" t="s">
        <v>150</v>
      </c>
      <c r="D38" s="27" t="s">
        <v>179</v>
      </c>
      <c r="E38" s="27" t="s">
        <v>151</v>
      </c>
      <c r="F38" s="30">
        <v>0</v>
      </c>
      <c r="G38" s="30">
        <v>0</v>
      </c>
      <c r="H38" s="30">
        <v>0</v>
      </c>
    </row>
    <row r="39" spans="1:8" x14ac:dyDescent="0.25">
      <c r="A39" s="27"/>
      <c r="B39" s="28" t="s">
        <v>154</v>
      </c>
      <c r="C39" s="27"/>
      <c r="D39" s="27"/>
      <c r="E39" s="27"/>
      <c r="F39" s="30">
        <v>0</v>
      </c>
      <c r="G39" s="30">
        <v>0</v>
      </c>
      <c r="H39" s="30">
        <v>0</v>
      </c>
    </row>
    <row r="40" spans="1:8" ht="27" x14ac:dyDescent="0.25">
      <c r="A40" s="27">
        <v>2181</v>
      </c>
      <c r="B40" s="28" t="s">
        <v>178</v>
      </c>
      <c r="C40" s="27" t="s">
        <v>150</v>
      </c>
      <c r="D40" s="27" t="s">
        <v>179</v>
      </c>
      <c r="E40" s="27" t="s">
        <v>150</v>
      </c>
      <c r="F40" s="30">
        <v>0</v>
      </c>
      <c r="G40" s="30">
        <v>0</v>
      </c>
      <c r="H40" s="30">
        <v>0</v>
      </c>
    </row>
    <row r="41" spans="1:8" x14ac:dyDescent="0.25">
      <c r="A41" s="27"/>
      <c r="B41" s="28" t="s">
        <v>154</v>
      </c>
      <c r="C41" s="27"/>
      <c r="D41" s="27"/>
      <c r="E41" s="27"/>
      <c r="F41" s="30">
        <v>0</v>
      </c>
      <c r="G41" s="30">
        <v>0</v>
      </c>
      <c r="H41" s="30">
        <v>0</v>
      </c>
    </row>
    <row r="42" spans="1:8" x14ac:dyDescent="0.25">
      <c r="A42" s="27">
        <v>2182</v>
      </c>
      <c r="B42" s="28" t="s">
        <v>180</v>
      </c>
      <c r="C42" s="27" t="s">
        <v>150</v>
      </c>
      <c r="D42" s="27" t="s">
        <v>179</v>
      </c>
      <c r="E42" s="27" t="s">
        <v>150</v>
      </c>
      <c r="F42" s="30">
        <v>0</v>
      </c>
      <c r="G42" s="30">
        <v>0</v>
      </c>
      <c r="H42" s="30">
        <v>0</v>
      </c>
    </row>
    <row r="43" spans="1:8" x14ac:dyDescent="0.25">
      <c r="A43" s="27">
        <v>2183</v>
      </c>
      <c r="B43" s="28" t="s">
        <v>181</v>
      </c>
      <c r="C43" s="27" t="s">
        <v>150</v>
      </c>
      <c r="D43" s="27" t="s">
        <v>179</v>
      </c>
      <c r="E43" s="27" t="s">
        <v>150</v>
      </c>
      <c r="F43" s="30">
        <v>0</v>
      </c>
      <c r="G43" s="30">
        <v>0</v>
      </c>
      <c r="H43" s="30">
        <v>0</v>
      </c>
    </row>
    <row r="44" spans="1:8" ht="25.5" customHeight="1" x14ac:dyDescent="0.25">
      <c r="A44" s="27">
        <v>2200</v>
      </c>
      <c r="B44" s="28" t="s">
        <v>182</v>
      </c>
      <c r="C44" s="27" t="s">
        <v>157</v>
      </c>
      <c r="D44" s="27" t="s">
        <v>151</v>
      </c>
      <c r="E44" s="27" t="s">
        <v>151</v>
      </c>
      <c r="F44" s="30">
        <v>1000</v>
      </c>
      <c r="G44" s="30">
        <v>1000</v>
      </c>
      <c r="H44" s="30">
        <v>0</v>
      </c>
    </row>
    <row r="45" spans="1:8" x14ac:dyDescent="0.25">
      <c r="A45" s="27"/>
      <c r="B45" s="28" t="s">
        <v>152</v>
      </c>
      <c r="C45" s="27"/>
      <c r="D45" s="27"/>
      <c r="E45" s="27"/>
      <c r="F45" s="30">
        <v>0</v>
      </c>
      <c r="G45" s="30">
        <v>0</v>
      </c>
      <c r="H45" s="30">
        <v>0</v>
      </c>
    </row>
    <row r="46" spans="1:8" x14ac:dyDescent="0.25">
      <c r="A46" s="27">
        <v>2210</v>
      </c>
      <c r="B46" s="28" t="s">
        <v>183</v>
      </c>
      <c r="C46" s="27" t="s">
        <v>157</v>
      </c>
      <c r="D46" s="27" t="s">
        <v>150</v>
      </c>
      <c r="E46" s="27" t="s">
        <v>151</v>
      </c>
      <c r="F46" s="30">
        <v>0</v>
      </c>
      <c r="G46" s="30">
        <v>0</v>
      </c>
      <c r="H46" s="30">
        <v>0</v>
      </c>
    </row>
    <row r="47" spans="1:8" x14ac:dyDescent="0.25">
      <c r="A47" s="27"/>
      <c r="B47" s="28" t="s">
        <v>154</v>
      </c>
      <c r="C47" s="27"/>
      <c r="D47" s="27"/>
      <c r="E47" s="27"/>
      <c r="F47" s="30">
        <v>0</v>
      </c>
      <c r="G47" s="30">
        <v>0</v>
      </c>
      <c r="H47" s="30">
        <v>0</v>
      </c>
    </row>
    <row r="48" spans="1:8" x14ac:dyDescent="0.25">
      <c r="A48" s="27">
        <v>2211</v>
      </c>
      <c r="B48" s="28" t="s">
        <v>184</v>
      </c>
      <c r="C48" s="27" t="s">
        <v>157</v>
      </c>
      <c r="D48" s="27" t="s">
        <v>150</v>
      </c>
      <c r="E48" s="27" t="s">
        <v>150</v>
      </c>
      <c r="F48" s="30">
        <v>0</v>
      </c>
      <c r="G48" s="30">
        <v>0</v>
      </c>
      <c r="H48" s="30">
        <v>0</v>
      </c>
    </row>
    <row r="49" spans="1:8" x14ac:dyDescent="0.25">
      <c r="A49" s="27">
        <v>2220</v>
      </c>
      <c r="B49" s="28" t="s">
        <v>185</v>
      </c>
      <c r="C49" s="27" t="s">
        <v>157</v>
      </c>
      <c r="D49" s="27" t="s">
        <v>157</v>
      </c>
      <c r="E49" s="27" t="s">
        <v>151</v>
      </c>
      <c r="F49" s="30">
        <v>0</v>
      </c>
      <c r="G49" s="30">
        <v>0</v>
      </c>
      <c r="H49" s="30">
        <v>0</v>
      </c>
    </row>
    <row r="50" spans="1:8" x14ac:dyDescent="0.25">
      <c r="A50" s="27"/>
      <c r="B50" s="28" t="s">
        <v>154</v>
      </c>
      <c r="C50" s="27"/>
      <c r="D50" s="27"/>
      <c r="E50" s="27"/>
      <c r="F50" s="30">
        <v>0</v>
      </c>
      <c r="G50" s="30">
        <v>0</v>
      </c>
      <c r="H50" s="30">
        <v>0</v>
      </c>
    </row>
    <row r="51" spans="1:8" x14ac:dyDescent="0.25">
      <c r="A51" s="27">
        <v>2221</v>
      </c>
      <c r="B51" s="28" t="s">
        <v>186</v>
      </c>
      <c r="C51" s="27" t="s">
        <v>157</v>
      </c>
      <c r="D51" s="27" t="s">
        <v>157</v>
      </c>
      <c r="E51" s="27" t="s">
        <v>150</v>
      </c>
      <c r="F51" s="30">
        <v>0</v>
      </c>
      <c r="G51" s="30">
        <v>0</v>
      </c>
      <c r="H51" s="30">
        <v>0</v>
      </c>
    </row>
    <row r="52" spans="1:8" x14ac:dyDescent="0.25">
      <c r="A52" s="27">
        <v>2230</v>
      </c>
      <c r="B52" s="28" t="s">
        <v>187</v>
      </c>
      <c r="C52" s="27" t="s">
        <v>157</v>
      </c>
      <c r="D52" s="27" t="s">
        <v>159</v>
      </c>
      <c r="E52" s="27" t="s">
        <v>151</v>
      </c>
      <c r="F52" s="30">
        <v>0</v>
      </c>
      <c r="G52" s="30">
        <v>0</v>
      </c>
      <c r="H52" s="30">
        <v>0</v>
      </c>
    </row>
    <row r="53" spans="1:8" x14ac:dyDescent="0.25">
      <c r="A53" s="27"/>
      <c r="B53" s="28" t="s">
        <v>154</v>
      </c>
      <c r="C53" s="27"/>
      <c r="D53" s="27"/>
      <c r="E53" s="27"/>
      <c r="F53" s="30">
        <v>0</v>
      </c>
      <c r="G53" s="30">
        <v>0</v>
      </c>
      <c r="H53" s="30">
        <v>0</v>
      </c>
    </row>
    <row r="54" spans="1:8" x14ac:dyDescent="0.25">
      <c r="A54" s="27">
        <v>2231</v>
      </c>
      <c r="B54" s="28" t="s">
        <v>188</v>
      </c>
      <c r="C54" s="27" t="s">
        <v>157</v>
      </c>
      <c r="D54" s="27" t="s">
        <v>159</v>
      </c>
      <c r="E54" s="27" t="s">
        <v>150</v>
      </c>
      <c r="F54" s="30">
        <v>0</v>
      </c>
      <c r="G54" s="30">
        <v>0</v>
      </c>
      <c r="H54" s="30">
        <v>0</v>
      </c>
    </row>
    <row r="55" spans="1:8" ht="1.5" customHeight="1" x14ac:dyDescent="0.25">
      <c r="A55" s="27">
        <v>2240</v>
      </c>
      <c r="B55" s="28" t="s">
        <v>189</v>
      </c>
      <c r="C55" s="27" t="s">
        <v>157</v>
      </c>
      <c r="D55" s="27" t="s">
        <v>168</v>
      </c>
      <c r="E55" s="27" t="s">
        <v>151</v>
      </c>
      <c r="F55" s="30">
        <v>0</v>
      </c>
      <c r="G55" s="30">
        <v>0</v>
      </c>
      <c r="H55" s="30">
        <v>0</v>
      </c>
    </row>
    <row r="56" spans="1:8" x14ac:dyDescent="0.25">
      <c r="A56" s="27"/>
      <c r="B56" s="28" t="s">
        <v>154</v>
      </c>
      <c r="C56" s="27"/>
      <c r="D56" s="27"/>
      <c r="E56" s="27"/>
      <c r="F56" s="30">
        <v>0</v>
      </c>
      <c r="G56" s="30">
        <v>0</v>
      </c>
      <c r="H56" s="30">
        <v>0</v>
      </c>
    </row>
    <row r="57" spans="1:8" ht="27" x14ac:dyDescent="0.25">
      <c r="A57" s="27">
        <v>2241</v>
      </c>
      <c r="B57" s="28" t="s">
        <v>189</v>
      </c>
      <c r="C57" s="27" t="s">
        <v>157</v>
      </c>
      <c r="D57" s="27" t="s">
        <v>168</v>
      </c>
      <c r="E57" s="27" t="s">
        <v>150</v>
      </c>
      <c r="F57" s="30">
        <v>0</v>
      </c>
      <c r="G57" s="30">
        <v>0</v>
      </c>
      <c r="H57" s="30">
        <v>0</v>
      </c>
    </row>
    <row r="58" spans="1:8" x14ac:dyDescent="0.25">
      <c r="A58" s="27">
        <v>2250</v>
      </c>
      <c r="B58" s="28" t="s">
        <v>190</v>
      </c>
      <c r="C58" s="27" t="s">
        <v>157</v>
      </c>
      <c r="D58" s="27" t="s">
        <v>171</v>
      </c>
      <c r="E58" s="27" t="s">
        <v>151</v>
      </c>
      <c r="F58" s="30">
        <v>1000</v>
      </c>
      <c r="G58" s="30">
        <v>1000</v>
      </c>
      <c r="H58" s="30">
        <v>0</v>
      </c>
    </row>
    <row r="59" spans="1:8" x14ac:dyDescent="0.25">
      <c r="A59" s="27"/>
      <c r="B59" s="28" t="s">
        <v>154</v>
      </c>
      <c r="C59" s="27"/>
      <c r="D59" s="27"/>
      <c r="E59" s="27"/>
      <c r="F59" s="30">
        <v>0</v>
      </c>
      <c r="G59" s="30">
        <v>0</v>
      </c>
      <c r="H59" s="30">
        <v>0</v>
      </c>
    </row>
    <row r="60" spans="1:8" x14ac:dyDescent="0.25">
      <c r="A60" s="27">
        <v>2251</v>
      </c>
      <c r="B60" s="28" t="s">
        <v>190</v>
      </c>
      <c r="C60" s="27" t="s">
        <v>157</v>
      </c>
      <c r="D60" s="27" t="s">
        <v>171</v>
      </c>
      <c r="E60" s="27" t="s">
        <v>150</v>
      </c>
      <c r="F60" s="30">
        <v>1000</v>
      </c>
      <c r="G60" s="30">
        <v>1000</v>
      </c>
      <c r="H60" s="30">
        <v>0</v>
      </c>
    </row>
    <row r="61" spans="1:8" ht="54" x14ac:dyDescent="0.25">
      <c r="A61" s="27">
        <v>2300</v>
      </c>
      <c r="B61" s="28" t="s">
        <v>191</v>
      </c>
      <c r="C61" s="27" t="s">
        <v>159</v>
      </c>
      <c r="D61" s="27" t="s">
        <v>151</v>
      </c>
      <c r="E61" s="27" t="s">
        <v>151</v>
      </c>
      <c r="F61" s="30">
        <v>1000</v>
      </c>
      <c r="G61" s="30">
        <v>1000</v>
      </c>
      <c r="H61" s="30">
        <v>0</v>
      </c>
    </row>
    <row r="62" spans="1:8" x14ac:dyDescent="0.25">
      <c r="A62" s="27"/>
      <c r="B62" s="28" t="s">
        <v>152</v>
      </c>
      <c r="C62" s="27"/>
      <c r="D62" s="27"/>
      <c r="E62" s="27"/>
      <c r="F62" s="30">
        <v>0</v>
      </c>
      <c r="G62" s="30">
        <v>0</v>
      </c>
      <c r="H62" s="30">
        <v>0</v>
      </c>
    </row>
    <row r="63" spans="1:8" x14ac:dyDescent="0.25">
      <c r="A63" s="27">
        <v>2310</v>
      </c>
      <c r="B63" s="28" t="s">
        <v>192</v>
      </c>
      <c r="C63" s="27" t="s">
        <v>159</v>
      </c>
      <c r="D63" s="27" t="s">
        <v>150</v>
      </c>
      <c r="E63" s="27" t="s">
        <v>151</v>
      </c>
      <c r="F63" s="30">
        <v>0</v>
      </c>
      <c r="G63" s="30">
        <v>0</v>
      </c>
      <c r="H63" s="30">
        <v>0</v>
      </c>
    </row>
    <row r="64" spans="1:8" x14ac:dyDescent="0.25">
      <c r="A64" s="27"/>
      <c r="B64" s="28" t="s">
        <v>154</v>
      </c>
      <c r="C64" s="27"/>
      <c r="D64" s="27"/>
      <c r="E64" s="27"/>
      <c r="F64" s="30">
        <v>0</v>
      </c>
      <c r="G64" s="30">
        <v>0</v>
      </c>
      <c r="H64" s="30">
        <v>0</v>
      </c>
    </row>
    <row r="65" spans="1:8" x14ac:dyDescent="0.25">
      <c r="A65" s="27">
        <v>2311</v>
      </c>
      <c r="B65" s="28" t="s">
        <v>193</v>
      </c>
      <c r="C65" s="27" t="s">
        <v>159</v>
      </c>
      <c r="D65" s="27" t="s">
        <v>150</v>
      </c>
      <c r="E65" s="27" t="s">
        <v>150</v>
      </c>
      <c r="F65" s="30">
        <v>0</v>
      </c>
      <c r="G65" s="30">
        <v>0</v>
      </c>
      <c r="H65" s="30">
        <v>0</v>
      </c>
    </row>
    <row r="66" spans="1:8" x14ac:dyDescent="0.25">
      <c r="A66" s="27">
        <v>2312</v>
      </c>
      <c r="B66" s="28" t="s">
        <v>194</v>
      </c>
      <c r="C66" s="27" t="s">
        <v>159</v>
      </c>
      <c r="D66" s="27" t="s">
        <v>150</v>
      </c>
      <c r="E66" s="27" t="s">
        <v>157</v>
      </c>
      <c r="F66" s="30">
        <v>0</v>
      </c>
      <c r="G66" s="30">
        <v>0</v>
      </c>
      <c r="H66" s="30">
        <v>0</v>
      </c>
    </row>
    <row r="67" spans="1:8" x14ac:dyDescent="0.25">
      <c r="A67" s="27">
        <v>2313</v>
      </c>
      <c r="B67" s="28" t="s">
        <v>195</v>
      </c>
      <c r="C67" s="27" t="s">
        <v>159</v>
      </c>
      <c r="D67" s="27" t="s">
        <v>150</v>
      </c>
      <c r="E67" s="27" t="s">
        <v>159</v>
      </c>
      <c r="F67" s="30">
        <v>0</v>
      </c>
      <c r="G67" s="30">
        <v>0</v>
      </c>
      <c r="H67" s="30">
        <v>0</v>
      </c>
    </row>
    <row r="68" spans="1:8" x14ac:dyDescent="0.25">
      <c r="A68" s="27">
        <v>2320</v>
      </c>
      <c r="B68" s="28" t="s">
        <v>196</v>
      </c>
      <c r="C68" s="27" t="s">
        <v>159</v>
      </c>
      <c r="D68" s="27" t="s">
        <v>157</v>
      </c>
      <c r="E68" s="27" t="s">
        <v>151</v>
      </c>
      <c r="F68" s="30">
        <v>1000</v>
      </c>
      <c r="G68" s="30">
        <v>1000</v>
      </c>
      <c r="H68" s="30">
        <v>0</v>
      </c>
    </row>
    <row r="69" spans="1:8" x14ac:dyDescent="0.25">
      <c r="A69" s="27"/>
      <c r="B69" s="28" t="s">
        <v>154</v>
      </c>
      <c r="C69" s="27"/>
      <c r="D69" s="27"/>
      <c r="E69" s="27"/>
      <c r="F69" s="30">
        <v>0</v>
      </c>
      <c r="G69" s="30">
        <v>0</v>
      </c>
      <c r="H69" s="30">
        <v>0</v>
      </c>
    </row>
    <row r="70" spans="1:8" x14ac:dyDescent="0.25">
      <c r="A70" s="27">
        <v>2321</v>
      </c>
      <c r="B70" s="28" t="s">
        <v>197</v>
      </c>
      <c r="C70" s="27" t="s">
        <v>159</v>
      </c>
      <c r="D70" s="27" t="s">
        <v>157</v>
      </c>
      <c r="E70" s="27" t="s">
        <v>150</v>
      </c>
      <c r="F70" s="30">
        <v>1000</v>
      </c>
      <c r="G70" s="30">
        <v>1000</v>
      </c>
      <c r="H70" s="30">
        <v>0</v>
      </c>
    </row>
    <row r="71" spans="1:8" ht="0.75" customHeight="1" x14ac:dyDescent="0.25">
      <c r="A71" s="27">
        <v>2330</v>
      </c>
      <c r="B71" s="28" t="s">
        <v>198</v>
      </c>
      <c r="C71" s="27" t="s">
        <v>159</v>
      </c>
      <c r="D71" s="27" t="s">
        <v>159</v>
      </c>
      <c r="E71" s="27" t="s">
        <v>151</v>
      </c>
      <c r="F71" s="30">
        <v>0</v>
      </c>
      <c r="G71" s="30">
        <v>0</v>
      </c>
      <c r="H71" s="30">
        <v>0</v>
      </c>
    </row>
    <row r="72" spans="1:8" x14ac:dyDescent="0.25">
      <c r="A72" s="27"/>
      <c r="B72" s="28" t="s">
        <v>154</v>
      </c>
      <c r="C72" s="27"/>
      <c r="D72" s="27"/>
      <c r="E72" s="27"/>
      <c r="F72" s="30">
        <v>0</v>
      </c>
      <c r="G72" s="30">
        <v>0</v>
      </c>
      <c r="H72" s="30">
        <v>0</v>
      </c>
    </row>
    <row r="73" spans="1:8" x14ac:dyDescent="0.25">
      <c r="A73" s="27">
        <v>2331</v>
      </c>
      <c r="B73" s="28" t="s">
        <v>199</v>
      </c>
      <c r="C73" s="27" t="s">
        <v>159</v>
      </c>
      <c r="D73" s="27" t="s">
        <v>159</v>
      </c>
      <c r="E73" s="27" t="s">
        <v>150</v>
      </c>
      <c r="F73" s="30">
        <v>0</v>
      </c>
      <c r="G73" s="30">
        <v>0</v>
      </c>
      <c r="H73" s="30">
        <v>0</v>
      </c>
    </row>
    <row r="74" spans="1:8" x14ac:dyDescent="0.25">
      <c r="A74" s="27">
        <v>2332</v>
      </c>
      <c r="B74" s="28" t="s">
        <v>200</v>
      </c>
      <c r="C74" s="27" t="s">
        <v>159</v>
      </c>
      <c r="D74" s="27" t="s">
        <v>159</v>
      </c>
      <c r="E74" s="27" t="s">
        <v>157</v>
      </c>
      <c r="F74" s="30">
        <v>0</v>
      </c>
      <c r="G74" s="30">
        <v>0</v>
      </c>
      <c r="H74" s="30">
        <v>0</v>
      </c>
    </row>
    <row r="75" spans="1:8" x14ac:dyDescent="0.25">
      <c r="A75" s="27">
        <v>2340</v>
      </c>
      <c r="B75" s="28" t="s">
        <v>201</v>
      </c>
      <c r="C75" s="27" t="s">
        <v>159</v>
      </c>
      <c r="D75" s="27" t="s">
        <v>168</v>
      </c>
      <c r="E75" s="27" t="s">
        <v>151</v>
      </c>
      <c r="F75" s="30">
        <v>0</v>
      </c>
      <c r="G75" s="30">
        <v>0</v>
      </c>
      <c r="H75" s="30">
        <v>0</v>
      </c>
    </row>
    <row r="76" spans="1:8" x14ac:dyDescent="0.25">
      <c r="A76" s="27"/>
      <c r="B76" s="28" t="s">
        <v>154</v>
      </c>
      <c r="C76" s="27"/>
      <c r="D76" s="27"/>
      <c r="E76" s="27"/>
      <c r="F76" s="30">
        <v>0</v>
      </c>
      <c r="G76" s="30">
        <v>0</v>
      </c>
      <c r="H76" s="30">
        <v>0</v>
      </c>
    </row>
    <row r="77" spans="1:8" x14ac:dyDescent="0.25">
      <c r="A77" s="27">
        <v>2341</v>
      </c>
      <c r="B77" s="28" t="s">
        <v>201</v>
      </c>
      <c r="C77" s="27" t="s">
        <v>159</v>
      </c>
      <c r="D77" s="27" t="s">
        <v>168</v>
      </c>
      <c r="E77" s="27" t="s">
        <v>150</v>
      </c>
      <c r="F77" s="30">
        <v>0</v>
      </c>
      <c r="G77" s="30">
        <v>0</v>
      </c>
      <c r="H77" s="30">
        <v>0</v>
      </c>
    </row>
    <row r="78" spans="1:8" x14ac:dyDescent="0.25">
      <c r="A78" s="27">
        <v>2350</v>
      </c>
      <c r="B78" s="28" t="s">
        <v>202</v>
      </c>
      <c r="C78" s="27" t="s">
        <v>159</v>
      </c>
      <c r="D78" s="27" t="s">
        <v>171</v>
      </c>
      <c r="E78" s="27" t="s">
        <v>151</v>
      </c>
      <c r="F78" s="30">
        <v>0</v>
      </c>
      <c r="G78" s="30">
        <v>0</v>
      </c>
      <c r="H78" s="30">
        <v>0</v>
      </c>
    </row>
    <row r="79" spans="1:8" x14ac:dyDescent="0.25">
      <c r="A79" s="27"/>
      <c r="B79" s="28" t="s">
        <v>154</v>
      </c>
      <c r="C79" s="27"/>
      <c r="D79" s="27"/>
      <c r="E79" s="27"/>
      <c r="F79" s="30">
        <v>0</v>
      </c>
      <c r="G79" s="30">
        <v>0</v>
      </c>
      <c r="H79" s="30">
        <v>0</v>
      </c>
    </row>
    <row r="80" spans="1:8" x14ac:dyDescent="0.25">
      <c r="A80" s="27">
        <v>2351</v>
      </c>
      <c r="B80" s="28" t="s">
        <v>203</v>
      </c>
      <c r="C80" s="27" t="s">
        <v>159</v>
      </c>
      <c r="D80" s="27" t="s">
        <v>171</v>
      </c>
      <c r="E80" s="27" t="s">
        <v>150</v>
      </c>
      <c r="F80" s="30">
        <v>0</v>
      </c>
      <c r="G80" s="30">
        <v>0</v>
      </c>
      <c r="H80" s="30">
        <v>0</v>
      </c>
    </row>
    <row r="81" spans="1:8" ht="27" x14ac:dyDescent="0.25">
      <c r="A81" s="27">
        <v>2360</v>
      </c>
      <c r="B81" s="28" t="s">
        <v>204</v>
      </c>
      <c r="C81" s="27" t="s">
        <v>159</v>
      </c>
      <c r="D81" s="27" t="s">
        <v>174</v>
      </c>
      <c r="E81" s="27" t="s">
        <v>151</v>
      </c>
      <c r="F81" s="30">
        <v>0</v>
      </c>
      <c r="G81" s="30">
        <v>0</v>
      </c>
      <c r="H81" s="30">
        <v>0</v>
      </c>
    </row>
    <row r="82" spans="1:8" x14ac:dyDescent="0.25">
      <c r="A82" s="27"/>
      <c r="B82" s="28" t="s">
        <v>154</v>
      </c>
      <c r="C82" s="27"/>
      <c r="D82" s="27"/>
      <c r="E82" s="27"/>
      <c r="F82" s="30">
        <v>0</v>
      </c>
      <c r="G82" s="30">
        <v>0</v>
      </c>
      <c r="H82" s="30">
        <v>0</v>
      </c>
    </row>
    <row r="83" spans="1:8" ht="27" x14ac:dyDescent="0.25">
      <c r="A83" s="27">
        <v>2361</v>
      </c>
      <c r="B83" s="28" t="s">
        <v>204</v>
      </c>
      <c r="C83" s="27" t="s">
        <v>159</v>
      </c>
      <c r="D83" s="27" t="s">
        <v>174</v>
      </c>
      <c r="E83" s="27" t="s">
        <v>150</v>
      </c>
      <c r="F83" s="30">
        <v>0</v>
      </c>
      <c r="G83" s="30">
        <v>0</v>
      </c>
      <c r="H83" s="30">
        <v>0</v>
      </c>
    </row>
    <row r="84" spans="1:8" x14ac:dyDescent="0.25">
      <c r="A84" s="27">
        <v>2370</v>
      </c>
      <c r="B84" s="28" t="s">
        <v>205</v>
      </c>
      <c r="C84" s="27" t="s">
        <v>159</v>
      </c>
      <c r="D84" s="27" t="s">
        <v>177</v>
      </c>
      <c r="E84" s="27" t="s">
        <v>151</v>
      </c>
      <c r="F84" s="30">
        <v>0</v>
      </c>
      <c r="G84" s="30">
        <v>0</v>
      </c>
      <c r="H84" s="30">
        <v>0</v>
      </c>
    </row>
    <row r="85" spans="1:8" x14ac:dyDescent="0.25">
      <c r="A85" s="27"/>
      <c r="B85" s="28" t="s">
        <v>154</v>
      </c>
      <c r="C85" s="27"/>
      <c r="D85" s="27"/>
      <c r="E85" s="27"/>
      <c r="F85" s="30">
        <v>0</v>
      </c>
      <c r="G85" s="30">
        <v>0</v>
      </c>
      <c r="H85" s="30">
        <v>0</v>
      </c>
    </row>
    <row r="86" spans="1:8" x14ac:dyDescent="0.25">
      <c r="A86" s="27">
        <v>2371</v>
      </c>
      <c r="B86" s="28" t="s">
        <v>205</v>
      </c>
      <c r="C86" s="27" t="s">
        <v>159</v>
      </c>
      <c r="D86" s="27" t="s">
        <v>177</v>
      </c>
      <c r="E86" s="27" t="s">
        <v>150</v>
      </c>
      <c r="F86" s="30">
        <v>0</v>
      </c>
      <c r="G86" s="30">
        <v>0</v>
      </c>
      <c r="H86" s="30">
        <v>0</v>
      </c>
    </row>
    <row r="87" spans="1:8" ht="27" x14ac:dyDescent="0.25">
      <c r="A87" s="27">
        <v>2380</v>
      </c>
      <c r="B87" s="28" t="s">
        <v>206</v>
      </c>
      <c r="C87" s="27" t="s">
        <v>159</v>
      </c>
      <c r="D87" s="27" t="s">
        <v>179</v>
      </c>
      <c r="E87" s="27" t="s">
        <v>151</v>
      </c>
      <c r="F87" s="30">
        <v>0</v>
      </c>
      <c r="G87" s="30">
        <v>0</v>
      </c>
      <c r="H87" s="30">
        <v>0</v>
      </c>
    </row>
    <row r="88" spans="1:8" x14ac:dyDescent="0.25">
      <c r="A88" s="27"/>
      <c r="B88" s="28" t="s">
        <v>154</v>
      </c>
      <c r="C88" s="27"/>
      <c r="D88" s="27"/>
      <c r="E88" s="27"/>
      <c r="F88" s="30">
        <v>0</v>
      </c>
      <c r="G88" s="30">
        <v>0</v>
      </c>
      <c r="H88" s="30">
        <v>0</v>
      </c>
    </row>
    <row r="89" spans="1:8" ht="27" x14ac:dyDescent="0.25">
      <c r="A89" s="27">
        <v>2381</v>
      </c>
      <c r="B89" s="28" t="s">
        <v>207</v>
      </c>
      <c r="C89" s="27" t="s">
        <v>150</v>
      </c>
      <c r="D89" s="27" t="s">
        <v>179</v>
      </c>
      <c r="E89" s="27" t="s">
        <v>150</v>
      </c>
      <c r="F89" s="30">
        <v>0</v>
      </c>
      <c r="G89" s="30">
        <v>0</v>
      </c>
      <c r="H89" s="30">
        <v>0</v>
      </c>
    </row>
    <row r="90" spans="1:8" ht="40.5" x14ac:dyDescent="0.25">
      <c r="A90" s="27">
        <v>2400</v>
      </c>
      <c r="B90" s="28" t="s">
        <v>208</v>
      </c>
      <c r="C90" s="27" t="s">
        <v>168</v>
      </c>
      <c r="D90" s="27" t="s">
        <v>151</v>
      </c>
      <c r="E90" s="27" t="s">
        <v>151</v>
      </c>
      <c r="F90" s="30">
        <v>135900</v>
      </c>
      <c r="G90" s="30">
        <v>47900</v>
      </c>
      <c r="H90" s="30">
        <v>88000</v>
      </c>
    </row>
    <row r="91" spans="1:8" ht="0.75" customHeight="1" x14ac:dyDescent="0.25">
      <c r="A91" s="27"/>
      <c r="B91" s="28" t="s">
        <v>154</v>
      </c>
      <c r="C91" s="27"/>
      <c r="D91" s="27"/>
      <c r="E91" s="27"/>
      <c r="F91" s="30">
        <v>0</v>
      </c>
      <c r="G91" s="30">
        <v>0</v>
      </c>
      <c r="H91" s="30">
        <v>0</v>
      </c>
    </row>
    <row r="92" spans="1:8" ht="27" x14ac:dyDescent="0.25">
      <c r="A92" s="27">
        <v>2410</v>
      </c>
      <c r="B92" s="28" t="s">
        <v>209</v>
      </c>
      <c r="C92" s="27" t="s">
        <v>168</v>
      </c>
      <c r="D92" s="27" t="s">
        <v>150</v>
      </c>
      <c r="E92" s="27" t="s">
        <v>151</v>
      </c>
      <c r="F92" s="30">
        <v>0</v>
      </c>
      <c r="G92" s="30">
        <v>0</v>
      </c>
      <c r="H92" s="30">
        <v>0</v>
      </c>
    </row>
    <row r="93" spans="1:8" x14ac:dyDescent="0.25">
      <c r="A93" s="27"/>
      <c r="B93" s="28" t="s">
        <v>154</v>
      </c>
      <c r="C93" s="27"/>
      <c r="D93" s="27"/>
      <c r="E93" s="27"/>
      <c r="F93" s="30">
        <v>0</v>
      </c>
      <c r="G93" s="30">
        <v>0</v>
      </c>
      <c r="H93" s="30">
        <v>0</v>
      </c>
    </row>
    <row r="94" spans="1:8" ht="27" x14ac:dyDescent="0.25">
      <c r="A94" s="27">
        <v>2411</v>
      </c>
      <c r="B94" s="28" t="s">
        <v>210</v>
      </c>
      <c r="C94" s="27" t="s">
        <v>168</v>
      </c>
      <c r="D94" s="27" t="s">
        <v>150</v>
      </c>
      <c r="E94" s="27" t="s">
        <v>150</v>
      </c>
      <c r="F94" s="30">
        <v>0</v>
      </c>
      <c r="G94" s="30">
        <v>0</v>
      </c>
      <c r="H94" s="30">
        <v>0</v>
      </c>
    </row>
    <row r="95" spans="1:8" ht="27" x14ac:dyDescent="0.25">
      <c r="A95" s="27">
        <v>2412</v>
      </c>
      <c r="B95" s="28" t="s">
        <v>211</v>
      </c>
      <c r="C95" s="27" t="s">
        <v>168</v>
      </c>
      <c r="D95" s="27" t="s">
        <v>150</v>
      </c>
      <c r="E95" s="27" t="s">
        <v>157</v>
      </c>
      <c r="F95" s="30">
        <v>0</v>
      </c>
      <c r="G95" s="30">
        <v>0</v>
      </c>
      <c r="H95" s="30">
        <v>0</v>
      </c>
    </row>
    <row r="96" spans="1:8" ht="27" x14ac:dyDescent="0.25">
      <c r="A96" s="27">
        <v>2420</v>
      </c>
      <c r="B96" s="28" t="s">
        <v>212</v>
      </c>
      <c r="C96" s="27" t="s">
        <v>168</v>
      </c>
      <c r="D96" s="27" t="s">
        <v>157</v>
      </c>
      <c r="E96" s="27" t="s">
        <v>151</v>
      </c>
      <c r="F96" s="30">
        <v>400</v>
      </c>
      <c r="G96" s="30">
        <v>400</v>
      </c>
      <c r="H96" s="30">
        <v>0</v>
      </c>
    </row>
    <row r="97" spans="1:8" x14ac:dyDescent="0.25">
      <c r="A97" s="27"/>
      <c r="B97" s="28" t="s">
        <v>154</v>
      </c>
      <c r="C97" s="27"/>
      <c r="D97" s="27"/>
      <c r="E97" s="27"/>
      <c r="F97" s="30">
        <v>0</v>
      </c>
      <c r="G97" s="30">
        <v>0</v>
      </c>
      <c r="H97" s="30">
        <v>0</v>
      </c>
    </row>
    <row r="98" spans="1:8" x14ac:dyDescent="0.25">
      <c r="A98" s="27">
        <v>2421</v>
      </c>
      <c r="B98" s="28" t="s">
        <v>213</v>
      </c>
      <c r="C98" s="27" t="s">
        <v>168</v>
      </c>
      <c r="D98" s="27" t="s">
        <v>157</v>
      </c>
      <c r="E98" s="27" t="s">
        <v>150</v>
      </c>
      <c r="F98" s="30">
        <v>0</v>
      </c>
      <c r="G98" s="30">
        <v>0</v>
      </c>
      <c r="H98" s="30">
        <v>0</v>
      </c>
    </row>
    <row r="99" spans="1:8" x14ac:dyDescent="0.25">
      <c r="A99" s="27">
        <v>2422</v>
      </c>
      <c r="B99" s="28" t="s">
        <v>214</v>
      </c>
      <c r="C99" s="27" t="s">
        <v>168</v>
      </c>
      <c r="D99" s="27" t="s">
        <v>157</v>
      </c>
      <c r="E99" s="27" t="s">
        <v>157</v>
      </c>
      <c r="F99" s="30">
        <v>0</v>
      </c>
      <c r="G99" s="30">
        <v>0</v>
      </c>
      <c r="H99" s="30">
        <v>0</v>
      </c>
    </row>
    <row r="100" spans="1:8" ht="13.5" customHeight="1" x14ac:dyDescent="0.25">
      <c r="A100" s="27">
        <v>2423</v>
      </c>
      <c r="B100" s="28" t="s">
        <v>215</v>
      </c>
      <c r="C100" s="27" t="s">
        <v>168</v>
      </c>
      <c r="D100" s="27" t="s">
        <v>157</v>
      </c>
      <c r="E100" s="27" t="s">
        <v>159</v>
      </c>
      <c r="F100" s="30">
        <v>0</v>
      </c>
      <c r="G100" s="30">
        <v>0</v>
      </c>
      <c r="H100" s="30">
        <v>0</v>
      </c>
    </row>
    <row r="101" spans="1:8" x14ac:dyDescent="0.25">
      <c r="A101" s="27">
        <v>2424</v>
      </c>
      <c r="B101" s="28" t="s">
        <v>216</v>
      </c>
      <c r="C101" s="27" t="s">
        <v>168</v>
      </c>
      <c r="D101" s="27" t="s">
        <v>157</v>
      </c>
      <c r="E101" s="27" t="s">
        <v>168</v>
      </c>
      <c r="F101" s="30">
        <v>400</v>
      </c>
      <c r="G101" s="30">
        <v>400</v>
      </c>
      <c r="H101" s="30">
        <v>0</v>
      </c>
    </row>
    <row r="102" spans="1:8" ht="0.75" customHeight="1" x14ac:dyDescent="0.25">
      <c r="A102" s="27">
        <v>2430</v>
      </c>
      <c r="B102" s="28" t="s">
        <v>217</v>
      </c>
      <c r="C102" s="27" t="s">
        <v>168</v>
      </c>
      <c r="D102" s="27" t="s">
        <v>159</v>
      </c>
      <c r="E102" s="27" t="s">
        <v>151</v>
      </c>
      <c r="F102" s="30">
        <v>0</v>
      </c>
      <c r="G102" s="30">
        <v>0</v>
      </c>
      <c r="H102" s="30">
        <v>0</v>
      </c>
    </row>
    <row r="103" spans="1:8" x14ac:dyDescent="0.25">
      <c r="A103" s="27"/>
      <c r="B103" s="28" t="s">
        <v>154</v>
      </c>
      <c r="C103" s="27"/>
      <c r="D103" s="27"/>
      <c r="E103" s="27"/>
      <c r="F103" s="30">
        <v>0</v>
      </c>
      <c r="G103" s="30">
        <v>0</v>
      </c>
      <c r="H103" s="30">
        <v>0</v>
      </c>
    </row>
    <row r="104" spans="1:8" x14ac:dyDescent="0.25">
      <c r="A104" s="27">
        <v>2431</v>
      </c>
      <c r="B104" s="28" t="s">
        <v>218</v>
      </c>
      <c r="C104" s="27" t="s">
        <v>168</v>
      </c>
      <c r="D104" s="27" t="s">
        <v>159</v>
      </c>
      <c r="E104" s="27" t="s">
        <v>150</v>
      </c>
      <c r="F104" s="30">
        <v>0</v>
      </c>
      <c r="G104" s="30">
        <v>0</v>
      </c>
      <c r="H104" s="30">
        <v>0</v>
      </c>
    </row>
    <row r="105" spans="1:8" x14ac:dyDescent="0.25">
      <c r="A105" s="27">
        <v>2432</v>
      </c>
      <c r="B105" s="28" t="s">
        <v>219</v>
      </c>
      <c r="C105" s="27" t="s">
        <v>168</v>
      </c>
      <c r="D105" s="27" t="s">
        <v>159</v>
      </c>
      <c r="E105" s="27" t="s">
        <v>157</v>
      </c>
      <c r="F105" s="30">
        <v>0</v>
      </c>
      <c r="G105" s="30">
        <v>0</v>
      </c>
      <c r="H105" s="30">
        <v>0</v>
      </c>
    </row>
    <row r="106" spans="1:8" x14ac:dyDescent="0.25">
      <c r="A106" s="27">
        <v>2433</v>
      </c>
      <c r="B106" s="28" t="s">
        <v>220</v>
      </c>
      <c r="C106" s="27" t="s">
        <v>168</v>
      </c>
      <c r="D106" s="27" t="s">
        <v>159</v>
      </c>
      <c r="E106" s="27" t="s">
        <v>159</v>
      </c>
      <c r="F106" s="30">
        <v>0</v>
      </c>
      <c r="G106" s="30">
        <v>0</v>
      </c>
      <c r="H106" s="30">
        <v>0</v>
      </c>
    </row>
    <row r="107" spans="1:8" x14ac:dyDescent="0.25">
      <c r="A107" s="27">
        <v>2434</v>
      </c>
      <c r="B107" s="28" t="s">
        <v>221</v>
      </c>
      <c r="C107" s="27" t="s">
        <v>168</v>
      </c>
      <c r="D107" s="27" t="s">
        <v>159</v>
      </c>
      <c r="E107" s="27" t="s">
        <v>168</v>
      </c>
      <c r="F107" s="30">
        <v>0</v>
      </c>
      <c r="G107" s="30">
        <v>0</v>
      </c>
      <c r="H107" s="30">
        <v>0</v>
      </c>
    </row>
    <row r="108" spans="1:8" x14ac:dyDescent="0.25">
      <c r="A108" s="27">
        <v>2435</v>
      </c>
      <c r="B108" s="28" t="s">
        <v>222</v>
      </c>
      <c r="C108" s="27" t="s">
        <v>168</v>
      </c>
      <c r="D108" s="27" t="s">
        <v>159</v>
      </c>
      <c r="E108" s="27" t="s">
        <v>171</v>
      </c>
      <c r="F108" s="30">
        <v>0</v>
      </c>
      <c r="G108" s="30">
        <v>0</v>
      </c>
      <c r="H108" s="30">
        <v>0</v>
      </c>
    </row>
    <row r="109" spans="1:8" x14ac:dyDescent="0.25">
      <c r="A109" s="27">
        <v>2436</v>
      </c>
      <c r="B109" s="28" t="s">
        <v>223</v>
      </c>
      <c r="C109" s="27" t="s">
        <v>168</v>
      </c>
      <c r="D109" s="27" t="s">
        <v>159</v>
      </c>
      <c r="E109" s="27" t="s">
        <v>174</v>
      </c>
      <c r="F109" s="30">
        <v>0</v>
      </c>
      <c r="G109" s="30">
        <v>0</v>
      </c>
      <c r="H109" s="30">
        <v>0</v>
      </c>
    </row>
    <row r="110" spans="1:8" x14ac:dyDescent="0.25">
      <c r="A110" s="27">
        <v>2440</v>
      </c>
      <c r="B110" s="28" t="s">
        <v>224</v>
      </c>
      <c r="C110" s="27" t="s">
        <v>168</v>
      </c>
      <c r="D110" s="27" t="s">
        <v>168</v>
      </c>
      <c r="E110" s="27" t="s">
        <v>151</v>
      </c>
      <c r="F110" s="30">
        <v>0</v>
      </c>
      <c r="G110" s="30">
        <v>0</v>
      </c>
      <c r="H110" s="30">
        <v>0</v>
      </c>
    </row>
    <row r="111" spans="1:8" x14ac:dyDescent="0.25">
      <c r="A111" s="27"/>
      <c r="B111" s="28" t="s">
        <v>154</v>
      </c>
      <c r="C111" s="27"/>
      <c r="D111" s="27"/>
      <c r="E111" s="27"/>
      <c r="F111" s="30">
        <v>0</v>
      </c>
      <c r="G111" s="30">
        <v>0</v>
      </c>
      <c r="H111" s="30">
        <v>0</v>
      </c>
    </row>
    <row r="112" spans="1:8" ht="27" x14ac:dyDescent="0.25">
      <c r="A112" s="27">
        <v>2441</v>
      </c>
      <c r="B112" s="28" t="s">
        <v>225</v>
      </c>
      <c r="C112" s="27" t="s">
        <v>168</v>
      </c>
      <c r="D112" s="27" t="s">
        <v>168</v>
      </c>
      <c r="E112" s="27" t="s">
        <v>150</v>
      </c>
      <c r="F112" s="30">
        <v>0</v>
      </c>
      <c r="G112" s="30">
        <v>0</v>
      </c>
      <c r="H112" s="30">
        <v>0</v>
      </c>
    </row>
    <row r="113" spans="1:8" x14ac:dyDescent="0.25">
      <c r="A113" s="27">
        <v>2442</v>
      </c>
      <c r="B113" s="28" t="s">
        <v>226</v>
      </c>
      <c r="C113" s="27" t="s">
        <v>168</v>
      </c>
      <c r="D113" s="27" t="s">
        <v>168</v>
      </c>
      <c r="E113" s="27" t="s">
        <v>157</v>
      </c>
      <c r="F113" s="30">
        <v>0</v>
      </c>
      <c r="G113" s="30">
        <v>0</v>
      </c>
      <c r="H113" s="30">
        <v>0</v>
      </c>
    </row>
    <row r="114" spans="1:8" x14ac:dyDescent="0.25">
      <c r="A114" s="27">
        <v>2443</v>
      </c>
      <c r="B114" s="28" t="s">
        <v>227</v>
      </c>
      <c r="C114" s="27" t="s">
        <v>168</v>
      </c>
      <c r="D114" s="27" t="s">
        <v>168</v>
      </c>
      <c r="E114" s="27" t="s">
        <v>159</v>
      </c>
      <c r="F114" s="30">
        <v>0</v>
      </c>
      <c r="G114" s="30">
        <v>0</v>
      </c>
      <c r="H114" s="30">
        <v>0</v>
      </c>
    </row>
    <row r="115" spans="1:8" x14ac:dyDescent="0.25">
      <c r="A115" s="27">
        <v>2450</v>
      </c>
      <c r="B115" s="28" t="s">
        <v>228</v>
      </c>
      <c r="C115" s="27" t="s">
        <v>168</v>
      </c>
      <c r="D115" s="27" t="s">
        <v>171</v>
      </c>
      <c r="E115" s="27" t="s">
        <v>151</v>
      </c>
      <c r="F115" s="30">
        <v>170500</v>
      </c>
      <c r="G115" s="30">
        <v>47500</v>
      </c>
      <c r="H115" s="30">
        <v>123000</v>
      </c>
    </row>
    <row r="116" spans="1:8" x14ac:dyDescent="0.25">
      <c r="A116" s="27"/>
      <c r="B116" s="28" t="s">
        <v>154</v>
      </c>
      <c r="C116" s="27"/>
      <c r="D116" s="27"/>
      <c r="E116" s="27"/>
      <c r="F116" s="30">
        <v>0</v>
      </c>
      <c r="G116" s="30">
        <v>0</v>
      </c>
      <c r="H116" s="30">
        <v>0</v>
      </c>
    </row>
    <row r="117" spans="1:8" x14ac:dyDescent="0.25">
      <c r="A117" s="27">
        <v>2451</v>
      </c>
      <c r="B117" s="28" t="s">
        <v>229</v>
      </c>
      <c r="C117" s="27" t="s">
        <v>168</v>
      </c>
      <c r="D117" s="27" t="s">
        <v>171</v>
      </c>
      <c r="E117" s="27" t="s">
        <v>150</v>
      </c>
      <c r="F117" s="30">
        <v>169000</v>
      </c>
      <c r="G117" s="30">
        <v>46000</v>
      </c>
      <c r="H117" s="30">
        <v>123000</v>
      </c>
    </row>
    <row r="118" spans="1:8" x14ac:dyDescent="0.25">
      <c r="A118" s="27">
        <v>2452</v>
      </c>
      <c r="B118" s="28" t="s">
        <v>230</v>
      </c>
      <c r="C118" s="27" t="s">
        <v>168</v>
      </c>
      <c r="D118" s="27" t="s">
        <v>171</v>
      </c>
      <c r="E118" s="27" t="s">
        <v>157</v>
      </c>
      <c r="F118" s="30">
        <v>0</v>
      </c>
      <c r="G118" s="30">
        <v>0</v>
      </c>
      <c r="H118" s="30">
        <v>0</v>
      </c>
    </row>
    <row r="119" spans="1:8" x14ac:dyDescent="0.25">
      <c r="A119" s="27">
        <v>2453</v>
      </c>
      <c r="B119" s="28" t="s">
        <v>231</v>
      </c>
      <c r="C119" s="27" t="s">
        <v>168</v>
      </c>
      <c r="D119" s="27" t="s">
        <v>171</v>
      </c>
      <c r="E119" s="27" t="s">
        <v>159</v>
      </c>
      <c r="F119" s="30">
        <v>0</v>
      </c>
      <c r="G119" s="30">
        <v>0</v>
      </c>
      <c r="H119" s="30">
        <v>0</v>
      </c>
    </row>
    <row r="120" spans="1:8" x14ac:dyDescent="0.25">
      <c r="A120" s="27">
        <v>2454</v>
      </c>
      <c r="B120" s="28" t="s">
        <v>232</v>
      </c>
      <c r="C120" s="27" t="s">
        <v>168</v>
      </c>
      <c r="D120" s="27" t="s">
        <v>171</v>
      </c>
      <c r="E120" s="27" t="s">
        <v>168</v>
      </c>
      <c r="F120" s="30">
        <v>0</v>
      </c>
      <c r="G120" s="30">
        <v>0</v>
      </c>
      <c r="H120" s="30">
        <v>0</v>
      </c>
    </row>
    <row r="121" spans="1:8" x14ac:dyDescent="0.25">
      <c r="A121" s="27">
        <v>2455</v>
      </c>
      <c r="B121" s="28" t="s">
        <v>233</v>
      </c>
      <c r="C121" s="27" t="s">
        <v>168</v>
      </c>
      <c r="D121" s="27" t="s">
        <v>171</v>
      </c>
      <c r="E121" s="27" t="s">
        <v>171</v>
      </c>
      <c r="F121" s="30">
        <v>1500</v>
      </c>
      <c r="G121" s="30">
        <v>1500</v>
      </c>
      <c r="H121" s="30">
        <v>0</v>
      </c>
    </row>
    <row r="122" spans="1:8" ht="0.75" customHeight="1" x14ac:dyDescent="0.25">
      <c r="A122" s="27">
        <v>2460</v>
      </c>
      <c r="B122" s="28" t="s">
        <v>234</v>
      </c>
      <c r="C122" s="27" t="s">
        <v>168</v>
      </c>
      <c r="D122" s="27" t="s">
        <v>174</v>
      </c>
      <c r="E122" s="27" t="s">
        <v>151</v>
      </c>
      <c r="F122" s="30">
        <v>0</v>
      </c>
      <c r="G122" s="30">
        <v>0</v>
      </c>
      <c r="H122" s="30">
        <v>0</v>
      </c>
    </row>
    <row r="123" spans="1:8" x14ac:dyDescent="0.25">
      <c r="A123" s="27"/>
      <c r="B123" s="28" t="s">
        <v>154</v>
      </c>
      <c r="C123" s="27"/>
      <c r="D123" s="27"/>
      <c r="E123" s="27"/>
      <c r="F123" s="30">
        <v>0</v>
      </c>
      <c r="G123" s="30">
        <v>0</v>
      </c>
      <c r="H123" s="30">
        <v>0</v>
      </c>
    </row>
    <row r="124" spans="1:8" x14ac:dyDescent="0.25">
      <c r="A124" s="27">
        <v>2461</v>
      </c>
      <c r="B124" s="28" t="s">
        <v>234</v>
      </c>
      <c r="C124" s="27" t="s">
        <v>168</v>
      </c>
      <c r="D124" s="27" t="s">
        <v>174</v>
      </c>
      <c r="E124" s="27" t="s">
        <v>150</v>
      </c>
      <c r="F124" s="30">
        <v>0</v>
      </c>
      <c r="G124" s="30">
        <v>0</v>
      </c>
      <c r="H124" s="30">
        <v>0</v>
      </c>
    </row>
    <row r="125" spans="1:8" ht="1.5" customHeight="1" x14ac:dyDescent="0.25">
      <c r="A125" s="27">
        <v>2470</v>
      </c>
      <c r="B125" s="28" t="s">
        <v>235</v>
      </c>
      <c r="C125" s="27" t="s">
        <v>168</v>
      </c>
      <c r="D125" s="27" t="s">
        <v>177</v>
      </c>
      <c r="E125" s="27" t="s">
        <v>151</v>
      </c>
      <c r="F125" s="30">
        <v>0</v>
      </c>
      <c r="G125" s="30">
        <v>0</v>
      </c>
      <c r="H125" s="30">
        <v>0</v>
      </c>
    </row>
    <row r="126" spans="1:8" x14ac:dyDescent="0.25">
      <c r="A126" s="27"/>
      <c r="B126" s="28" t="s">
        <v>154</v>
      </c>
      <c r="C126" s="27"/>
      <c r="D126" s="27"/>
      <c r="E126" s="27"/>
      <c r="F126" s="30">
        <v>0</v>
      </c>
      <c r="G126" s="30">
        <v>0</v>
      </c>
      <c r="H126" s="30">
        <v>0</v>
      </c>
    </row>
    <row r="127" spans="1:8" ht="27" x14ac:dyDescent="0.25">
      <c r="A127" s="27">
        <v>2471</v>
      </c>
      <c r="B127" s="28" t="s">
        <v>236</v>
      </c>
      <c r="C127" s="27" t="s">
        <v>168</v>
      </c>
      <c r="D127" s="27" t="s">
        <v>177</v>
      </c>
      <c r="E127" s="27" t="s">
        <v>150</v>
      </c>
      <c r="F127" s="30">
        <v>0</v>
      </c>
      <c r="G127" s="30">
        <v>0</v>
      </c>
      <c r="H127" s="30">
        <v>0</v>
      </c>
    </row>
    <row r="128" spans="1:8" x14ac:dyDescent="0.25">
      <c r="A128" s="27">
        <v>2472</v>
      </c>
      <c r="B128" s="28" t="s">
        <v>237</v>
      </c>
      <c r="C128" s="27" t="s">
        <v>168</v>
      </c>
      <c r="D128" s="27" t="s">
        <v>177</v>
      </c>
      <c r="E128" s="27" t="s">
        <v>157</v>
      </c>
      <c r="F128" s="30">
        <v>0</v>
      </c>
      <c r="G128" s="30">
        <v>0</v>
      </c>
      <c r="H128" s="30">
        <v>0</v>
      </c>
    </row>
    <row r="129" spans="1:8" x14ac:dyDescent="0.25">
      <c r="A129" s="27">
        <v>2473</v>
      </c>
      <c r="B129" s="28" t="s">
        <v>238</v>
      </c>
      <c r="C129" s="27" t="s">
        <v>168</v>
      </c>
      <c r="D129" s="27" t="s">
        <v>177</v>
      </c>
      <c r="E129" s="27" t="s">
        <v>159</v>
      </c>
      <c r="F129" s="30">
        <v>0</v>
      </c>
      <c r="G129" s="30">
        <v>0</v>
      </c>
      <c r="H129" s="30">
        <v>0</v>
      </c>
    </row>
    <row r="130" spans="1:8" x14ac:dyDescent="0.25">
      <c r="A130" s="27">
        <v>2474</v>
      </c>
      <c r="B130" s="28" t="s">
        <v>239</v>
      </c>
      <c r="C130" s="27" t="s">
        <v>168</v>
      </c>
      <c r="D130" s="27" t="s">
        <v>177</v>
      </c>
      <c r="E130" s="27" t="s">
        <v>168</v>
      </c>
      <c r="F130" s="30">
        <v>0</v>
      </c>
      <c r="G130" s="30">
        <v>0</v>
      </c>
      <c r="H130" s="30">
        <v>0</v>
      </c>
    </row>
    <row r="131" spans="1:8" ht="27" x14ac:dyDescent="0.25">
      <c r="A131" s="27">
        <v>2480</v>
      </c>
      <c r="B131" s="28" t="s">
        <v>240</v>
      </c>
      <c r="C131" s="27" t="s">
        <v>168</v>
      </c>
      <c r="D131" s="27" t="s">
        <v>179</v>
      </c>
      <c r="E131" s="27" t="s">
        <v>151</v>
      </c>
      <c r="F131" s="30">
        <v>0</v>
      </c>
      <c r="G131" s="30">
        <v>0</v>
      </c>
      <c r="H131" s="30">
        <v>0</v>
      </c>
    </row>
    <row r="132" spans="1:8" x14ac:dyDescent="0.25">
      <c r="A132" s="27"/>
      <c r="B132" s="28" t="s">
        <v>154</v>
      </c>
      <c r="C132" s="27"/>
      <c r="D132" s="27"/>
      <c r="E132" s="27"/>
      <c r="F132" s="30">
        <v>0</v>
      </c>
      <c r="G132" s="30">
        <v>0</v>
      </c>
      <c r="H132" s="30">
        <v>0</v>
      </c>
    </row>
    <row r="133" spans="1:8" ht="27" x14ac:dyDescent="0.25">
      <c r="A133" s="27">
        <v>2481</v>
      </c>
      <c r="B133" s="28" t="s">
        <v>241</v>
      </c>
      <c r="C133" s="27" t="s">
        <v>168</v>
      </c>
      <c r="D133" s="27" t="s">
        <v>179</v>
      </c>
      <c r="E133" s="27" t="s">
        <v>150</v>
      </c>
      <c r="F133" s="30">
        <v>0</v>
      </c>
      <c r="G133" s="30">
        <v>0</v>
      </c>
      <c r="H133" s="30">
        <v>0</v>
      </c>
    </row>
    <row r="134" spans="1:8" ht="40.5" x14ac:dyDescent="0.25">
      <c r="A134" s="27">
        <v>2482</v>
      </c>
      <c r="B134" s="28" t="s">
        <v>242</v>
      </c>
      <c r="C134" s="27" t="s">
        <v>168</v>
      </c>
      <c r="D134" s="27" t="s">
        <v>179</v>
      </c>
      <c r="E134" s="27" t="s">
        <v>157</v>
      </c>
      <c r="F134" s="30">
        <v>0</v>
      </c>
      <c r="G134" s="30">
        <v>0</v>
      </c>
      <c r="H134" s="30">
        <v>0</v>
      </c>
    </row>
    <row r="135" spans="1:8" ht="27" x14ac:dyDescent="0.25">
      <c r="A135" s="27">
        <v>2483</v>
      </c>
      <c r="B135" s="28" t="s">
        <v>243</v>
      </c>
      <c r="C135" s="27" t="s">
        <v>168</v>
      </c>
      <c r="D135" s="27" t="s">
        <v>179</v>
      </c>
      <c r="E135" s="27" t="s">
        <v>159</v>
      </c>
      <c r="F135" s="30">
        <v>0</v>
      </c>
      <c r="G135" s="30">
        <v>0</v>
      </c>
      <c r="H135" s="30">
        <v>0</v>
      </c>
    </row>
    <row r="136" spans="1:8" ht="27" x14ac:dyDescent="0.25">
      <c r="A136" s="27">
        <v>2484</v>
      </c>
      <c r="B136" s="28" t="s">
        <v>244</v>
      </c>
      <c r="C136" s="27" t="s">
        <v>168</v>
      </c>
      <c r="D136" s="27" t="s">
        <v>179</v>
      </c>
      <c r="E136" s="27" t="s">
        <v>168</v>
      </c>
      <c r="F136" s="30">
        <v>0</v>
      </c>
      <c r="G136" s="30">
        <v>0</v>
      </c>
      <c r="H136" s="30">
        <v>0</v>
      </c>
    </row>
    <row r="137" spans="1:8" ht="27" x14ac:dyDescent="0.25">
      <c r="A137" s="27">
        <v>2485</v>
      </c>
      <c r="B137" s="28" t="s">
        <v>245</v>
      </c>
      <c r="C137" s="27" t="s">
        <v>168</v>
      </c>
      <c r="D137" s="27" t="s">
        <v>179</v>
      </c>
      <c r="E137" s="27" t="s">
        <v>171</v>
      </c>
      <c r="F137" s="30">
        <v>0</v>
      </c>
      <c r="G137" s="30">
        <v>0</v>
      </c>
      <c r="H137" s="30">
        <v>0</v>
      </c>
    </row>
    <row r="138" spans="1:8" x14ac:dyDescent="0.25">
      <c r="A138" s="27">
        <v>2486</v>
      </c>
      <c r="B138" s="28" t="s">
        <v>246</v>
      </c>
      <c r="C138" s="27" t="s">
        <v>168</v>
      </c>
      <c r="D138" s="27" t="s">
        <v>179</v>
      </c>
      <c r="E138" s="27" t="s">
        <v>174</v>
      </c>
      <c r="F138" s="30">
        <v>0</v>
      </c>
      <c r="G138" s="30">
        <v>0</v>
      </c>
      <c r="H138" s="30">
        <v>0</v>
      </c>
    </row>
    <row r="139" spans="1:8" ht="27" x14ac:dyDescent="0.25">
      <c r="A139" s="27">
        <v>2487</v>
      </c>
      <c r="B139" s="28" t="s">
        <v>247</v>
      </c>
      <c r="C139" s="27" t="s">
        <v>168</v>
      </c>
      <c r="D139" s="27" t="s">
        <v>179</v>
      </c>
      <c r="E139" s="27" t="s">
        <v>177</v>
      </c>
      <c r="F139" s="30">
        <v>0</v>
      </c>
      <c r="G139" s="30">
        <v>0</v>
      </c>
      <c r="H139" s="30">
        <v>0</v>
      </c>
    </row>
    <row r="140" spans="1:8" x14ac:dyDescent="0.25">
      <c r="A140" s="27">
        <v>2490</v>
      </c>
      <c r="B140" s="28" t="s">
        <v>248</v>
      </c>
      <c r="C140" s="27" t="s">
        <v>168</v>
      </c>
      <c r="D140" s="27" t="s">
        <v>249</v>
      </c>
      <c r="E140" s="27" t="s">
        <v>151</v>
      </c>
      <c r="F140" s="30">
        <v>-35000</v>
      </c>
      <c r="G140" s="30">
        <v>0</v>
      </c>
      <c r="H140" s="30">
        <v>-35000</v>
      </c>
    </row>
    <row r="141" spans="1:8" x14ac:dyDescent="0.25">
      <c r="A141" s="27"/>
      <c r="B141" s="28" t="s">
        <v>154</v>
      </c>
      <c r="C141" s="27"/>
      <c r="D141" s="27"/>
      <c r="E141" s="27"/>
      <c r="F141" s="30">
        <v>0</v>
      </c>
      <c r="G141" s="30">
        <v>0</v>
      </c>
      <c r="H141" s="30">
        <v>0</v>
      </c>
    </row>
    <row r="142" spans="1:8" x14ac:dyDescent="0.25">
      <c r="A142" s="27">
        <v>2491</v>
      </c>
      <c r="B142" s="28" t="s">
        <v>248</v>
      </c>
      <c r="C142" s="27" t="s">
        <v>168</v>
      </c>
      <c r="D142" s="27" t="s">
        <v>249</v>
      </c>
      <c r="E142" s="27" t="s">
        <v>150</v>
      </c>
      <c r="F142" s="30">
        <v>-35000</v>
      </c>
      <c r="G142" s="30">
        <v>0</v>
      </c>
      <c r="H142" s="30">
        <v>-35000</v>
      </c>
    </row>
    <row r="143" spans="1:8" ht="27" x14ac:dyDescent="0.25">
      <c r="A143" s="27">
        <v>2500</v>
      </c>
      <c r="B143" s="28" t="s">
        <v>250</v>
      </c>
      <c r="C143" s="27" t="s">
        <v>171</v>
      </c>
      <c r="D143" s="27" t="s">
        <v>151</v>
      </c>
      <c r="E143" s="27" t="s">
        <v>151</v>
      </c>
      <c r="F143" s="30">
        <v>164000</v>
      </c>
      <c r="G143" s="30">
        <v>164000</v>
      </c>
      <c r="H143" s="30">
        <v>0</v>
      </c>
    </row>
    <row r="144" spans="1:8" x14ac:dyDescent="0.25">
      <c r="A144" s="27"/>
      <c r="B144" s="28" t="s">
        <v>152</v>
      </c>
      <c r="C144" s="27"/>
      <c r="D144" s="27"/>
      <c r="E144" s="27"/>
      <c r="F144" s="30">
        <v>0</v>
      </c>
      <c r="G144" s="30">
        <v>0</v>
      </c>
      <c r="H144" s="30">
        <v>0</v>
      </c>
    </row>
    <row r="145" spans="1:8" x14ac:dyDescent="0.25">
      <c r="A145" s="27">
        <v>2510</v>
      </c>
      <c r="B145" s="28" t="s">
        <v>251</v>
      </c>
      <c r="C145" s="27" t="s">
        <v>171</v>
      </c>
      <c r="D145" s="27" t="s">
        <v>150</v>
      </c>
      <c r="E145" s="27" t="s">
        <v>151</v>
      </c>
      <c r="F145" s="30">
        <v>156000</v>
      </c>
      <c r="G145" s="30">
        <v>156000</v>
      </c>
      <c r="H145" s="30">
        <v>0</v>
      </c>
    </row>
    <row r="146" spans="1:8" x14ac:dyDescent="0.25">
      <c r="A146" s="27"/>
      <c r="B146" s="28" t="s">
        <v>154</v>
      </c>
      <c r="C146" s="27"/>
      <c r="D146" s="27"/>
      <c r="E146" s="27"/>
      <c r="F146" s="30">
        <v>0</v>
      </c>
      <c r="G146" s="30">
        <v>0</v>
      </c>
      <c r="H146" s="30">
        <v>0</v>
      </c>
    </row>
    <row r="147" spans="1:8" x14ac:dyDescent="0.25">
      <c r="A147" s="27">
        <v>2511</v>
      </c>
      <c r="B147" s="28" t="s">
        <v>251</v>
      </c>
      <c r="C147" s="27" t="s">
        <v>171</v>
      </c>
      <c r="D147" s="27" t="s">
        <v>150</v>
      </c>
      <c r="E147" s="27" t="s">
        <v>150</v>
      </c>
      <c r="F147" s="30">
        <v>156000</v>
      </c>
      <c r="G147" s="30">
        <v>156000</v>
      </c>
      <c r="H147" s="30">
        <v>0</v>
      </c>
    </row>
    <row r="148" spans="1:8" x14ac:dyDescent="0.25">
      <c r="A148" s="27">
        <v>2520</v>
      </c>
      <c r="B148" s="28" t="s">
        <v>252</v>
      </c>
      <c r="C148" s="27" t="s">
        <v>171</v>
      </c>
      <c r="D148" s="27" t="s">
        <v>157</v>
      </c>
      <c r="E148" s="27" t="s">
        <v>151</v>
      </c>
      <c r="F148" s="30">
        <v>0</v>
      </c>
      <c r="G148" s="30">
        <v>0</v>
      </c>
      <c r="H148" s="30">
        <v>0</v>
      </c>
    </row>
    <row r="149" spans="1:8" x14ac:dyDescent="0.25">
      <c r="A149" s="27"/>
      <c r="B149" s="28" t="s">
        <v>154</v>
      </c>
      <c r="C149" s="27"/>
      <c r="D149" s="27"/>
      <c r="E149" s="27"/>
      <c r="F149" s="30">
        <v>0</v>
      </c>
      <c r="G149" s="30">
        <v>0</v>
      </c>
      <c r="H149" s="30">
        <v>0</v>
      </c>
    </row>
    <row r="150" spans="1:8" x14ac:dyDescent="0.25">
      <c r="A150" s="27">
        <v>2521</v>
      </c>
      <c r="B150" s="28" t="s">
        <v>253</v>
      </c>
      <c r="C150" s="27" t="s">
        <v>171</v>
      </c>
      <c r="D150" s="27" t="s">
        <v>157</v>
      </c>
      <c r="E150" s="27" t="s">
        <v>150</v>
      </c>
      <c r="F150" s="30">
        <v>0</v>
      </c>
      <c r="G150" s="30">
        <v>0</v>
      </c>
      <c r="H150" s="30">
        <v>0</v>
      </c>
    </row>
    <row r="151" spans="1:8" x14ac:dyDescent="0.25">
      <c r="A151" s="27">
        <v>2530</v>
      </c>
      <c r="B151" s="28" t="s">
        <v>254</v>
      </c>
      <c r="C151" s="27" t="s">
        <v>171</v>
      </c>
      <c r="D151" s="27" t="s">
        <v>159</v>
      </c>
      <c r="E151" s="27" t="s">
        <v>151</v>
      </c>
      <c r="F151" s="30">
        <v>0</v>
      </c>
      <c r="G151" s="30">
        <v>0</v>
      </c>
      <c r="H151" s="30">
        <v>0</v>
      </c>
    </row>
    <row r="152" spans="1:8" x14ac:dyDescent="0.25">
      <c r="A152" s="27"/>
      <c r="B152" s="28" t="s">
        <v>154</v>
      </c>
      <c r="C152" s="27"/>
      <c r="D152" s="27"/>
      <c r="E152" s="27"/>
      <c r="F152" s="30">
        <v>0</v>
      </c>
      <c r="G152" s="30">
        <v>0</v>
      </c>
      <c r="H152" s="30">
        <v>0</v>
      </c>
    </row>
    <row r="153" spans="1:8" x14ac:dyDescent="0.25">
      <c r="A153" s="27">
        <v>2531</v>
      </c>
      <c r="B153" s="28" t="s">
        <v>254</v>
      </c>
      <c r="C153" s="27" t="s">
        <v>171</v>
      </c>
      <c r="D153" s="27" t="s">
        <v>159</v>
      </c>
      <c r="E153" s="27" t="s">
        <v>150</v>
      </c>
      <c r="F153" s="30">
        <v>0</v>
      </c>
      <c r="G153" s="30">
        <v>0</v>
      </c>
      <c r="H153" s="30">
        <v>0</v>
      </c>
    </row>
    <row r="154" spans="1:8" x14ac:dyDescent="0.25">
      <c r="A154" s="27">
        <v>2540</v>
      </c>
      <c r="B154" s="28" t="s">
        <v>255</v>
      </c>
      <c r="C154" s="27" t="s">
        <v>171</v>
      </c>
      <c r="D154" s="27" t="s">
        <v>168</v>
      </c>
      <c r="E154" s="27" t="s">
        <v>151</v>
      </c>
      <c r="F154" s="30">
        <v>2000</v>
      </c>
      <c r="G154" s="30">
        <v>2000</v>
      </c>
      <c r="H154" s="30">
        <v>0</v>
      </c>
    </row>
    <row r="155" spans="1:8" x14ac:dyDescent="0.25">
      <c r="A155" s="27"/>
      <c r="B155" s="28" t="s">
        <v>154</v>
      </c>
      <c r="C155" s="27"/>
      <c r="D155" s="27"/>
      <c r="E155" s="27"/>
      <c r="F155" s="30">
        <v>0</v>
      </c>
      <c r="G155" s="30">
        <v>0</v>
      </c>
      <c r="H155" s="30">
        <v>0</v>
      </c>
    </row>
    <row r="156" spans="1:8" x14ac:dyDescent="0.25">
      <c r="A156" s="27">
        <v>2541</v>
      </c>
      <c r="B156" s="28" t="s">
        <v>255</v>
      </c>
      <c r="C156" s="27" t="s">
        <v>171</v>
      </c>
      <c r="D156" s="27" t="s">
        <v>168</v>
      </c>
      <c r="E156" s="27" t="s">
        <v>150</v>
      </c>
      <c r="F156" s="30">
        <v>2000</v>
      </c>
      <c r="G156" s="30">
        <v>2000</v>
      </c>
      <c r="H156" s="30">
        <v>0</v>
      </c>
    </row>
    <row r="157" spans="1:8" ht="27" x14ac:dyDescent="0.25">
      <c r="A157" s="27">
        <v>2550</v>
      </c>
      <c r="B157" s="28" t="s">
        <v>256</v>
      </c>
      <c r="C157" s="27" t="s">
        <v>171</v>
      </c>
      <c r="D157" s="27" t="s">
        <v>171</v>
      </c>
      <c r="E157" s="27" t="s">
        <v>151</v>
      </c>
      <c r="F157" s="30">
        <v>0</v>
      </c>
      <c r="G157" s="30">
        <v>0</v>
      </c>
      <c r="H157" s="30">
        <v>0</v>
      </c>
    </row>
    <row r="158" spans="1:8" x14ac:dyDescent="0.25">
      <c r="A158" s="27"/>
      <c r="B158" s="28" t="s">
        <v>154</v>
      </c>
      <c r="C158" s="27"/>
      <c r="D158" s="27"/>
      <c r="E158" s="27"/>
      <c r="F158" s="30">
        <v>0</v>
      </c>
      <c r="G158" s="30">
        <v>0</v>
      </c>
      <c r="H158" s="30">
        <v>0</v>
      </c>
    </row>
    <row r="159" spans="1:8" ht="27" x14ac:dyDescent="0.25">
      <c r="A159" s="27">
        <v>2551</v>
      </c>
      <c r="B159" s="28" t="s">
        <v>256</v>
      </c>
      <c r="C159" s="27" t="s">
        <v>171</v>
      </c>
      <c r="D159" s="27" t="s">
        <v>171</v>
      </c>
      <c r="E159" s="27" t="s">
        <v>150</v>
      </c>
      <c r="F159" s="30">
        <v>0</v>
      </c>
      <c r="G159" s="30">
        <v>0</v>
      </c>
      <c r="H159" s="30">
        <v>0</v>
      </c>
    </row>
    <row r="160" spans="1:8" ht="27" x14ac:dyDescent="0.25">
      <c r="A160" s="27">
        <v>2560</v>
      </c>
      <c r="B160" s="28" t="s">
        <v>257</v>
      </c>
      <c r="C160" s="27" t="s">
        <v>171</v>
      </c>
      <c r="D160" s="27" t="s">
        <v>174</v>
      </c>
      <c r="E160" s="27" t="s">
        <v>151</v>
      </c>
      <c r="F160" s="30">
        <v>6000</v>
      </c>
      <c r="G160" s="30">
        <v>6000</v>
      </c>
      <c r="H160" s="30">
        <v>0</v>
      </c>
    </row>
    <row r="161" spans="1:8" x14ac:dyDescent="0.25">
      <c r="A161" s="27"/>
      <c r="B161" s="28" t="s">
        <v>154</v>
      </c>
      <c r="C161" s="27"/>
      <c r="D161" s="27"/>
      <c r="E161" s="27"/>
      <c r="F161" s="30">
        <v>0</v>
      </c>
      <c r="G161" s="30">
        <v>0</v>
      </c>
      <c r="H161" s="30">
        <v>0</v>
      </c>
    </row>
    <row r="162" spans="1:8" ht="27" x14ac:dyDescent="0.25">
      <c r="A162" s="27">
        <v>2561</v>
      </c>
      <c r="B162" s="28" t="s">
        <v>257</v>
      </c>
      <c r="C162" s="27" t="s">
        <v>171</v>
      </c>
      <c r="D162" s="27" t="s">
        <v>174</v>
      </c>
      <c r="E162" s="27" t="s">
        <v>150</v>
      </c>
      <c r="F162" s="30">
        <v>6000</v>
      </c>
      <c r="G162" s="30">
        <v>6000</v>
      </c>
      <c r="H162" s="30">
        <v>0</v>
      </c>
    </row>
    <row r="163" spans="1:8" ht="40.5" x14ac:dyDescent="0.25">
      <c r="A163" s="27">
        <v>2600</v>
      </c>
      <c r="B163" s="28" t="s">
        <v>258</v>
      </c>
      <c r="C163" s="27" t="s">
        <v>174</v>
      </c>
      <c r="D163" s="27" t="s">
        <v>151</v>
      </c>
      <c r="E163" s="27" t="s">
        <v>151</v>
      </c>
      <c r="F163" s="30">
        <v>362300</v>
      </c>
      <c r="G163" s="30">
        <v>112300</v>
      </c>
      <c r="H163" s="30">
        <v>250000</v>
      </c>
    </row>
    <row r="164" spans="1:8" x14ac:dyDescent="0.25">
      <c r="A164" s="27"/>
      <c r="B164" s="28" t="s">
        <v>154</v>
      </c>
      <c r="C164" s="27"/>
      <c r="D164" s="27"/>
      <c r="E164" s="27"/>
      <c r="F164" s="30">
        <v>0</v>
      </c>
      <c r="G164" s="30">
        <v>0</v>
      </c>
      <c r="H164" s="30">
        <v>0</v>
      </c>
    </row>
    <row r="165" spans="1:8" x14ac:dyDescent="0.25">
      <c r="A165" s="27">
        <v>2610</v>
      </c>
      <c r="B165" s="28" t="s">
        <v>259</v>
      </c>
      <c r="C165" s="27" t="s">
        <v>174</v>
      </c>
      <c r="D165" s="27" t="s">
        <v>150</v>
      </c>
      <c r="E165" s="27" t="s">
        <v>151</v>
      </c>
      <c r="F165" s="30">
        <v>250000</v>
      </c>
      <c r="G165" s="30">
        <v>0</v>
      </c>
      <c r="H165" s="30">
        <v>250000</v>
      </c>
    </row>
    <row r="166" spans="1:8" x14ac:dyDescent="0.25">
      <c r="A166" s="27"/>
      <c r="B166" s="28" t="s">
        <v>154</v>
      </c>
      <c r="C166" s="27"/>
      <c r="D166" s="27"/>
      <c r="E166" s="27"/>
      <c r="F166" s="30">
        <v>0</v>
      </c>
      <c r="G166" s="30">
        <v>0</v>
      </c>
      <c r="H166" s="30">
        <v>0</v>
      </c>
    </row>
    <row r="167" spans="1:8" x14ac:dyDescent="0.25">
      <c r="A167" s="27">
        <v>2611</v>
      </c>
      <c r="B167" s="28" t="s">
        <v>259</v>
      </c>
      <c r="C167" s="27" t="s">
        <v>174</v>
      </c>
      <c r="D167" s="27" t="s">
        <v>150</v>
      </c>
      <c r="E167" s="27" t="s">
        <v>150</v>
      </c>
      <c r="F167" s="30">
        <v>250000</v>
      </c>
      <c r="G167" s="30">
        <v>0</v>
      </c>
      <c r="H167" s="30">
        <v>250000</v>
      </c>
    </row>
    <row r="168" spans="1:8" x14ac:dyDescent="0.25">
      <c r="A168" s="27">
        <v>2620</v>
      </c>
      <c r="B168" s="28" t="s">
        <v>260</v>
      </c>
      <c r="C168" s="27" t="s">
        <v>174</v>
      </c>
      <c r="D168" s="27" t="s">
        <v>157</v>
      </c>
      <c r="E168" s="27" t="s">
        <v>151</v>
      </c>
      <c r="F168" s="30">
        <v>11000</v>
      </c>
      <c r="G168" s="30">
        <v>11000</v>
      </c>
      <c r="H168" s="30">
        <v>0</v>
      </c>
    </row>
    <row r="169" spans="1:8" x14ac:dyDescent="0.25">
      <c r="A169" s="27"/>
      <c r="B169" s="28" t="s">
        <v>154</v>
      </c>
      <c r="C169" s="27"/>
      <c r="D169" s="27"/>
      <c r="E169" s="27"/>
      <c r="F169" s="30">
        <v>0</v>
      </c>
      <c r="G169" s="30">
        <v>0</v>
      </c>
      <c r="H169" s="30">
        <v>0</v>
      </c>
    </row>
    <row r="170" spans="1:8" x14ac:dyDescent="0.25">
      <c r="A170" s="27">
        <v>2621</v>
      </c>
      <c r="B170" s="28" t="s">
        <v>260</v>
      </c>
      <c r="C170" s="27" t="s">
        <v>174</v>
      </c>
      <c r="D170" s="27" t="s">
        <v>157</v>
      </c>
      <c r="E170" s="27" t="s">
        <v>150</v>
      </c>
      <c r="F170" s="30">
        <v>11000</v>
      </c>
      <c r="G170" s="30">
        <v>11000</v>
      </c>
      <c r="H170" s="30">
        <v>0</v>
      </c>
    </row>
    <row r="171" spans="1:8" x14ac:dyDescent="0.25">
      <c r="A171" s="27">
        <v>2630</v>
      </c>
      <c r="B171" s="28" t="s">
        <v>261</v>
      </c>
      <c r="C171" s="27" t="s">
        <v>174</v>
      </c>
      <c r="D171" s="27" t="s">
        <v>159</v>
      </c>
      <c r="E171" s="27" t="s">
        <v>151</v>
      </c>
      <c r="F171" s="30">
        <v>5000</v>
      </c>
      <c r="G171" s="30">
        <v>5000</v>
      </c>
      <c r="H171" s="30">
        <v>0</v>
      </c>
    </row>
    <row r="172" spans="1:8" x14ac:dyDescent="0.25">
      <c r="A172" s="27"/>
      <c r="B172" s="28" t="s">
        <v>154</v>
      </c>
      <c r="C172" s="27"/>
      <c r="D172" s="27"/>
      <c r="E172" s="27"/>
      <c r="F172" s="30">
        <v>0</v>
      </c>
      <c r="G172" s="30">
        <v>0</v>
      </c>
      <c r="H172" s="30">
        <v>0</v>
      </c>
    </row>
    <row r="173" spans="1:8" x14ac:dyDescent="0.25">
      <c r="A173" s="27">
        <v>2631</v>
      </c>
      <c r="B173" s="28" t="s">
        <v>261</v>
      </c>
      <c r="C173" s="27" t="s">
        <v>174</v>
      </c>
      <c r="D173" s="27" t="s">
        <v>159</v>
      </c>
      <c r="E173" s="27" t="s">
        <v>150</v>
      </c>
      <c r="F173" s="30">
        <v>5000</v>
      </c>
      <c r="G173" s="30">
        <v>5000</v>
      </c>
      <c r="H173" s="30">
        <v>0</v>
      </c>
    </row>
    <row r="174" spans="1:8" x14ac:dyDescent="0.25">
      <c r="A174" s="27">
        <v>2640</v>
      </c>
      <c r="B174" s="28" t="s">
        <v>262</v>
      </c>
      <c r="C174" s="27" t="s">
        <v>174</v>
      </c>
      <c r="D174" s="27" t="s">
        <v>168</v>
      </c>
      <c r="E174" s="27" t="s">
        <v>151</v>
      </c>
      <c r="F174" s="30">
        <v>25300</v>
      </c>
      <c r="G174" s="30">
        <v>25300</v>
      </c>
      <c r="H174" s="30">
        <v>0</v>
      </c>
    </row>
    <row r="175" spans="1:8" x14ac:dyDescent="0.25">
      <c r="A175" s="27"/>
      <c r="B175" s="28" t="s">
        <v>154</v>
      </c>
      <c r="C175" s="27"/>
      <c r="D175" s="27"/>
      <c r="E175" s="27"/>
      <c r="F175" s="30">
        <v>0</v>
      </c>
      <c r="G175" s="30">
        <v>0</v>
      </c>
      <c r="H175" s="30">
        <v>0</v>
      </c>
    </row>
    <row r="176" spans="1:8" x14ac:dyDescent="0.25">
      <c r="A176" s="27">
        <v>2641</v>
      </c>
      <c r="B176" s="28" t="s">
        <v>262</v>
      </c>
      <c r="C176" s="27" t="s">
        <v>174</v>
      </c>
      <c r="D176" s="27" t="s">
        <v>168</v>
      </c>
      <c r="E176" s="27" t="s">
        <v>150</v>
      </c>
      <c r="F176" s="30">
        <v>25300</v>
      </c>
      <c r="G176" s="30">
        <v>25300</v>
      </c>
      <c r="H176" s="30">
        <v>0</v>
      </c>
    </row>
    <row r="177" spans="1:8" ht="27" x14ac:dyDescent="0.25">
      <c r="A177" s="27">
        <v>2650</v>
      </c>
      <c r="B177" s="28" t="s">
        <v>263</v>
      </c>
      <c r="C177" s="27" t="s">
        <v>174</v>
      </c>
      <c r="D177" s="27" t="s">
        <v>171</v>
      </c>
      <c r="E177" s="27" t="s">
        <v>151</v>
      </c>
      <c r="F177" s="30">
        <v>0</v>
      </c>
      <c r="G177" s="30">
        <v>0</v>
      </c>
      <c r="H177" s="30">
        <v>0</v>
      </c>
    </row>
    <row r="178" spans="1:8" x14ac:dyDescent="0.25">
      <c r="A178" s="27"/>
      <c r="B178" s="28" t="s">
        <v>154</v>
      </c>
      <c r="C178" s="27"/>
      <c r="D178" s="27"/>
      <c r="E178" s="27"/>
      <c r="F178" s="30">
        <v>0</v>
      </c>
      <c r="G178" s="30">
        <v>0</v>
      </c>
      <c r="H178" s="30">
        <v>0</v>
      </c>
    </row>
    <row r="179" spans="1:8" ht="27" x14ac:dyDescent="0.25">
      <c r="A179" s="27">
        <v>2651</v>
      </c>
      <c r="B179" s="28" t="s">
        <v>263</v>
      </c>
      <c r="C179" s="27" t="s">
        <v>174</v>
      </c>
      <c r="D179" s="27" t="s">
        <v>171</v>
      </c>
      <c r="E179" s="27" t="s">
        <v>150</v>
      </c>
      <c r="F179" s="30">
        <v>0</v>
      </c>
      <c r="G179" s="30">
        <v>0</v>
      </c>
      <c r="H179" s="30">
        <v>0</v>
      </c>
    </row>
    <row r="180" spans="1:8" ht="27" x14ac:dyDescent="0.25">
      <c r="A180" s="27">
        <v>2660</v>
      </c>
      <c r="B180" s="28" t="s">
        <v>264</v>
      </c>
      <c r="C180" s="27" t="s">
        <v>174</v>
      </c>
      <c r="D180" s="27" t="s">
        <v>174</v>
      </c>
      <c r="E180" s="27" t="s">
        <v>151</v>
      </c>
      <c r="F180" s="30">
        <v>71000</v>
      </c>
      <c r="G180" s="30">
        <v>71000</v>
      </c>
      <c r="H180" s="30">
        <v>0</v>
      </c>
    </row>
    <row r="181" spans="1:8" x14ac:dyDescent="0.25">
      <c r="A181" s="27"/>
      <c r="B181" s="28" t="s">
        <v>154</v>
      </c>
      <c r="C181" s="27"/>
      <c r="D181" s="27"/>
      <c r="E181" s="27"/>
      <c r="F181" s="30">
        <v>0</v>
      </c>
      <c r="G181" s="30">
        <v>0</v>
      </c>
      <c r="H181" s="30">
        <v>0</v>
      </c>
    </row>
    <row r="182" spans="1:8" ht="27" x14ac:dyDescent="0.25">
      <c r="A182" s="27">
        <v>2661</v>
      </c>
      <c r="B182" s="28" t="s">
        <v>264</v>
      </c>
      <c r="C182" s="27" t="s">
        <v>174</v>
      </c>
      <c r="D182" s="27" t="s">
        <v>174</v>
      </c>
      <c r="E182" s="27" t="s">
        <v>150</v>
      </c>
      <c r="F182" s="30">
        <v>71000</v>
      </c>
      <c r="G182" s="30">
        <v>71000</v>
      </c>
      <c r="H182" s="30">
        <v>0</v>
      </c>
    </row>
    <row r="183" spans="1:8" ht="21" customHeight="1" x14ac:dyDescent="0.25">
      <c r="A183" s="27">
        <v>2700</v>
      </c>
      <c r="B183" s="28" t="s">
        <v>265</v>
      </c>
      <c r="C183" s="27" t="s">
        <v>177</v>
      </c>
      <c r="D183" s="27" t="s">
        <v>151</v>
      </c>
      <c r="E183" s="27" t="s">
        <v>151</v>
      </c>
      <c r="F183" s="30">
        <v>0</v>
      </c>
      <c r="G183" s="30">
        <v>0</v>
      </c>
      <c r="H183" s="30">
        <v>0</v>
      </c>
    </row>
    <row r="184" spans="1:8" ht="1.5" customHeight="1" x14ac:dyDescent="0.25">
      <c r="A184" s="27"/>
      <c r="B184" s="28" t="s">
        <v>154</v>
      </c>
      <c r="C184" s="27"/>
      <c r="D184" s="27"/>
      <c r="E184" s="27"/>
      <c r="F184" s="30">
        <v>0</v>
      </c>
      <c r="G184" s="30">
        <v>0</v>
      </c>
      <c r="H184" s="30">
        <v>0</v>
      </c>
    </row>
    <row r="185" spans="1:8" x14ac:dyDescent="0.25">
      <c r="A185" s="27">
        <v>2710</v>
      </c>
      <c r="B185" s="28" t="s">
        <v>266</v>
      </c>
      <c r="C185" s="27" t="s">
        <v>177</v>
      </c>
      <c r="D185" s="27" t="s">
        <v>150</v>
      </c>
      <c r="E185" s="27" t="s">
        <v>151</v>
      </c>
      <c r="F185" s="30">
        <v>0</v>
      </c>
      <c r="G185" s="30">
        <v>0</v>
      </c>
      <c r="H185" s="30">
        <v>0</v>
      </c>
    </row>
    <row r="186" spans="1:8" x14ac:dyDescent="0.25">
      <c r="A186" s="27"/>
      <c r="B186" s="28" t="s">
        <v>154</v>
      </c>
      <c r="C186" s="27"/>
      <c r="D186" s="27"/>
      <c r="E186" s="27"/>
      <c r="F186" s="30">
        <v>0</v>
      </c>
      <c r="G186" s="30">
        <v>0</v>
      </c>
      <c r="H186" s="30">
        <v>0</v>
      </c>
    </row>
    <row r="187" spans="1:8" x14ac:dyDescent="0.25">
      <c r="A187" s="27">
        <v>2711</v>
      </c>
      <c r="B187" s="28" t="s">
        <v>267</v>
      </c>
      <c r="C187" s="27" t="s">
        <v>177</v>
      </c>
      <c r="D187" s="27" t="s">
        <v>150</v>
      </c>
      <c r="E187" s="27" t="s">
        <v>150</v>
      </c>
      <c r="F187" s="30">
        <v>0</v>
      </c>
      <c r="G187" s="30">
        <v>0</v>
      </c>
      <c r="H187" s="30">
        <v>0</v>
      </c>
    </row>
    <row r="188" spans="1:8" x14ac:dyDescent="0.25">
      <c r="A188" s="27">
        <v>2712</v>
      </c>
      <c r="B188" s="28" t="s">
        <v>268</v>
      </c>
      <c r="C188" s="27" t="s">
        <v>177</v>
      </c>
      <c r="D188" s="27" t="s">
        <v>150</v>
      </c>
      <c r="E188" s="27" t="s">
        <v>157</v>
      </c>
      <c r="F188" s="30">
        <v>0</v>
      </c>
      <c r="G188" s="30">
        <v>0</v>
      </c>
      <c r="H188" s="30">
        <v>0</v>
      </c>
    </row>
    <row r="189" spans="1:8" x14ac:dyDescent="0.25">
      <c r="A189" s="27">
        <v>2713</v>
      </c>
      <c r="B189" s="28" t="s">
        <v>269</v>
      </c>
      <c r="C189" s="27" t="s">
        <v>177</v>
      </c>
      <c r="D189" s="27" t="s">
        <v>150</v>
      </c>
      <c r="E189" s="27" t="s">
        <v>159</v>
      </c>
      <c r="F189" s="30">
        <v>0</v>
      </c>
      <c r="G189" s="30">
        <v>0</v>
      </c>
      <c r="H189" s="30">
        <v>0</v>
      </c>
    </row>
    <row r="190" spans="1:8" x14ac:dyDescent="0.25">
      <c r="A190" s="27">
        <v>2720</v>
      </c>
      <c r="B190" s="28" t="s">
        <v>270</v>
      </c>
      <c r="C190" s="27" t="s">
        <v>177</v>
      </c>
      <c r="D190" s="27" t="s">
        <v>157</v>
      </c>
      <c r="E190" s="27" t="s">
        <v>151</v>
      </c>
      <c r="F190" s="30">
        <v>0</v>
      </c>
      <c r="G190" s="30">
        <v>0</v>
      </c>
      <c r="H190" s="30">
        <v>0</v>
      </c>
    </row>
    <row r="191" spans="1:8" x14ac:dyDescent="0.25">
      <c r="A191" s="27"/>
      <c r="B191" s="28" t="s">
        <v>154</v>
      </c>
      <c r="C191" s="27"/>
      <c r="D191" s="27"/>
      <c r="E191" s="27"/>
      <c r="F191" s="30">
        <v>0</v>
      </c>
      <c r="G191" s="30">
        <v>0</v>
      </c>
      <c r="H191" s="30">
        <v>0</v>
      </c>
    </row>
    <row r="192" spans="1:8" x14ac:dyDescent="0.25">
      <c r="A192" s="27">
        <v>2721</v>
      </c>
      <c r="B192" s="28" t="s">
        <v>271</v>
      </c>
      <c r="C192" s="27" t="s">
        <v>177</v>
      </c>
      <c r="D192" s="27" t="s">
        <v>157</v>
      </c>
      <c r="E192" s="27" t="s">
        <v>150</v>
      </c>
      <c r="F192" s="30">
        <v>0</v>
      </c>
      <c r="G192" s="30">
        <v>0</v>
      </c>
      <c r="H192" s="30">
        <v>0</v>
      </c>
    </row>
    <row r="193" spans="1:8" ht="13.5" customHeight="1" x14ac:dyDescent="0.25">
      <c r="A193" s="27">
        <v>2722</v>
      </c>
      <c r="B193" s="28" t="s">
        <v>272</v>
      </c>
      <c r="C193" s="27" t="s">
        <v>177</v>
      </c>
      <c r="D193" s="27" t="s">
        <v>157</v>
      </c>
      <c r="E193" s="27" t="s">
        <v>157</v>
      </c>
      <c r="F193" s="30">
        <v>0</v>
      </c>
      <c r="G193" s="30">
        <v>0</v>
      </c>
      <c r="H193" s="30">
        <v>0</v>
      </c>
    </row>
    <row r="194" spans="1:8" x14ac:dyDescent="0.25">
      <c r="A194" s="27">
        <v>2723</v>
      </c>
      <c r="B194" s="28" t="s">
        <v>273</v>
      </c>
      <c r="C194" s="27" t="s">
        <v>177</v>
      </c>
      <c r="D194" s="27" t="s">
        <v>157</v>
      </c>
      <c r="E194" s="27" t="s">
        <v>159</v>
      </c>
      <c r="F194" s="30">
        <v>0</v>
      </c>
      <c r="G194" s="30">
        <v>0</v>
      </c>
      <c r="H194" s="30">
        <v>0</v>
      </c>
    </row>
    <row r="195" spans="1:8" x14ac:dyDescent="0.25">
      <c r="A195" s="27">
        <v>2724</v>
      </c>
      <c r="B195" s="28" t="s">
        <v>274</v>
      </c>
      <c r="C195" s="27" t="s">
        <v>177</v>
      </c>
      <c r="D195" s="27" t="s">
        <v>157</v>
      </c>
      <c r="E195" s="27" t="s">
        <v>168</v>
      </c>
      <c r="F195" s="30">
        <v>0</v>
      </c>
      <c r="G195" s="30">
        <v>0</v>
      </c>
      <c r="H195" s="30">
        <v>0</v>
      </c>
    </row>
    <row r="196" spans="1:8" x14ac:dyDescent="0.25">
      <c r="A196" s="27">
        <v>2730</v>
      </c>
      <c r="B196" s="28" t="s">
        <v>275</v>
      </c>
      <c r="C196" s="27" t="s">
        <v>177</v>
      </c>
      <c r="D196" s="27" t="s">
        <v>159</v>
      </c>
      <c r="E196" s="27" t="s">
        <v>151</v>
      </c>
      <c r="F196" s="30">
        <v>0</v>
      </c>
      <c r="G196" s="30">
        <v>0</v>
      </c>
      <c r="H196" s="30">
        <v>0</v>
      </c>
    </row>
    <row r="197" spans="1:8" x14ac:dyDescent="0.25">
      <c r="A197" s="27"/>
      <c r="B197" s="28" t="s">
        <v>154</v>
      </c>
      <c r="C197" s="27"/>
      <c r="D197" s="27"/>
      <c r="E197" s="27"/>
      <c r="F197" s="30">
        <v>0</v>
      </c>
      <c r="G197" s="30">
        <v>0</v>
      </c>
      <c r="H197" s="30">
        <v>0</v>
      </c>
    </row>
    <row r="198" spans="1:8" x14ac:dyDescent="0.25">
      <c r="A198" s="27">
        <v>2731</v>
      </c>
      <c r="B198" s="28" t="s">
        <v>276</v>
      </c>
      <c r="C198" s="27" t="s">
        <v>177</v>
      </c>
      <c r="D198" s="27" t="s">
        <v>159</v>
      </c>
      <c r="E198" s="27" t="s">
        <v>150</v>
      </c>
      <c r="F198" s="30">
        <v>0</v>
      </c>
      <c r="G198" s="30">
        <v>0</v>
      </c>
      <c r="H198" s="30">
        <v>0</v>
      </c>
    </row>
    <row r="199" spans="1:8" x14ac:dyDescent="0.25">
      <c r="A199" s="27">
        <v>2732</v>
      </c>
      <c r="B199" s="28" t="s">
        <v>277</v>
      </c>
      <c r="C199" s="27" t="s">
        <v>177</v>
      </c>
      <c r="D199" s="27" t="s">
        <v>159</v>
      </c>
      <c r="E199" s="27" t="s">
        <v>157</v>
      </c>
      <c r="F199" s="30">
        <v>0</v>
      </c>
      <c r="G199" s="30">
        <v>0</v>
      </c>
      <c r="H199" s="30">
        <v>0</v>
      </c>
    </row>
    <row r="200" spans="1:8" x14ac:dyDescent="0.25">
      <c r="A200" s="27">
        <v>2733</v>
      </c>
      <c r="B200" s="28" t="s">
        <v>278</v>
      </c>
      <c r="C200" s="27" t="s">
        <v>177</v>
      </c>
      <c r="D200" s="27" t="s">
        <v>159</v>
      </c>
      <c r="E200" s="27" t="s">
        <v>159</v>
      </c>
      <c r="F200" s="30">
        <v>0</v>
      </c>
      <c r="G200" s="30">
        <v>0</v>
      </c>
      <c r="H200" s="30">
        <v>0</v>
      </c>
    </row>
    <row r="201" spans="1:8" ht="27" x14ac:dyDescent="0.25">
      <c r="A201" s="27">
        <v>2734</v>
      </c>
      <c r="B201" s="28" t="s">
        <v>279</v>
      </c>
      <c r="C201" s="27" t="s">
        <v>177</v>
      </c>
      <c r="D201" s="27" t="s">
        <v>159</v>
      </c>
      <c r="E201" s="27" t="s">
        <v>168</v>
      </c>
      <c r="F201" s="30">
        <v>0</v>
      </c>
      <c r="G201" s="30">
        <v>0</v>
      </c>
      <c r="H201" s="30">
        <v>0</v>
      </c>
    </row>
    <row r="202" spans="1:8" x14ac:dyDescent="0.25">
      <c r="A202" s="27">
        <v>2740</v>
      </c>
      <c r="B202" s="28" t="s">
        <v>280</v>
      </c>
      <c r="C202" s="27" t="s">
        <v>177</v>
      </c>
      <c r="D202" s="27" t="s">
        <v>168</v>
      </c>
      <c r="E202" s="27" t="s">
        <v>151</v>
      </c>
      <c r="F202" s="30">
        <v>0</v>
      </c>
      <c r="G202" s="30">
        <v>0</v>
      </c>
      <c r="H202" s="30">
        <v>0</v>
      </c>
    </row>
    <row r="203" spans="1:8" x14ac:dyDescent="0.25">
      <c r="A203" s="27"/>
      <c r="B203" s="28" t="s">
        <v>154</v>
      </c>
      <c r="C203" s="27"/>
      <c r="D203" s="27"/>
      <c r="E203" s="27"/>
      <c r="F203" s="30">
        <v>0</v>
      </c>
      <c r="G203" s="30">
        <v>0</v>
      </c>
      <c r="H203" s="30">
        <v>0</v>
      </c>
    </row>
    <row r="204" spans="1:8" x14ac:dyDescent="0.25">
      <c r="A204" s="27">
        <v>2741</v>
      </c>
      <c r="B204" s="28" t="s">
        <v>280</v>
      </c>
      <c r="C204" s="27" t="s">
        <v>177</v>
      </c>
      <c r="D204" s="27" t="s">
        <v>168</v>
      </c>
      <c r="E204" s="27" t="s">
        <v>150</v>
      </c>
      <c r="F204" s="30">
        <v>0</v>
      </c>
      <c r="G204" s="30">
        <v>0</v>
      </c>
      <c r="H204" s="30">
        <v>0</v>
      </c>
    </row>
    <row r="205" spans="1:8" ht="27" x14ac:dyDescent="0.25">
      <c r="A205" s="27">
        <v>2750</v>
      </c>
      <c r="B205" s="28" t="s">
        <v>281</v>
      </c>
      <c r="C205" s="27" t="s">
        <v>177</v>
      </c>
      <c r="D205" s="27" t="s">
        <v>171</v>
      </c>
      <c r="E205" s="27" t="s">
        <v>151</v>
      </c>
      <c r="F205" s="30">
        <v>0</v>
      </c>
      <c r="G205" s="30">
        <v>0</v>
      </c>
      <c r="H205" s="30">
        <v>0</v>
      </c>
    </row>
    <row r="206" spans="1:8" x14ac:dyDescent="0.25">
      <c r="A206" s="27"/>
      <c r="B206" s="28" t="s">
        <v>154</v>
      </c>
      <c r="C206" s="27"/>
      <c r="D206" s="27"/>
      <c r="E206" s="27"/>
      <c r="F206" s="30">
        <v>0</v>
      </c>
      <c r="G206" s="30">
        <v>0</v>
      </c>
      <c r="H206" s="30">
        <v>0</v>
      </c>
    </row>
    <row r="207" spans="1:8" ht="27" x14ac:dyDescent="0.25">
      <c r="A207" s="27">
        <v>2751</v>
      </c>
      <c r="B207" s="28" t="s">
        <v>281</v>
      </c>
      <c r="C207" s="27" t="s">
        <v>177</v>
      </c>
      <c r="D207" s="27" t="s">
        <v>171</v>
      </c>
      <c r="E207" s="27" t="s">
        <v>150</v>
      </c>
      <c r="F207" s="30">
        <v>0</v>
      </c>
      <c r="G207" s="30">
        <v>0</v>
      </c>
      <c r="H207" s="30">
        <v>0</v>
      </c>
    </row>
    <row r="208" spans="1:8" x14ac:dyDescent="0.25">
      <c r="A208" s="27">
        <v>2760</v>
      </c>
      <c r="B208" s="28" t="s">
        <v>282</v>
      </c>
      <c r="C208" s="27" t="s">
        <v>177</v>
      </c>
      <c r="D208" s="27" t="s">
        <v>174</v>
      </c>
      <c r="E208" s="27" t="s">
        <v>151</v>
      </c>
      <c r="F208" s="30">
        <v>0</v>
      </c>
      <c r="G208" s="30">
        <v>0</v>
      </c>
      <c r="H208" s="30">
        <v>0</v>
      </c>
    </row>
    <row r="209" spans="1:8" x14ac:dyDescent="0.25">
      <c r="A209" s="27"/>
      <c r="B209" s="28" t="s">
        <v>154</v>
      </c>
      <c r="C209" s="27"/>
      <c r="D209" s="27"/>
      <c r="E209" s="27"/>
      <c r="F209" s="30">
        <v>0</v>
      </c>
      <c r="G209" s="30">
        <v>0</v>
      </c>
      <c r="H209" s="30">
        <v>0</v>
      </c>
    </row>
    <row r="210" spans="1:8" x14ac:dyDescent="0.25">
      <c r="A210" s="27">
        <v>2761</v>
      </c>
      <c r="B210" s="28" t="s">
        <v>283</v>
      </c>
      <c r="C210" s="27" t="s">
        <v>177</v>
      </c>
      <c r="D210" s="27" t="s">
        <v>174</v>
      </c>
      <c r="E210" s="27" t="s">
        <v>150</v>
      </c>
      <c r="F210" s="30">
        <v>0</v>
      </c>
      <c r="G210" s="30">
        <v>0</v>
      </c>
      <c r="H210" s="30">
        <v>0</v>
      </c>
    </row>
    <row r="211" spans="1:8" x14ac:dyDescent="0.25">
      <c r="A211" s="27">
        <v>2762</v>
      </c>
      <c r="B211" s="28" t="s">
        <v>282</v>
      </c>
      <c r="C211" s="27" t="s">
        <v>177</v>
      </c>
      <c r="D211" s="27" t="s">
        <v>174</v>
      </c>
      <c r="E211" s="27" t="s">
        <v>157</v>
      </c>
      <c r="F211" s="30">
        <v>0</v>
      </c>
      <c r="G211" s="30">
        <v>0</v>
      </c>
      <c r="H211" s="30">
        <v>0</v>
      </c>
    </row>
    <row r="212" spans="1:8" ht="27" x14ac:dyDescent="0.25">
      <c r="A212" s="27">
        <v>2800</v>
      </c>
      <c r="B212" s="28" t="s">
        <v>284</v>
      </c>
      <c r="C212" s="27" t="s">
        <v>179</v>
      </c>
      <c r="D212" s="27" t="s">
        <v>151</v>
      </c>
      <c r="E212" s="27" t="s">
        <v>151</v>
      </c>
      <c r="F212" s="30">
        <v>222496.234</v>
      </c>
      <c r="G212" s="30">
        <v>64560</v>
      </c>
      <c r="H212" s="30">
        <v>157936.234</v>
      </c>
    </row>
    <row r="213" spans="1:8" x14ac:dyDescent="0.25">
      <c r="A213" s="27"/>
      <c r="B213" s="28" t="s">
        <v>154</v>
      </c>
      <c r="C213" s="27"/>
      <c r="D213" s="27"/>
      <c r="E213" s="27"/>
      <c r="F213" s="30">
        <v>0</v>
      </c>
      <c r="G213" s="30">
        <v>0</v>
      </c>
      <c r="H213" s="30">
        <v>0</v>
      </c>
    </row>
    <row r="214" spans="1:8" x14ac:dyDescent="0.25">
      <c r="A214" s="27">
        <v>2810</v>
      </c>
      <c r="B214" s="28" t="s">
        <v>285</v>
      </c>
      <c r="C214" s="27" t="s">
        <v>179</v>
      </c>
      <c r="D214" s="27" t="s">
        <v>150</v>
      </c>
      <c r="E214" s="27" t="s">
        <v>151</v>
      </c>
      <c r="F214" s="30">
        <v>151736.234</v>
      </c>
      <c r="G214" s="30">
        <v>300</v>
      </c>
      <c r="H214" s="30">
        <v>151436.234</v>
      </c>
    </row>
    <row r="215" spans="1:8" x14ac:dyDescent="0.25">
      <c r="A215" s="27"/>
      <c r="B215" s="28" t="s">
        <v>154</v>
      </c>
      <c r="C215" s="27"/>
      <c r="D215" s="27"/>
      <c r="E215" s="27"/>
      <c r="F215" s="30">
        <v>0</v>
      </c>
      <c r="G215" s="30">
        <v>0</v>
      </c>
      <c r="H215" s="30">
        <v>0</v>
      </c>
    </row>
    <row r="216" spans="1:8" x14ac:dyDescent="0.25">
      <c r="A216" s="27">
        <v>2811</v>
      </c>
      <c r="B216" s="28" t="s">
        <v>285</v>
      </c>
      <c r="C216" s="27" t="s">
        <v>179</v>
      </c>
      <c r="D216" s="27" t="s">
        <v>150</v>
      </c>
      <c r="E216" s="27" t="s">
        <v>150</v>
      </c>
      <c r="F216" s="30">
        <v>151736.234</v>
      </c>
      <c r="G216" s="30">
        <v>300</v>
      </c>
      <c r="H216" s="30">
        <v>151436.234</v>
      </c>
    </row>
    <row r="217" spans="1:8" x14ac:dyDescent="0.25">
      <c r="A217" s="27">
        <v>2820</v>
      </c>
      <c r="B217" s="28" t="s">
        <v>286</v>
      </c>
      <c r="C217" s="27" t="s">
        <v>179</v>
      </c>
      <c r="D217" s="27" t="s">
        <v>157</v>
      </c>
      <c r="E217" s="27" t="s">
        <v>151</v>
      </c>
      <c r="F217" s="30">
        <v>68760</v>
      </c>
      <c r="G217" s="30">
        <v>62260</v>
      </c>
      <c r="H217" s="30">
        <v>6500</v>
      </c>
    </row>
    <row r="218" spans="1:8" x14ac:dyDescent="0.25">
      <c r="A218" s="27"/>
      <c r="B218" s="28" t="s">
        <v>154</v>
      </c>
      <c r="C218" s="27"/>
      <c r="D218" s="27"/>
      <c r="E218" s="27"/>
      <c r="F218" s="30">
        <v>0</v>
      </c>
      <c r="G218" s="30">
        <v>0</v>
      </c>
      <c r="H218" s="30">
        <v>0</v>
      </c>
    </row>
    <row r="219" spans="1:8" x14ac:dyDescent="0.25">
      <c r="A219" s="27">
        <v>2821</v>
      </c>
      <c r="B219" s="28" t="s">
        <v>287</v>
      </c>
      <c r="C219" s="27" t="s">
        <v>179</v>
      </c>
      <c r="D219" s="27" t="s">
        <v>157</v>
      </c>
      <c r="E219" s="27" t="s">
        <v>150</v>
      </c>
      <c r="F219" s="30">
        <v>0</v>
      </c>
      <c r="G219" s="30">
        <v>0</v>
      </c>
      <c r="H219" s="30">
        <v>0</v>
      </c>
    </row>
    <row r="220" spans="1:8" x14ac:dyDescent="0.25">
      <c r="A220" s="27">
        <v>2822</v>
      </c>
      <c r="B220" s="28" t="s">
        <v>288</v>
      </c>
      <c r="C220" s="27" t="s">
        <v>179</v>
      </c>
      <c r="D220" s="27" t="s">
        <v>157</v>
      </c>
      <c r="E220" s="27" t="s">
        <v>157</v>
      </c>
      <c r="F220" s="30">
        <v>0</v>
      </c>
      <c r="G220" s="30">
        <v>0</v>
      </c>
      <c r="H220" s="30">
        <v>0</v>
      </c>
    </row>
    <row r="221" spans="1:8" x14ac:dyDescent="0.25">
      <c r="A221" s="27">
        <v>2823</v>
      </c>
      <c r="B221" s="28" t="s">
        <v>289</v>
      </c>
      <c r="C221" s="27" t="s">
        <v>179</v>
      </c>
      <c r="D221" s="27" t="s">
        <v>157</v>
      </c>
      <c r="E221" s="27" t="s">
        <v>159</v>
      </c>
      <c r="F221" s="30">
        <v>68760</v>
      </c>
      <c r="G221" s="30">
        <v>62260</v>
      </c>
      <c r="H221" s="30">
        <v>6500</v>
      </c>
    </row>
    <row r="222" spans="1:8" x14ac:dyDescent="0.25">
      <c r="A222" s="27">
        <v>2824</v>
      </c>
      <c r="B222" s="28" t="s">
        <v>290</v>
      </c>
      <c r="C222" s="27" t="s">
        <v>179</v>
      </c>
      <c r="D222" s="27" t="s">
        <v>157</v>
      </c>
      <c r="E222" s="27" t="s">
        <v>168</v>
      </c>
      <c r="F222" s="30">
        <v>0</v>
      </c>
      <c r="G222" s="30">
        <v>0</v>
      </c>
      <c r="H222" s="30">
        <v>0</v>
      </c>
    </row>
    <row r="223" spans="1:8" x14ac:dyDescent="0.25">
      <c r="A223" s="27">
        <v>2825</v>
      </c>
      <c r="B223" s="28" t="s">
        <v>291</v>
      </c>
      <c r="C223" s="27" t="s">
        <v>179</v>
      </c>
      <c r="D223" s="27" t="s">
        <v>157</v>
      </c>
      <c r="E223" s="27" t="s">
        <v>171</v>
      </c>
      <c r="F223" s="30">
        <v>0</v>
      </c>
      <c r="G223" s="30">
        <v>0</v>
      </c>
      <c r="H223" s="30">
        <v>0</v>
      </c>
    </row>
    <row r="224" spans="1:8" x14ac:dyDescent="0.25">
      <c r="A224" s="27">
        <v>2826</v>
      </c>
      <c r="B224" s="28" t="s">
        <v>292</v>
      </c>
      <c r="C224" s="27" t="s">
        <v>179</v>
      </c>
      <c r="D224" s="27" t="s">
        <v>157</v>
      </c>
      <c r="E224" s="27" t="s">
        <v>174</v>
      </c>
      <c r="F224" s="30">
        <v>0</v>
      </c>
      <c r="G224" s="30">
        <v>0</v>
      </c>
      <c r="H224" s="30">
        <v>0</v>
      </c>
    </row>
    <row r="225" spans="1:8" ht="27" x14ac:dyDescent="0.25">
      <c r="A225" s="27">
        <v>2827</v>
      </c>
      <c r="B225" s="28" t="s">
        <v>293</v>
      </c>
      <c r="C225" s="27" t="s">
        <v>179</v>
      </c>
      <c r="D225" s="27" t="s">
        <v>157</v>
      </c>
      <c r="E225" s="27" t="s">
        <v>177</v>
      </c>
      <c r="F225" s="30">
        <v>0</v>
      </c>
      <c r="G225" s="30">
        <v>0</v>
      </c>
      <c r="H225" s="30">
        <v>0</v>
      </c>
    </row>
    <row r="226" spans="1:8" ht="27" x14ac:dyDescent="0.25">
      <c r="A226" s="27">
        <v>2830</v>
      </c>
      <c r="B226" s="28" t="s">
        <v>294</v>
      </c>
      <c r="C226" s="27" t="s">
        <v>179</v>
      </c>
      <c r="D226" s="27" t="s">
        <v>159</v>
      </c>
      <c r="E226" s="27" t="s">
        <v>151</v>
      </c>
      <c r="F226" s="30">
        <v>0</v>
      </c>
      <c r="G226" s="30">
        <v>0</v>
      </c>
      <c r="H226" s="30">
        <v>0</v>
      </c>
    </row>
    <row r="227" spans="1:8" x14ac:dyDescent="0.25">
      <c r="A227" s="27"/>
      <c r="B227" s="28" t="s">
        <v>154</v>
      </c>
      <c r="C227" s="27"/>
      <c r="D227" s="27"/>
      <c r="E227" s="27"/>
      <c r="F227" s="30">
        <v>0</v>
      </c>
      <c r="G227" s="30">
        <v>0</v>
      </c>
      <c r="H227" s="30">
        <v>0</v>
      </c>
    </row>
    <row r="228" spans="1:8" x14ac:dyDescent="0.25">
      <c r="A228" s="27">
        <v>2831</v>
      </c>
      <c r="B228" s="28" t="s">
        <v>295</v>
      </c>
      <c r="C228" s="27" t="s">
        <v>179</v>
      </c>
      <c r="D228" s="27" t="s">
        <v>159</v>
      </c>
      <c r="E228" s="27" t="s">
        <v>150</v>
      </c>
      <c r="F228" s="30">
        <v>0</v>
      </c>
      <c r="G228" s="30">
        <v>0</v>
      </c>
      <c r="H228" s="30">
        <v>0</v>
      </c>
    </row>
    <row r="229" spans="1:8" x14ac:dyDescent="0.25">
      <c r="A229" s="27">
        <v>2832</v>
      </c>
      <c r="B229" s="28" t="s">
        <v>296</v>
      </c>
      <c r="C229" s="27" t="s">
        <v>179</v>
      </c>
      <c r="D229" s="27" t="s">
        <v>159</v>
      </c>
      <c r="E229" s="27" t="s">
        <v>157</v>
      </c>
      <c r="F229" s="30">
        <v>0</v>
      </c>
      <c r="G229" s="30">
        <v>0</v>
      </c>
      <c r="H229" s="30">
        <v>0</v>
      </c>
    </row>
    <row r="230" spans="1:8" x14ac:dyDescent="0.25">
      <c r="A230" s="27">
        <v>2833</v>
      </c>
      <c r="B230" s="28" t="s">
        <v>297</v>
      </c>
      <c r="C230" s="27" t="s">
        <v>179</v>
      </c>
      <c r="D230" s="27" t="s">
        <v>159</v>
      </c>
      <c r="E230" s="27" t="s">
        <v>159</v>
      </c>
      <c r="F230" s="30">
        <v>0</v>
      </c>
      <c r="G230" s="30">
        <v>0</v>
      </c>
      <c r="H230" s="30">
        <v>0</v>
      </c>
    </row>
    <row r="231" spans="1:8" x14ac:dyDescent="0.25">
      <c r="A231" s="27">
        <v>2840</v>
      </c>
      <c r="B231" s="28" t="s">
        <v>298</v>
      </c>
      <c r="C231" s="27" t="s">
        <v>179</v>
      </c>
      <c r="D231" s="27" t="s">
        <v>168</v>
      </c>
      <c r="E231" s="27" t="s">
        <v>151</v>
      </c>
      <c r="F231" s="30">
        <v>0</v>
      </c>
      <c r="G231" s="30">
        <v>0</v>
      </c>
      <c r="H231" s="30">
        <v>0</v>
      </c>
    </row>
    <row r="232" spans="1:8" x14ac:dyDescent="0.25">
      <c r="A232" s="27"/>
      <c r="B232" s="28" t="s">
        <v>154</v>
      </c>
      <c r="C232" s="27"/>
      <c r="D232" s="27"/>
      <c r="E232" s="27"/>
      <c r="F232" s="30">
        <v>0</v>
      </c>
      <c r="G232" s="30">
        <v>0</v>
      </c>
      <c r="H232" s="30">
        <v>0</v>
      </c>
    </row>
    <row r="233" spans="1:8" x14ac:dyDescent="0.25">
      <c r="A233" s="27">
        <v>2841</v>
      </c>
      <c r="B233" s="28" t="s">
        <v>299</v>
      </c>
      <c r="C233" s="27" t="s">
        <v>179</v>
      </c>
      <c r="D233" s="27" t="s">
        <v>168</v>
      </c>
      <c r="E233" s="27" t="s">
        <v>150</v>
      </c>
      <c r="F233" s="30">
        <v>0</v>
      </c>
      <c r="G233" s="30">
        <v>0</v>
      </c>
      <c r="H233" s="30">
        <v>0</v>
      </c>
    </row>
    <row r="234" spans="1:8" ht="27" x14ac:dyDescent="0.25">
      <c r="A234" s="27">
        <v>2842</v>
      </c>
      <c r="B234" s="28" t="s">
        <v>300</v>
      </c>
      <c r="C234" s="27" t="s">
        <v>179</v>
      </c>
      <c r="D234" s="27" t="s">
        <v>168</v>
      </c>
      <c r="E234" s="27" t="s">
        <v>157</v>
      </c>
      <c r="F234" s="30">
        <v>0</v>
      </c>
      <c r="G234" s="30">
        <v>0</v>
      </c>
      <c r="H234" s="30">
        <v>0</v>
      </c>
    </row>
    <row r="235" spans="1:8" x14ac:dyDescent="0.25">
      <c r="A235" s="27">
        <v>2843</v>
      </c>
      <c r="B235" s="28" t="s">
        <v>298</v>
      </c>
      <c r="C235" s="27" t="s">
        <v>179</v>
      </c>
      <c r="D235" s="27" t="s">
        <v>168</v>
      </c>
      <c r="E235" s="27" t="s">
        <v>159</v>
      </c>
      <c r="F235" s="30">
        <v>0</v>
      </c>
      <c r="G235" s="30">
        <v>0</v>
      </c>
      <c r="H235" s="30">
        <v>0</v>
      </c>
    </row>
    <row r="236" spans="1:8" ht="27" x14ac:dyDescent="0.25">
      <c r="A236" s="27">
        <v>2850</v>
      </c>
      <c r="B236" s="28" t="s">
        <v>301</v>
      </c>
      <c r="C236" s="27" t="s">
        <v>179</v>
      </c>
      <c r="D236" s="27" t="s">
        <v>171</v>
      </c>
      <c r="E236" s="27" t="s">
        <v>151</v>
      </c>
      <c r="F236" s="30">
        <v>0</v>
      </c>
      <c r="G236" s="30">
        <v>0</v>
      </c>
      <c r="H236" s="30">
        <v>0</v>
      </c>
    </row>
    <row r="237" spans="1:8" x14ac:dyDescent="0.25">
      <c r="A237" s="27"/>
      <c r="B237" s="28" t="s">
        <v>154</v>
      </c>
      <c r="C237" s="27"/>
      <c r="D237" s="27"/>
      <c r="E237" s="27"/>
      <c r="F237" s="30">
        <v>0</v>
      </c>
      <c r="G237" s="30">
        <v>0</v>
      </c>
      <c r="H237" s="30">
        <v>0</v>
      </c>
    </row>
    <row r="238" spans="1:8" ht="27" x14ac:dyDescent="0.25">
      <c r="A238" s="27">
        <v>2851</v>
      </c>
      <c r="B238" s="28" t="s">
        <v>301</v>
      </c>
      <c r="C238" s="27" t="s">
        <v>179</v>
      </c>
      <c r="D238" s="27" t="s">
        <v>171</v>
      </c>
      <c r="E238" s="27" t="s">
        <v>150</v>
      </c>
      <c r="F238" s="30">
        <v>0</v>
      </c>
      <c r="G238" s="30">
        <v>0</v>
      </c>
      <c r="H238" s="30">
        <v>0</v>
      </c>
    </row>
    <row r="239" spans="1:8" x14ac:dyDescent="0.25">
      <c r="A239" s="27">
        <v>2860</v>
      </c>
      <c r="B239" s="28" t="s">
        <v>302</v>
      </c>
      <c r="C239" s="27" t="s">
        <v>179</v>
      </c>
      <c r="D239" s="27" t="s">
        <v>174</v>
      </c>
      <c r="E239" s="27" t="s">
        <v>151</v>
      </c>
      <c r="F239" s="30">
        <v>2000</v>
      </c>
      <c r="G239" s="30">
        <v>2000</v>
      </c>
      <c r="H239" s="30">
        <v>0</v>
      </c>
    </row>
    <row r="240" spans="1:8" x14ac:dyDescent="0.25">
      <c r="A240" s="27"/>
      <c r="B240" s="28" t="s">
        <v>154</v>
      </c>
      <c r="C240" s="27"/>
      <c r="D240" s="27"/>
      <c r="E240" s="27"/>
      <c r="F240" s="30">
        <v>0</v>
      </c>
      <c r="G240" s="30">
        <v>0</v>
      </c>
      <c r="H240" s="30">
        <v>0</v>
      </c>
    </row>
    <row r="241" spans="1:8" x14ac:dyDescent="0.25">
      <c r="A241" s="27">
        <v>2861</v>
      </c>
      <c r="B241" s="28" t="s">
        <v>302</v>
      </c>
      <c r="C241" s="27" t="s">
        <v>179</v>
      </c>
      <c r="D241" s="27" t="s">
        <v>174</v>
      </c>
      <c r="E241" s="27" t="s">
        <v>150</v>
      </c>
      <c r="F241" s="30">
        <v>2000</v>
      </c>
      <c r="G241" s="30">
        <v>2000</v>
      </c>
      <c r="H241" s="30">
        <v>0</v>
      </c>
    </row>
    <row r="242" spans="1:8" ht="40.5" x14ac:dyDescent="0.25">
      <c r="A242" s="27">
        <v>2900</v>
      </c>
      <c r="B242" s="28" t="s">
        <v>303</v>
      </c>
      <c r="C242" s="27" t="s">
        <v>249</v>
      </c>
      <c r="D242" s="27" t="s">
        <v>151</v>
      </c>
      <c r="E242" s="27" t="s">
        <v>151</v>
      </c>
      <c r="F242" s="30">
        <v>428957.54</v>
      </c>
      <c r="G242" s="30">
        <v>328212</v>
      </c>
      <c r="H242" s="30">
        <v>100745.54</v>
      </c>
    </row>
    <row r="243" spans="1:8" x14ac:dyDescent="0.25">
      <c r="A243" s="27"/>
      <c r="B243" s="28" t="s">
        <v>154</v>
      </c>
      <c r="C243" s="27"/>
      <c r="D243" s="27"/>
      <c r="E243" s="27"/>
      <c r="F243" s="30">
        <v>0</v>
      </c>
      <c r="G243" s="30">
        <v>0</v>
      </c>
      <c r="H243" s="30">
        <v>0</v>
      </c>
    </row>
    <row r="244" spans="1:8" x14ac:dyDescent="0.25">
      <c r="A244" s="27">
        <v>2910</v>
      </c>
      <c r="B244" s="28" t="s">
        <v>304</v>
      </c>
      <c r="C244" s="27" t="s">
        <v>249</v>
      </c>
      <c r="D244" s="27" t="s">
        <v>150</v>
      </c>
      <c r="E244" s="27" t="s">
        <v>151</v>
      </c>
      <c r="F244" s="30">
        <v>341793.54</v>
      </c>
      <c r="G244" s="30">
        <v>241048</v>
      </c>
      <c r="H244" s="30">
        <v>100745.54</v>
      </c>
    </row>
    <row r="245" spans="1:8" x14ac:dyDescent="0.25">
      <c r="A245" s="27"/>
      <c r="B245" s="28" t="s">
        <v>154</v>
      </c>
      <c r="C245" s="27"/>
      <c r="D245" s="27"/>
      <c r="E245" s="27"/>
      <c r="F245" s="30">
        <v>0</v>
      </c>
      <c r="G245" s="30">
        <v>0</v>
      </c>
      <c r="H245" s="30">
        <v>0</v>
      </c>
    </row>
    <row r="246" spans="1:8" x14ac:dyDescent="0.25">
      <c r="A246" s="27">
        <v>2911</v>
      </c>
      <c r="B246" s="28" t="s">
        <v>305</v>
      </c>
      <c r="C246" s="27" t="s">
        <v>249</v>
      </c>
      <c r="D246" s="27" t="s">
        <v>150</v>
      </c>
      <c r="E246" s="27" t="s">
        <v>150</v>
      </c>
      <c r="F246" s="30">
        <v>341793.54</v>
      </c>
      <c r="G246" s="30">
        <v>241048</v>
      </c>
      <c r="H246" s="30">
        <v>100745.54</v>
      </c>
    </row>
    <row r="247" spans="1:8" x14ac:dyDescent="0.25">
      <c r="A247" s="27">
        <v>2912</v>
      </c>
      <c r="B247" s="28" t="s">
        <v>306</v>
      </c>
      <c r="C247" s="27" t="s">
        <v>249</v>
      </c>
      <c r="D247" s="27" t="s">
        <v>150</v>
      </c>
      <c r="E247" s="27" t="s">
        <v>157</v>
      </c>
      <c r="F247" s="30">
        <v>0</v>
      </c>
      <c r="G247" s="30">
        <v>0</v>
      </c>
      <c r="H247" s="30">
        <v>0</v>
      </c>
    </row>
    <row r="248" spans="1:8" x14ac:dyDescent="0.25">
      <c r="A248" s="27">
        <v>2920</v>
      </c>
      <c r="B248" s="28" t="s">
        <v>307</v>
      </c>
      <c r="C248" s="27" t="s">
        <v>249</v>
      </c>
      <c r="D248" s="27" t="s">
        <v>157</v>
      </c>
      <c r="E248" s="27" t="s">
        <v>151</v>
      </c>
      <c r="F248" s="30">
        <v>250</v>
      </c>
      <c r="G248" s="30">
        <v>250</v>
      </c>
      <c r="H248" s="30">
        <v>0</v>
      </c>
    </row>
    <row r="249" spans="1:8" x14ac:dyDescent="0.25">
      <c r="A249" s="27"/>
      <c r="B249" s="28" t="s">
        <v>154</v>
      </c>
      <c r="C249" s="27"/>
      <c r="D249" s="27"/>
      <c r="E249" s="27"/>
      <c r="F249" s="30">
        <v>0</v>
      </c>
      <c r="G249" s="30">
        <v>0</v>
      </c>
      <c r="H249" s="30">
        <v>0</v>
      </c>
    </row>
    <row r="250" spans="1:8" x14ac:dyDescent="0.25">
      <c r="A250" s="27">
        <v>2921</v>
      </c>
      <c r="B250" s="28" t="s">
        <v>308</v>
      </c>
      <c r="C250" s="27" t="s">
        <v>249</v>
      </c>
      <c r="D250" s="27" t="s">
        <v>157</v>
      </c>
      <c r="E250" s="27" t="s">
        <v>150</v>
      </c>
      <c r="F250" s="30">
        <v>250</v>
      </c>
      <c r="G250" s="30">
        <v>250</v>
      </c>
      <c r="H250" s="30">
        <v>0</v>
      </c>
    </row>
    <row r="251" spans="1:8" x14ac:dyDescent="0.25">
      <c r="A251" s="27">
        <v>2922</v>
      </c>
      <c r="B251" s="28" t="s">
        <v>309</v>
      </c>
      <c r="C251" s="27" t="s">
        <v>249</v>
      </c>
      <c r="D251" s="27" t="s">
        <v>157</v>
      </c>
      <c r="E251" s="27" t="s">
        <v>157</v>
      </c>
      <c r="F251" s="30">
        <v>0</v>
      </c>
      <c r="G251" s="30">
        <v>0</v>
      </c>
      <c r="H251" s="30">
        <v>0</v>
      </c>
    </row>
    <row r="252" spans="1:8" ht="27" x14ac:dyDescent="0.25">
      <c r="A252" s="27">
        <v>2930</v>
      </c>
      <c r="B252" s="28" t="s">
        <v>310</v>
      </c>
      <c r="C252" s="27" t="s">
        <v>249</v>
      </c>
      <c r="D252" s="27" t="s">
        <v>159</v>
      </c>
      <c r="E252" s="27" t="s">
        <v>151</v>
      </c>
      <c r="F252" s="30">
        <v>0</v>
      </c>
      <c r="G252" s="30">
        <v>0</v>
      </c>
      <c r="H252" s="30">
        <v>0</v>
      </c>
    </row>
    <row r="253" spans="1:8" x14ac:dyDescent="0.25">
      <c r="A253" s="27"/>
      <c r="B253" s="28" t="s">
        <v>154</v>
      </c>
      <c r="C253" s="27"/>
      <c r="D253" s="27"/>
      <c r="E253" s="27"/>
      <c r="F253" s="30">
        <v>0</v>
      </c>
      <c r="G253" s="30">
        <v>0</v>
      </c>
      <c r="H253" s="30">
        <v>0</v>
      </c>
    </row>
    <row r="254" spans="1:8" x14ac:dyDescent="0.25">
      <c r="A254" s="27">
        <v>2931</v>
      </c>
      <c r="B254" s="28" t="s">
        <v>311</v>
      </c>
      <c r="C254" s="27" t="s">
        <v>249</v>
      </c>
      <c r="D254" s="27" t="s">
        <v>159</v>
      </c>
      <c r="E254" s="27" t="s">
        <v>150</v>
      </c>
      <c r="F254" s="30">
        <v>0</v>
      </c>
      <c r="G254" s="30">
        <v>0</v>
      </c>
      <c r="H254" s="30">
        <v>0</v>
      </c>
    </row>
    <row r="255" spans="1:8" x14ac:dyDescent="0.25">
      <c r="A255" s="27">
        <v>2932</v>
      </c>
      <c r="B255" s="28" t="s">
        <v>312</v>
      </c>
      <c r="C255" s="27" t="s">
        <v>249</v>
      </c>
      <c r="D255" s="27" t="s">
        <v>159</v>
      </c>
      <c r="E255" s="27" t="s">
        <v>157</v>
      </c>
      <c r="F255" s="30">
        <v>0</v>
      </c>
      <c r="G255" s="30">
        <v>0</v>
      </c>
      <c r="H255" s="30">
        <v>0</v>
      </c>
    </row>
    <row r="256" spans="1:8" x14ac:dyDescent="0.25">
      <c r="A256" s="27">
        <v>2940</v>
      </c>
      <c r="B256" s="28" t="s">
        <v>313</v>
      </c>
      <c r="C256" s="27" t="s">
        <v>249</v>
      </c>
      <c r="D256" s="27" t="s">
        <v>168</v>
      </c>
      <c r="E256" s="27" t="s">
        <v>151</v>
      </c>
      <c r="F256" s="30">
        <v>0</v>
      </c>
      <c r="G256" s="30">
        <v>0</v>
      </c>
      <c r="H256" s="30">
        <v>0</v>
      </c>
    </row>
    <row r="257" spans="1:8" x14ac:dyDescent="0.25">
      <c r="A257" s="27"/>
      <c r="B257" s="28" t="s">
        <v>154</v>
      </c>
      <c r="C257" s="27"/>
      <c r="D257" s="27"/>
      <c r="E257" s="27"/>
      <c r="F257" s="30">
        <v>0</v>
      </c>
      <c r="G257" s="30">
        <v>0</v>
      </c>
      <c r="H257" s="30">
        <v>0</v>
      </c>
    </row>
    <row r="258" spans="1:8" x14ac:dyDescent="0.25">
      <c r="A258" s="27">
        <v>2941</v>
      </c>
      <c r="B258" s="28" t="s">
        <v>314</v>
      </c>
      <c r="C258" s="27" t="s">
        <v>249</v>
      </c>
      <c r="D258" s="27" t="s">
        <v>168</v>
      </c>
      <c r="E258" s="27" t="s">
        <v>150</v>
      </c>
      <c r="F258" s="30">
        <v>0</v>
      </c>
      <c r="G258" s="30">
        <v>0</v>
      </c>
      <c r="H258" s="30">
        <v>0</v>
      </c>
    </row>
    <row r="259" spans="1:8" x14ac:dyDescent="0.25">
      <c r="A259" s="27">
        <v>2942</v>
      </c>
      <c r="B259" s="28" t="s">
        <v>315</v>
      </c>
      <c r="C259" s="27" t="s">
        <v>249</v>
      </c>
      <c r="D259" s="27" t="s">
        <v>168</v>
      </c>
      <c r="E259" s="27" t="s">
        <v>157</v>
      </c>
      <c r="F259" s="30">
        <v>0</v>
      </c>
      <c r="G259" s="30">
        <v>0</v>
      </c>
      <c r="H259" s="30">
        <v>0</v>
      </c>
    </row>
    <row r="260" spans="1:8" x14ac:dyDescent="0.25">
      <c r="A260" s="27">
        <v>2950</v>
      </c>
      <c r="B260" s="28" t="s">
        <v>316</v>
      </c>
      <c r="C260" s="27" t="s">
        <v>249</v>
      </c>
      <c r="D260" s="27" t="s">
        <v>171</v>
      </c>
      <c r="E260" s="27" t="s">
        <v>151</v>
      </c>
      <c r="F260" s="30">
        <v>86914</v>
      </c>
      <c r="G260" s="30">
        <v>86914</v>
      </c>
      <c r="H260" s="30">
        <v>0</v>
      </c>
    </row>
    <row r="261" spans="1:8" x14ac:dyDescent="0.25">
      <c r="A261" s="27"/>
      <c r="B261" s="28" t="s">
        <v>154</v>
      </c>
      <c r="C261" s="27"/>
      <c r="D261" s="27"/>
      <c r="E261" s="27"/>
      <c r="F261" s="30">
        <v>0</v>
      </c>
      <c r="G261" s="30">
        <v>0</v>
      </c>
      <c r="H261" s="30">
        <v>0</v>
      </c>
    </row>
    <row r="262" spans="1:8" x14ac:dyDescent="0.25">
      <c r="A262" s="27">
        <v>2951</v>
      </c>
      <c r="B262" s="28" t="s">
        <v>317</v>
      </c>
      <c r="C262" s="27" t="s">
        <v>249</v>
      </c>
      <c r="D262" s="27" t="s">
        <v>171</v>
      </c>
      <c r="E262" s="27" t="s">
        <v>150</v>
      </c>
      <c r="F262" s="30">
        <v>86914</v>
      </c>
      <c r="G262" s="30">
        <v>86914</v>
      </c>
      <c r="H262" s="30">
        <v>0</v>
      </c>
    </row>
    <row r="263" spans="1:8" ht="0.75" customHeight="1" x14ac:dyDescent="0.25">
      <c r="A263" s="27">
        <v>2952</v>
      </c>
      <c r="B263" s="28" t="s">
        <v>318</v>
      </c>
      <c r="C263" s="27" t="s">
        <v>249</v>
      </c>
      <c r="D263" s="27" t="s">
        <v>171</v>
      </c>
      <c r="E263" s="27" t="s">
        <v>157</v>
      </c>
      <c r="F263" s="30">
        <v>0</v>
      </c>
      <c r="G263" s="30">
        <v>0</v>
      </c>
      <c r="H263" s="30">
        <v>0</v>
      </c>
    </row>
    <row r="264" spans="1:8" x14ac:dyDescent="0.25">
      <c r="A264" s="27">
        <v>2960</v>
      </c>
      <c r="B264" s="28" t="s">
        <v>319</v>
      </c>
      <c r="C264" s="27" t="s">
        <v>249</v>
      </c>
      <c r="D264" s="27" t="s">
        <v>174</v>
      </c>
      <c r="E264" s="27" t="s">
        <v>151</v>
      </c>
      <c r="F264" s="30">
        <v>0</v>
      </c>
      <c r="G264" s="30">
        <v>0</v>
      </c>
      <c r="H264" s="30">
        <v>0</v>
      </c>
    </row>
    <row r="265" spans="1:8" x14ac:dyDescent="0.25">
      <c r="A265" s="27"/>
      <c r="B265" s="28" t="s">
        <v>154</v>
      </c>
      <c r="C265" s="27"/>
      <c r="D265" s="27"/>
      <c r="E265" s="27"/>
      <c r="F265" s="30">
        <v>0</v>
      </c>
      <c r="G265" s="30">
        <v>0</v>
      </c>
      <c r="H265" s="30">
        <v>0</v>
      </c>
    </row>
    <row r="266" spans="1:8" x14ac:dyDescent="0.25">
      <c r="A266" s="27">
        <v>2961</v>
      </c>
      <c r="B266" s="28" t="s">
        <v>319</v>
      </c>
      <c r="C266" s="27" t="s">
        <v>249</v>
      </c>
      <c r="D266" s="27" t="s">
        <v>174</v>
      </c>
      <c r="E266" s="27" t="s">
        <v>150</v>
      </c>
      <c r="F266" s="30">
        <v>0</v>
      </c>
      <c r="G266" s="30">
        <v>0</v>
      </c>
      <c r="H266" s="30">
        <v>0</v>
      </c>
    </row>
    <row r="267" spans="1:8" ht="27" x14ac:dyDescent="0.25">
      <c r="A267" s="27">
        <v>2970</v>
      </c>
      <c r="B267" s="28" t="s">
        <v>320</v>
      </c>
      <c r="C267" s="27" t="s">
        <v>249</v>
      </c>
      <c r="D267" s="27" t="s">
        <v>177</v>
      </c>
      <c r="E267" s="27" t="s">
        <v>151</v>
      </c>
      <c r="F267" s="30">
        <v>0</v>
      </c>
      <c r="G267" s="30">
        <v>0</v>
      </c>
      <c r="H267" s="30">
        <v>0</v>
      </c>
    </row>
    <row r="268" spans="1:8" x14ac:dyDescent="0.25">
      <c r="A268" s="27"/>
      <c r="B268" s="28" t="s">
        <v>154</v>
      </c>
      <c r="C268" s="27"/>
      <c r="D268" s="27"/>
      <c r="E268" s="27"/>
      <c r="F268" s="30">
        <v>0</v>
      </c>
      <c r="G268" s="30">
        <v>0</v>
      </c>
      <c r="H268" s="30">
        <v>0</v>
      </c>
    </row>
    <row r="269" spans="1:8" ht="27" x14ac:dyDescent="0.25">
      <c r="A269" s="27">
        <v>2971</v>
      </c>
      <c r="B269" s="28" t="s">
        <v>320</v>
      </c>
      <c r="C269" s="27" t="s">
        <v>249</v>
      </c>
      <c r="D269" s="27" t="s">
        <v>177</v>
      </c>
      <c r="E269" s="27" t="s">
        <v>150</v>
      </c>
      <c r="F269" s="30">
        <v>0</v>
      </c>
      <c r="G269" s="30">
        <v>0</v>
      </c>
      <c r="H269" s="30">
        <v>0</v>
      </c>
    </row>
    <row r="270" spans="1:8" x14ac:dyDescent="0.25">
      <c r="A270" s="27">
        <v>2980</v>
      </c>
      <c r="B270" s="28" t="s">
        <v>321</v>
      </c>
      <c r="C270" s="27" t="s">
        <v>249</v>
      </c>
      <c r="D270" s="27" t="s">
        <v>179</v>
      </c>
      <c r="E270" s="27" t="s">
        <v>151</v>
      </c>
      <c r="F270" s="30">
        <v>0</v>
      </c>
      <c r="G270" s="30">
        <v>0</v>
      </c>
      <c r="H270" s="30">
        <v>0</v>
      </c>
    </row>
    <row r="271" spans="1:8" x14ac:dyDescent="0.25">
      <c r="A271" s="27"/>
      <c r="B271" s="28" t="s">
        <v>154</v>
      </c>
      <c r="C271" s="27"/>
      <c r="D271" s="27"/>
      <c r="E271" s="27"/>
      <c r="F271" s="30">
        <v>0</v>
      </c>
      <c r="G271" s="30">
        <v>0</v>
      </c>
      <c r="H271" s="30">
        <v>0</v>
      </c>
    </row>
    <row r="272" spans="1:8" x14ac:dyDescent="0.25">
      <c r="A272" s="27">
        <v>2981</v>
      </c>
      <c r="B272" s="28" t="s">
        <v>321</v>
      </c>
      <c r="C272" s="27" t="s">
        <v>249</v>
      </c>
      <c r="D272" s="27" t="s">
        <v>179</v>
      </c>
      <c r="E272" s="27" t="s">
        <v>150</v>
      </c>
      <c r="F272" s="30">
        <v>0</v>
      </c>
      <c r="G272" s="30">
        <v>0</v>
      </c>
      <c r="H272" s="30">
        <v>0</v>
      </c>
    </row>
    <row r="273" spans="1:8" ht="40.5" x14ac:dyDescent="0.25">
      <c r="A273" s="27">
        <v>3000</v>
      </c>
      <c r="B273" s="28" t="s">
        <v>322</v>
      </c>
      <c r="C273" s="27" t="s">
        <v>323</v>
      </c>
      <c r="D273" s="27" t="s">
        <v>151</v>
      </c>
      <c r="E273" s="27" t="s">
        <v>151</v>
      </c>
      <c r="F273" s="30">
        <v>6000</v>
      </c>
      <c r="G273" s="30">
        <v>6000</v>
      </c>
      <c r="H273" s="30">
        <v>0</v>
      </c>
    </row>
    <row r="274" spans="1:8" x14ac:dyDescent="0.25">
      <c r="A274" s="27"/>
      <c r="B274" s="28" t="s">
        <v>154</v>
      </c>
      <c r="C274" s="27"/>
      <c r="D274" s="27"/>
      <c r="E274" s="27"/>
      <c r="F274" s="30">
        <v>0</v>
      </c>
      <c r="G274" s="30">
        <v>0</v>
      </c>
      <c r="H274" s="30">
        <v>0</v>
      </c>
    </row>
    <row r="275" spans="1:8" x14ac:dyDescent="0.25">
      <c r="A275" s="27">
        <v>3010</v>
      </c>
      <c r="B275" s="28" t="s">
        <v>324</v>
      </c>
      <c r="C275" s="27" t="s">
        <v>323</v>
      </c>
      <c r="D275" s="27" t="s">
        <v>150</v>
      </c>
      <c r="E275" s="27" t="s">
        <v>151</v>
      </c>
      <c r="F275" s="30">
        <v>0</v>
      </c>
      <c r="G275" s="30">
        <v>0</v>
      </c>
      <c r="H275" s="30">
        <v>0</v>
      </c>
    </row>
    <row r="276" spans="1:8" x14ac:dyDescent="0.25">
      <c r="A276" s="27"/>
      <c r="B276" s="28" t="s">
        <v>154</v>
      </c>
      <c r="C276" s="27"/>
      <c r="D276" s="27"/>
      <c r="E276" s="27"/>
      <c r="F276" s="30">
        <v>0</v>
      </c>
      <c r="G276" s="30">
        <v>0</v>
      </c>
      <c r="H276" s="30">
        <v>0</v>
      </c>
    </row>
    <row r="277" spans="1:8" x14ac:dyDescent="0.25">
      <c r="A277" s="27">
        <v>3011</v>
      </c>
      <c r="B277" s="28" t="s">
        <v>325</v>
      </c>
      <c r="C277" s="27" t="s">
        <v>323</v>
      </c>
      <c r="D277" s="27" t="s">
        <v>150</v>
      </c>
      <c r="E277" s="27" t="s">
        <v>150</v>
      </c>
      <c r="F277" s="30">
        <v>0</v>
      </c>
      <c r="G277" s="30">
        <v>0</v>
      </c>
      <c r="H277" s="30">
        <v>0</v>
      </c>
    </row>
    <row r="278" spans="1:8" x14ac:dyDescent="0.25">
      <c r="A278" s="27">
        <v>3012</v>
      </c>
      <c r="B278" s="28" t="s">
        <v>326</v>
      </c>
      <c r="C278" s="27" t="s">
        <v>323</v>
      </c>
      <c r="D278" s="27" t="s">
        <v>150</v>
      </c>
      <c r="E278" s="27" t="s">
        <v>157</v>
      </c>
      <c r="F278" s="30">
        <v>0</v>
      </c>
      <c r="G278" s="30">
        <v>0</v>
      </c>
      <c r="H278" s="30">
        <v>0</v>
      </c>
    </row>
    <row r="279" spans="1:8" x14ac:dyDescent="0.25">
      <c r="A279" s="27">
        <v>3020</v>
      </c>
      <c r="B279" s="28" t="s">
        <v>327</v>
      </c>
      <c r="C279" s="27" t="s">
        <v>323</v>
      </c>
      <c r="D279" s="27" t="s">
        <v>157</v>
      </c>
      <c r="E279" s="27" t="s">
        <v>151</v>
      </c>
      <c r="F279" s="30">
        <v>0</v>
      </c>
      <c r="G279" s="30">
        <v>0</v>
      </c>
      <c r="H279" s="30">
        <v>0</v>
      </c>
    </row>
    <row r="280" spans="1:8" x14ac:dyDescent="0.25">
      <c r="A280" s="27"/>
      <c r="B280" s="28" t="s">
        <v>154</v>
      </c>
      <c r="C280" s="27"/>
      <c r="D280" s="27"/>
      <c r="E280" s="27"/>
      <c r="F280" s="30">
        <v>0</v>
      </c>
      <c r="G280" s="30">
        <v>0</v>
      </c>
      <c r="H280" s="30">
        <v>0</v>
      </c>
    </row>
    <row r="281" spans="1:8" x14ac:dyDescent="0.25">
      <c r="A281" s="27">
        <v>3021</v>
      </c>
      <c r="B281" s="28" t="s">
        <v>327</v>
      </c>
      <c r="C281" s="27" t="s">
        <v>323</v>
      </c>
      <c r="D281" s="27" t="s">
        <v>157</v>
      </c>
      <c r="E281" s="27" t="s">
        <v>150</v>
      </c>
      <c r="F281" s="30">
        <v>0</v>
      </c>
      <c r="G281" s="30">
        <v>0</v>
      </c>
      <c r="H281" s="30">
        <v>0</v>
      </c>
    </row>
    <row r="282" spans="1:8" x14ac:dyDescent="0.25">
      <c r="A282" s="27">
        <v>3030</v>
      </c>
      <c r="B282" s="28" t="s">
        <v>328</v>
      </c>
      <c r="C282" s="27" t="s">
        <v>323</v>
      </c>
      <c r="D282" s="27" t="s">
        <v>159</v>
      </c>
      <c r="E282" s="27" t="s">
        <v>151</v>
      </c>
      <c r="F282" s="30">
        <v>0</v>
      </c>
      <c r="G282" s="30">
        <v>0</v>
      </c>
      <c r="H282" s="30">
        <v>0</v>
      </c>
    </row>
    <row r="283" spans="1:8" x14ac:dyDescent="0.25">
      <c r="A283" s="27"/>
      <c r="B283" s="28" t="s">
        <v>154</v>
      </c>
      <c r="C283" s="27"/>
      <c r="D283" s="27"/>
      <c r="E283" s="27"/>
      <c r="F283" s="30">
        <v>0</v>
      </c>
      <c r="G283" s="30">
        <v>0</v>
      </c>
      <c r="H283" s="30">
        <v>0</v>
      </c>
    </row>
    <row r="284" spans="1:8" x14ac:dyDescent="0.25">
      <c r="A284" s="27">
        <v>3031</v>
      </c>
      <c r="B284" s="28" t="s">
        <v>328</v>
      </c>
      <c r="C284" s="27" t="s">
        <v>323</v>
      </c>
      <c r="D284" s="27" t="s">
        <v>159</v>
      </c>
      <c r="E284" s="27" t="s">
        <v>150</v>
      </c>
      <c r="F284" s="30">
        <v>0</v>
      </c>
      <c r="G284" s="30">
        <v>0</v>
      </c>
      <c r="H284" s="30">
        <v>0</v>
      </c>
    </row>
    <row r="285" spans="1:8" x14ac:dyDescent="0.25">
      <c r="A285" s="27">
        <v>3040</v>
      </c>
      <c r="B285" s="28" t="s">
        <v>329</v>
      </c>
      <c r="C285" s="27" t="s">
        <v>323</v>
      </c>
      <c r="D285" s="27" t="s">
        <v>168</v>
      </c>
      <c r="E285" s="27" t="s">
        <v>151</v>
      </c>
      <c r="F285" s="30">
        <v>0</v>
      </c>
      <c r="G285" s="30">
        <v>0</v>
      </c>
      <c r="H285" s="30">
        <v>0</v>
      </c>
    </row>
    <row r="286" spans="1:8" x14ac:dyDescent="0.25">
      <c r="A286" s="27"/>
      <c r="B286" s="28" t="s">
        <v>154</v>
      </c>
      <c r="C286" s="27"/>
      <c r="D286" s="27"/>
      <c r="E286" s="27"/>
      <c r="F286" s="30">
        <v>0</v>
      </c>
      <c r="G286" s="30">
        <v>0</v>
      </c>
      <c r="H286" s="30">
        <v>0</v>
      </c>
    </row>
    <row r="287" spans="1:8" x14ac:dyDescent="0.25">
      <c r="A287" s="27">
        <v>3041</v>
      </c>
      <c r="B287" s="28" t="s">
        <v>329</v>
      </c>
      <c r="C287" s="27" t="s">
        <v>323</v>
      </c>
      <c r="D287" s="27" t="s">
        <v>168</v>
      </c>
      <c r="E287" s="27" t="s">
        <v>150</v>
      </c>
      <c r="F287" s="30">
        <v>0</v>
      </c>
      <c r="G287" s="30">
        <v>0</v>
      </c>
      <c r="H287" s="30">
        <v>0</v>
      </c>
    </row>
    <row r="288" spans="1:8" x14ac:dyDescent="0.25">
      <c r="A288" s="27">
        <v>3050</v>
      </c>
      <c r="B288" s="28" t="s">
        <v>330</v>
      </c>
      <c r="C288" s="27" t="s">
        <v>323</v>
      </c>
      <c r="D288" s="27" t="s">
        <v>171</v>
      </c>
      <c r="E288" s="27" t="s">
        <v>151</v>
      </c>
      <c r="F288" s="30">
        <v>0</v>
      </c>
      <c r="G288" s="30">
        <v>0</v>
      </c>
      <c r="H288" s="30">
        <v>0</v>
      </c>
    </row>
    <row r="289" spans="1:8" x14ac:dyDescent="0.25">
      <c r="A289" s="27"/>
      <c r="B289" s="28" t="s">
        <v>154</v>
      </c>
      <c r="C289" s="27"/>
      <c r="D289" s="27"/>
      <c r="E289" s="27"/>
      <c r="F289" s="30">
        <v>0</v>
      </c>
      <c r="G289" s="30">
        <v>0</v>
      </c>
      <c r="H289" s="30">
        <v>0</v>
      </c>
    </row>
    <row r="290" spans="1:8" x14ac:dyDescent="0.25">
      <c r="A290" s="27">
        <v>3051</v>
      </c>
      <c r="B290" s="28" t="s">
        <v>330</v>
      </c>
      <c r="C290" s="27" t="s">
        <v>323</v>
      </c>
      <c r="D290" s="27" t="s">
        <v>171</v>
      </c>
      <c r="E290" s="27" t="s">
        <v>150</v>
      </c>
      <c r="F290" s="30">
        <v>0</v>
      </c>
      <c r="G290" s="30">
        <v>0</v>
      </c>
      <c r="H290" s="30">
        <v>0</v>
      </c>
    </row>
    <row r="291" spans="1:8" x14ac:dyDescent="0.25">
      <c r="A291" s="27">
        <v>3060</v>
      </c>
      <c r="B291" s="28" t="s">
        <v>331</v>
      </c>
      <c r="C291" s="27" t="s">
        <v>323</v>
      </c>
      <c r="D291" s="27" t="s">
        <v>174</v>
      </c>
      <c r="E291" s="27" t="s">
        <v>151</v>
      </c>
      <c r="F291" s="30">
        <v>0</v>
      </c>
      <c r="G291" s="30">
        <v>0</v>
      </c>
      <c r="H291" s="30">
        <v>0</v>
      </c>
    </row>
    <row r="292" spans="1:8" x14ac:dyDescent="0.25">
      <c r="A292" s="27"/>
      <c r="B292" s="28" t="s">
        <v>154</v>
      </c>
      <c r="C292" s="27"/>
      <c r="D292" s="27"/>
      <c r="E292" s="27"/>
      <c r="F292" s="30">
        <v>0</v>
      </c>
      <c r="G292" s="30">
        <v>0</v>
      </c>
      <c r="H292" s="30">
        <v>0</v>
      </c>
    </row>
    <row r="293" spans="1:8" x14ac:dyDescent="0.25">
      <c r="A293" s="27">
        <v>3061</v>
      </c>
      <c r="B293" s="28" t="s">
        <v>331</v>
      </c>
      <c r="C293" s="27" t="s">
        <v>323</v>
      </c>
      <c r="D293" s="27" t="s">
        <v>174</v>
      </c>
      <c r="E293" s="27" t="s">
        <v>150</v>
      </c>
      <c r="F293" s="30">
        <v>0</v>
      </c>
      <c r="G293" s="30">
        <v>0</v>
      </c>
      <c r="H293" s="30">
        <v>0</v>
      </c>
    </row>
    <row r="294" spans="1:8" ht="27" x14ac:dyDescent="0.25">
      <c r="A294" s="27">
        <v>3070</v>
      </c>
      <c r="B294" s="28" t="s">
        <v>332</v>
      </c>
      <c r="C294" s="27" t="s">
        <v>323</v>
      </c>
      <c r="D294" s="27" t="s">
        <v>177</v>
      </c>
      <c r="E294" s="27" t="s">
        <v>151</v>
      </c>
      <c r="F294" s="30">
        <v>6000</v>
      </c>
      <c r="G294" s="30">
        <v>6000</v>
      </c>
      <c r="H294" s="30">
        <v>0</v>
      </c>
    </row>
    <row r="295" spans="1:8" x14ac:dyDescent="0.25">
      <c r="A295" s="27"/>
      <c r="B295" s="28" t="s">
        <v>154</v>
      </c>
      <c r="C295" s="27"/>
      <c r="D295" s="27"/>
      <c r="E295" s="27"/>
      <c r="F295" s="30">
        <v>0</v>
      </c>
      <c r="G295" s="30">
        <v>0</v>
      </c>
      <c r="H295" s="30">
        <v>0</v>
      </c>
    </row>
    <row r="296" spans="1:8" ht="27" x14ac:dyDescent="0.25">
      <c r="A296" s="27">
        <v>3071</v>
      </c>
      <c r="B296" s="28" t="s">
        <v>332</v>
      </c>
      <c r="C296" s="27" t="s">
        <v>323</v>
      </c>
      <c r="D296" s="27" t="s">
        <v>177</v>
      </c>
      <c r="E296" s="27" t="s">
        <v>150</v>
      </c>
      <c r="F296" s="30">
        <v>6000</v>
      </c>
      <c r="G296" s="30">
        <v>6000</v>
      </c>
      <c r="H296" s="30">
        <v>0</v>
      </c>
    </row>
    <row r="297" spans="1:8" ht="27" x14ac:dyDescent="0.25">
      <c r="A297" s="27">
        <v>3080</v>
      </c>
      <c r="B297" s="28" t="s">
        <v>333</v>
      </c>
      <c r="C297" s="27" t="s">
        <v>323</v>
      </c>
      <c r="D297" s="27" t="s">
        <v>179</v>
      </c>
      <c r="E297" s="27" t="s">
        <v>151</v>
      </c>
      <c r="F297" s="30">
        <v>0</v>
      </c>
      <c r="G297" s="30">
        <v>0</v>
      </c>
      <c r="H297" s="30">
        <v>0</v>
      </c>
    </row>
    <row r="298" spans="1:8" x14ac:dyDescent="0.25">
      <c r="A298" s="27"/>
      <c r="B298" s="28" t="s">
        <v>154</v>
      </c>
      <c r="C298" s="27"/>
      <c r="D298" s="27"/>
      <c r="E298" s="27"/>
      <c r="F298" s="30">
        <v>0</v>
      </c>
      <c r="G298" s="30">
        <v>0</v>
      </c>
      <c r="H298" s="30">
        <v>0</v>
      </c>
    </row>
    <row r="299" spans="1:8" ht="27" x14ac:dyDescent="0.25">
      <c r="A299" s="27">
        <v>3081</v>
      </c>
      <c r="B299" s="28" t="s">
        <v>333</v>
      </c>
      <c r="C299" s="27" t="s">
        <v>323</v>
      </c>
      <c r="D299" s="27" t="s">
        <v>179</v>
      </c>
      <c r="E299" s="27" t="s">
        <v>150</v>
      </c>
      <c r="F299" s="30">
        <v>0</v>
      </c>
      <c r="G299" s="30">
        <v>0</v>
      </c>
      <c r="H299" s="30">
        <v>0</v>
      </c>
    </row>
    <row r="300" spans="1:8" x14ac:dyDescent="0.25">
      <c r="A300" s="27"/>
      <c r="B300" s="28" t="s">
        <v>154</v>
      </c>
      <c r="C300" s="27"/>
      <c r="D300" s="27"/>
      <c r="E300" s="27"/>
      <c r="F300" s="30">
        <v>0</v>
      </c>
      <c r="G300" s="30">
        <v>0</v>
      </c>
      <c r="H300" s="30">
        <v>0</v>
      </c>
    </row>
    <row r="301" spans="1:8" x14ac:dyDescent="0.25">
      <c r="A301" s="27">
        <v>3090</v>
      </c>
      <c r="B301" s="28" t="s">
        <v>334</v>
      </c>
      <c r="C301" s="27" t="s">
        <v>323</v>
      </c>
      <c r="D301" s="27" t="s">
        <v>249</v>
      </c>
      <c r="E301" s="27" t="s">
        <v>151</v>
      </c>
      <c r="F301" s="30">
        <v>0</v>
      </c>
      <c r="G301" s="30">
        <v>0</v>
      </c>
      <c r="H301" s="30">
        <v>0</v>
      </c>
    </row>
    <row r="302" spans="1:8" x14ac:dyDescent="0.25">
      <c r="A302" s="27"/>
      <c r="B302" s="28" t="s">
        <v>154</v>
      </c>
      <c r="C302" s="27"/>
      <c r="D302" s="27"/>
      <c r="E302" s="27"/>
      <c r="F302" s="30">
        <v>0</v>
      </c>
      <c r="G302" s="30">
        <v>0</v>
      </c>
      <c r="H302" s="30">
        <v>0</v>
      </c>
    </row>
    <row r="303" spans="1:8" x14ac:dyDescent="0.25">
      <c r="A303" s="27">
        <v>3091</v>
      </c>
      <c r="B303" s="28" t="s">
        <v>334</v>
      </c>
      <c r="C303" s="27" t="s">
        <v>323</v>
      </c>
      <c r="D303" s="27" t="s">
        <v>249</v>
      </c>
      <c r="E303" s="27" t="s">
        <v>150</v>
      </c>
      <c r="F303" s="30">
        <v>0</v>
      </c>
      <c r="G303" s="30">
        <v>0</v>
      </c>
      <c r="H303" s="30">
        <v>0</v>
      </c>
    </row>
    <row r="304" spans="1:8" ht="27" x14ac:dyDescent="0.25">
      <c r="A304" s="27">
        <v>3092</v>
      </c>
      <c r="B304" s="28" t="s">
        <v>335</v>
      </c>
      <c r="C304" s="27" t="s">
        <v>323</v>
      </c>
      <c r="D304" s="27" t="s">
        <v>249</v>
      </c>
      <c r="E304" s="27" t="s">
        <v>157</v>
      </c>
      <c r="F304" s="30">
        <v>0</v>
      </c>
      <c r="G304" s="30">
        <v>0</v>
      </c>
      <c r="H304" s="30">
        <v>0</v>
      </c>
    </row>
    <row r="305" spans="1:8" ht="27" x14ac:dyDescent="0.25">
      <c r="A305" s="27">
        <v>3100</v>
      </c>
      <c r="B305" s="28" t="s">
        <v>336</v>
      </c>
      <c r="C305" s="27" t="s">
        <v>337</v>
      </c>
      <c r="D305" s="27" t="s">
        <v>151</v>
      </c>
      <c r="E305" s="27" t="s">
        <v>151</v>
      </c>
      <c r="F305" s="30">
        <v>50912.714</v>
      </c>
      <c r="G305" s="30">
        <v>50912.714</v>
      </c>
      <c r="H305" s="30">
        <v>0</v>
      </c>
    </row>
    <row r="306" spans="1:8" x14ac:dyDescent="0.25">
      <c r="A306" s="27"/>
      <c r="B306" s="28" t="s">
        <v>154</v>
      </c>
      <c r="C306" s="27"/>
      <c r="D306" s="27"/>
      <c r="E306" s="27"/>
      <c r="F306" s="30">
        <v>0</v>
      </c>
      <c r="G306" s="30">
        <v>0</v>
      </c>
      <c r="H306" s="30">
        <v>0</v>
      </c>
    </row>
    <row r="307" spans="1:8" x14ac:dyDescent="0.25">
      <c r="A307" s="27">
        <v>3110</v>
      </c>
      <c r="B307" s="28" t="s">
        <v>338</v>
      </c>
      <c r="C307" s="27" t="s">
        <v>337</v>
      </c>
      <c r="D307" s="27" t="s">
        <v>150</v>
      </c>
      <c r="E307" s="27" t="s">
        <v>151</v>
      </c>
      <c r="F307" s="30">
        <v>50912.714</v>
      </c>
      <c r="G307" s="30">
        <v>50912.714</v>
      </c>
      <c r="H307" s="30">
        <v>0</v>
      </c>
    </row>
    <row r="308" spans="1:8" x14ac:dyDescent="0.25">
      <c r="A308" s="27"/>
      <c r="B308" s="28" t="s">
        <v>154</v>
      </c>
      <c r="C308" s="27"/>
      <c r="D308" s="27"/>
      <c r="E308" s="27"/>
      <c r="F308" s="30">
        <v>0</v>
      </c>
      <c r="G308" s="30">
        <v>0</v>
      </c>
      <c r="H308" s="30">
        <v>0</v>
      </c>
    </row>
    <row r="309" spans="1:8" x14ac:dyDescent="0.25">
      <c r="A309" s="27">
        <v>3112</v>
      </c>
      <c r="B309" s="28" t="s">
        <v>339</v>
      </c>
      <c r="C309" s="27" t="s">
        <v>337</v>
      </c>
      <c r="D309" s="27" t="s">
        <v>150</v>
      </c>
      <c r="E309" s="27" t="s">
        <v>157</v>
      </c>
      <c r="F309" s="30">
        <v>50912.714</v>
      </c>
      <c r="G309" s="30">
        <v>50912.714</v>
      </c>
      <c r="H309" s="30">
        <v>0</v>
      </c>
    </row>
    <row r="310" spans="1:8" x14ac:dyDescent="0.25">
      <c r="A310" s="23"/>
      <c r="B310" s="23"/>
      <c r="C310" s="23"/>
      <c r="D310" s="23"/>
      <c r="E310" s="23"/>
      <c r="F310" s="25"/>
      <c r="G310" s="25"/>
      <c r="H310" s="23"/>
    </row>
    <row r="311" spans="1:8" x14ac:dyDescent="0.25">
      <c r="A311" s="56" t="s">
        <v>717</v>
      </c>
      <c r="B311" s="56"/>
      <c r="C311" s="56"/>
      <c r="D311" s="56"/>
      <c r="E311" s="56"/>
      <c r="F311" s="57"/>
      <c r="G311" s="5"/>
      <c r="H311" s="5"/>
    </row>
    <row r="312" spans="1:8" x14ac:dyDescent="0.25">
      <c r="A312" s="22"/>
      <c r="B312" s="22"/>
      <c r="C312" s="22"/>
      <c r="D312" s="22"/>
      <c r="E312" s="22"/>
      <c r="F312" s="22"/>
      <c r="G312" s="22"/>
      <c r="H312" s="22"/>
    </row>
  </sheetData>
  <autoFilter ref="A8:H309" xr:uid="{00000000-0009-0000-0000-000002000000}"/>
  <mergeCells count="10">
    <mergeCell ref="G1:H1"/>
    <mergeCell ref="F2:H2"/>
    <mergeCell ref="A3:H3"/>
    <mergeCell ref="F5:H5"/>
    <mergeCell ref="G6:H6"/>
    <mergeCell ref="A5:A6"/>
    <mergeCell ref="B5:B6"/>
    <mergeCell ref="C5:C6"/>
    <mergeCell ref="D5:D6"/>
    <mergeCell ref="E5:E6"/>
  </mergeCells>
  <pageMargins left="0.2" right="0.2" top="0.23" bottom="0.34" header="0.17" footer="0.1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8"/>
  <sheetViews>
    <sheetView zoomScaleSheetLayoutView="100" workbookViewId="0">
      <selection activeCell="I4" sqref="I4"/>
    </sheetView>
  </sheetViews>
  <sheetFormatPr defaultColWidth="9.140625" defaultRowHeight="13.5" x14ac:dyDescent="0.25"/>
  <cols>
    <col min="1" max="1" width="7.5703125" style="5" customWidth="1"/>
    <col min="2" max="2" width="76.140625" style="5" customWidth="1"/>
    <col min="3" max="3" width="7.5703125" style="5" customWidth="1"/>
    <col min="4" max="4" width="14.85546875" style="5" customWidth="1"/>
    <col min="5" max="5" width="14.5703125" style="5" customWidth="1"/>
    <col min="6" max="6" width="18" style="5" customWidth="1"/>
    <col min="7" max="16384" width="9.140625" style="5"/>
  </cols>
  <sheetData>
    <row r="1" spans="1:6" s="2" customFormat="1" ht="14.25" x14ac:dyDescent="0.25">
      <c r="D1" s="11"/>
      <c r="E1" s="72" t="s">
        <v>708</v>
      </c>
      <c r="F1" s="72"/>
    </row>
    <row r="2" spans="1:6" s="2" customFormat="1" ht="57.75" customHeight="1" x14ac:dyDescent="0.25">
      <c r="D2" s="92" t="s">
        <v>1112</v>
      </c>
      <c r="E2" s="92"/>
      <c r="F2" s="92"/>
    </row>
    <row r="3" spans="1:6" s="2" customFormat="1" x14ac:dyDescent="0.25"/>
    <row r="4" spans="1:6" s="2" customFormat="1" ht="56.25" customHeight="1" x14ac:dyDescent="0.25">
      <c r="A4" s="91" t="s">
        <v>709</v>
      </c>
      <c r="B4" s="91"/>
      <c r="C4" s="91"/>
      <c r="D4" s="91"/>
      <c r="E4" s="91"/>
      <c r="F4" s="91"/>
    </row>
    <row r="5" spans="1:6" s="2" customFormat="1" ht="19.5" customHeight="1" x14ac:dyDescent="0.25">
      <c r="A5" s="45"/>
      <c r="B5" s="45"/>
      <c r="C5" s="45"/>
      <c r="D5" s="45"/>
      <c r="E5" s="45"/>
      <c r="F5" s="10" t="s">
        <v>720</v>
      </c>
    </row>
    <row r="6" spans="1:6" x14ac:dyDescent="0.25">
      <c r="A6" s="12"/>
      <c r="B6" s="12" t="s">
        <v>340</v>
      </c>
      <c r="C6" s="12"/>
      <c r="D6" s="94" t="s">
        <v>341</v>
      </c>
      <c r="E6" s="94"/>
      <c r="F6" s="94"/>
    </row>
    <row r="7" spans="1:6" ht="27" x14ac:dyDescent="0.25">
      <c r="A7" s="13" t="s">
        <v>342</v>
      </c>
      <c r="B7" s="14"/>
      <c r="C7" s="13"/>
      <c r="D7" s="13" t="s">
        <v>343</v>
      </c>
      <c r="E7" s="93" t="s">
        <v>344</v>
      </c>
      <c r="F7" s="93"/>
    </row>
    <row r="8" spans="1:6" ht="27" x14ac:dyDescent="0.25">
      <c r="A8" s="13" t="s">
        <v>5</v>
      </c>
      <c r="B8" s="13" t="s">
        <v>345</v>
      </c>
      <c r="C8" s="13" t="s">
        <v>5</v>
      </c>
      <c r="D8" s="13"/>
      <c r="E8" s="13" t="s">
        <v>8</v>
      </c>
      <c r="F8" s="13" t="s">
        <v>346</v>
      </c>
    </row>
    <row r="9" spans="1:6" s="6" customFormat="1" x14ac:dyDescent="0.25">
      <c r="A9" s="24">
        <v>1</v>
      </c>
      <c r="B9" s="24">
        <v>2</v>
      </c>
      <c r="C9" s="24">
        <v>3</v>
      </c>
      <c r="D9" s="24">
        <v>4</v>
      </c>
      <c r="E9" s="24">
        <v>5</v>
      </c>
      <c r="F9" s="24">
        <v>6</v>
      </c>
    </row>
    <row r="10" spans="1:6" ht="27" x14ac:dyDescent="0.25">
      <c r="A10" s="15">
        <v>4000</v>
      </c>
      <c r="B10" s="16" t="s">
        <v>347</v>
      </c>
      <c r="C10" s="15"/>
      <c r="D10" s="32">
        <v>1654918.4879999999</v>
      </c>
      <c r="E10" s="32">
        <v>1014236.714</v>
      </c>
      <c r="F10" s="32">
        <v>640681.77399999998</v>
      </c>
    </row>
    <row r="11" spans="1:6" x14ac:dyDescent="0.25">
      <c r="A11" s="15"/>
      <c r="B11" s="16" t="s">
        <v>348</v>
      </c>
      <c r="C11" s="15"/>
      <c r="D11" s="33"/>
      <c r="E11" s="33"/>
      <c r="F11" s="33"/>
    </row>
    <row r="12" spans="1:6" ht="27" x14ac:dyDescent="0.25">
      <c r="A12" s="15">
        <v>4050</v>
      </c>
      <c r="B12" s="16" t="s">
        <v>349</v>
      </c>
      <c r="C12" s="15" t="s">
        <v>350</v>
      </c>
      <c r="D12" s="33">
        <v>1014236.714</v>
      </c>
      <c r="E12" s="33">
        <v>1014236.714</v>
      </c>
      <c r="F12" s="33">
        <v>0</v>
      </c>
    </row>
    <row r="13" spans="1:6" x14ac:dyDescent="0.25">
      <c r="A13" s="15"/>
      <c r="B13" s="16" t="s">
        <v>348</v>
      </c>
      <c r="C13" s="15"/>
      <c r="D13" s="33"/>
      <c r="E13" s="33"/>
      <c r="F13" s="33"/>
    </row>
    <row r="14" spans="1:6" x14ac:dyDescent="0.25">
      <c r="A14" s="15">
        <v>4100</v>
      </c>
      <c r="B14" s="16" t="s">
        <v>351</v>
      </c>
      <c r="C14" s="15" t="s">
        <v>350</v>
      </c>
      <c r="D14" s="33">
        <v>198799</v>
      </c>
      <c r="E14" s="33">
        <v>198799</v>
      </c>
      <c r="F14" s="34" t="s">
        <v>13</v>
      </c>
    </row>
    <row r="15" spans="1:6" x14ac:dyDescent="0.25">
      <c r="A15" s="15"/>
      <c r="B15" s="16" t="s">
        <v>348</v>
      </c>
      <c r="C15" s="15"/>
      <c r="D15" s="33"/>
      <c r="E15" s="33"/>
      <c r="F15" s="33"/>
    </row>
    <row r="16" spans="1:6" ht="27" x14ac:dyDescent="0.25">
      <c r="A16" s="15">
        <v>4110</v>
      </c>
      <c r="B16" s="16" t="s">
        <v>352</v>
      </c>
      <c r="C16" s="15" t="s">
        <v>350</v>
      </c>
      <c r="D16" s="33">
        <v>198799</v>
      </c>
      <c r="E16" s="33">
        <v>198799</v>
      </c>
      <c r="F16" s="34" t="s">
        <v>13</v>
      </c>
    </row>
    <row r="17" spans="1:6" x14ac:dyDescent="0.25">
      <c r="A17" s="15"/>
      <c r="B17" s="16" t="s">
        <v>154</v>
      </c>
      <c r="C17" s="15"/>
      <c r="D17" s="33"/>
      <c r="E17" s="33"/>
      <c r="F17" s="33"/>
    </row>
    <row r="18" spans="1:6" x14ac:dyDescent="0.25">
      <c r="A18" s="15">
        <v>4111</v>
      </c>
      <c r="B18" s="16" t="s">
        <v>353</v>
      </c>
      <c r="C18" s="15" t="s">
        <v>354</v>
      </c>
      <c r="D18" s="33">
        <v>174999</v>
      </c>
      <c r="E18" s="33">
        <v>174999</v>
      </c>
      <c r="F18" s="34" t="s">
        <v>13</v>
      </c>
    </row>
    <row r="19" spans="1:6" x14ac:dyDescent="0.25">
      <c r="A19" s="15">
        <v>4112</v>
      </c>
      <c r="B19" s="16" t="s">
        <v>355</v>
      </c>
      <c r="C19" s="15" t="s">
        <v>356</v>
      </c>
      <c r="D19" s="33">
        <v>23800</v>
      </c>
      <c r="E19" s="33">
        <v>23800</v>
      </c>
      <c r="F19" s="34" t="s">
        <v>13</v>
      </c>
    </row>
    <row r="20" spans="1:6" x14ac:dyDescent="0.25">
      <c r="A20" s="15">
        <v>4114</v>
      </c>
      <c r="B20" s="16" t="s">
        <v>357</v>
      </c>
      <c r="C20" s="15" t="s">
        <v>358</v>
      </c>
      <c r="D20" s="33">
        <v>0</v>
      </c>
      <c r="E20" s="33">
        <v>0</v>
      </c>
      <c r="F20" s="34" t="s">
        <v>13</v>
      </c>
    </row>
    <row r="21" spans="1:6" x14ac:dyDescent="0.25">
      <c r="A21" s="15">
        <v>4120</v>
      </c>
      <c r="B21" s="16" t="s">
        <v>359</v>
      </c>
      <c r="C21" s="15" t="s">
        <v>350</v>
      </c>
      <c r="D21" s="33">
        <v>0</v>
      </c>
      <c r="E21" s="33">
        <v>0</v>
      </c>
      <c r="F21" s="34" t="s">
        <v>13</v>
      </c>
    </row>
    <row r="22" spans="1:6" x14ac:dyDescent="0.25">
      <c r="A22" s="15"/>
      <c r="B22" s="16" t="s">
        <v>154</v>
      </c>
      <c r="C22" s="15"/>
      <c r="D22" s="33"/>
      <c r="E22" s="33"/>
      <c r="F22" s="33"/>
    </row>
    <row r="23" spans="1:6" x14ac:dyDescent="0.25">
      <c r="A23" s="15">
        <v>4121</v>
      </c>
      <c r="B23" s="16" t="s">
        <v>360</v>
      </c>
      <c r="C23" s="15" t="s">
        <v>361</v>
      </c>
      <c r="D23" s="33">
        <v>0</v>
      </c>
      <c r="E23" s="33">
        <v>0</v>
      </c>
      <c r="F23" s="34" t="s">
        <v>13</v>
      </c>
    </row>
    <row r="24" spans="1:6" x14ac:dyDescent="0.25">
      <c r="A24" s="15">
        <v>4130</v>
      </c>
      <c r="B24" s="16" t="s">
        <v>362</v>
      </c>
      <c r="C24" s="15" t="s">
        <v>350</v>
      </c>
      <c r="D24" s="33">
        <v>0</v>
      </c>
      <c r="E24" s="33">
        <v>0</v>
      </c>
      <c r="F24" s="34" t="s">
        <v>13</v>
      </c>
    </row>
    <row r="25" spans="1:6" x14ac:dyDescent="0.25">
      <c r="A25" s="15"/>
      <c r="B25" s="16" t="s">
        <v>154</v>
      </c>
      <c r="C25" s="15"/>
      <c r="D25" s="33"/>
      <c r="E25" s="33"/>
      <c r="F25" s="33"/>
    </row>
    <row r="26" spans="1:6" x14ac:dyDescent="0.25">
      <c r="A26" s="15">
        <v>4131</v>
      </c>
      <c r="B26" s="16" t="s">
        <v>363</v>
      </c>
      <c r="C26" s="15" t="s">
        <v>364</v>
      </c>
      <c r="D26" s="33">
        <v>0</v>
      </c>
      <c r="E26" s="33">
        <v>0</v>
      </c>
      <c r="F26" s="34" t="s">
        <v>13</v>
      </c>
    </row>
    <row r="27" spans="1:6" ht="27" x14ac:dyDescent="0.25">
      <c r="A27" s="15">
        <v>4200</v>
      </c>
      <c r="B27" s="16" t="s">
        <v>365</v>
      </c>
      <c r="C27" s="15" t="s">
        <v>350</v>
      </c>
      <c r="D27" s="33">
        <v>57553</v>
      </c>
      <c r="E27" s="33">
        <v>57553</v>
      </c>
      <c r="F27" s="34" t="s">
        <v>13</v>
      </c>
    </row>
    <row r="28" spans="1:6" x14ac:dyDescent="0.25">
      <c r="A28" s="15"/>
      <c r="B28" s="16" t="s">
        <v>348</v>
      </c>
      <c r="C28" s="15"/>
      <c r="D28" s="33"/>
      <c r="E28" s="33"/>
      <c r="F28" s="33"/>
    </row>
    <row r="29" spans="1:6" ht="27" x14ac:dyDescent="0.25">
      <c r="A29" s="15">
        <v>4210</v>
      </c>
      <c r="B29" s="16" t="s">
        <v>366</v>
      </c>
      <c r="C29" s="15" t="s">
        <v>350</v>
      </c>
      <c r="D29" s="33">
        <v>15390</v>
      </c>
      <c r="E29" s="33">
        <v>15390</v>
      </c>
      <c r="F29" s="34" t="s">
        <v>13</v>
      </c>
    </row>
    <row r="30" spans="1:6" x14ac:dyDescent="0.25">
      <c r="A30" s="15"/>
      <c r="B30" s="16" t="s">
        <v>154</v>
      </c>
      <c r="C30" s="15"/>
      <c r="D30" s="33"/>
      <c r="E30" s="33"/>
      <c r="F30" s="33"/>
    </row>
    <row r="31" spans="1:6" x14ac:dyDescent="0.25">
      <c r="A31" s="15">
        <v>4211</v>
      </c>
      <c r="B31" s="16" t="s">
        <v>367</v>
      </c>
      <c r="C31" s="15" t="s">
        <v>368</v>
      </c>
      <c r="D31" s="33">
        <v>0</v>
      </c>
      <c r="E31" s="33">
        <v>0</v>
      </c>
      <c r="F31" s="34" t="s">
        <v>13</v>
      </c>
    </row>
    <row r="32" spans="1:6" x14ac:dyDescent="0.25">
      <c r="A32" s="15">
        <v>4212</v>
      </c>
      <c r="B32" s="16" t="s">
        <v>369</v>
      </c>
      <c r="C32" s="15" t="s">
        <v>370</v>
      </c>
      <c r="D32" s="33">
        <v>10500</v>
      </c>
      <c r="E32" s="33">
        <v>10500</v>
      </c>
      <c r="F32" s="34" t="s">
        <v>13</v>
      </c>
    </row>
    <row r="33" spans="1:6" x14ac:dyDescent="0.25">
      <c r="A33" s="15">
        <v>4213</v>
      </c>
      <c r="B33" s="16" t="s">
        <v>371</v>
      </c>
      <c r="C33" s="15" t="s">
        <v>372</v>
      </c>
      <c r="D33" s="33">
        <v>900</v>
      </c>
      <c r="E33" s="33">
        <v>900</v>
      </c>
      <c r="F33" s="34" t="s">
        <v>13</v>
      </c>
    </row>
    <row r="34" spans="1:6" x14ac:dyDescent="0.25">
      <c r="A34" s="15">
        <v>4214</v>
      </c>
      <c r="B34" s="16" t="s">
        <v>373</v>
      </c>
      <c r="C34" s="15" t="s">
        <v>374</v>
      </c>
      <c r="D34" s="33">
        <v>3000</v>
      </c>
      <c r="E34" s="33">
        <v>3000</v>
      </c>
      <c r="F34" s="34" t="s">
        <v>13</v>
      </c>
    </row>
    <row r="35" spans="1:6" x14ac:dyDescent="0.25">
      <c r="A35" s="15">
        <v>4215</v>
      </c>
      <c r="B35" s="16" t="s">
        <v>375</v>
      </c>
      <c r="C35" s="15" t="s">
        <v>376</v>
      </c>
      <c r="D35" s="33">
        <v>990</v>
      </c>
      <c r="E35" s="33">
        <v>990</v>
      </c>
      <c r="F35" s="34" t="s">
        <v>13</v>
      </c>
    </row>
    <row r="36" spans="1:6" x14ac:dyDescent="0.25">
      <c r="A36" s="15">
        <v>4216</v>
      </c>
      <c r="B36" s="16" t="s">
        <v>377</v>
      </c>
      <c r="C36" s="15" t="s">
        <v>378</v>
      </c>
      <c r="D36" s="33">
        <v>0</v>
      </c>
      <c r="E36" s="33">
        <v>0</v>
      </c>
      <c r="F36" s="34" t="s">
        <v>13</v>
      </c>
    </row>
    <row r="37" spans="1:6" x14ac:dyDescent="0.25">
      <c r="A37" s="15">
        <v>4217</v>
      </c>
      <c r="B37" s="16" t="s">
        <v>379</v>
      </c>
      <c r="C37" s="15" t="s">
        <v>380</v>
      </c>
      <c r="D37" s="33">
        <v>0</v>
      </c>
      <c r="E37" s="33">
        <v>0</v>
      </c>
      <c r="F37" s="34" t="s">
        <v>13</v>
      </c>
    </row>
    <row r="38" spans="1:6" ht="27" x14ac:dyDescent="0.25">
      <c r="A38" s="15">
        <v>4220</v>
      </c>
      <c r="B38" s="16" t="s">
        <v>381</v>
      </c>
      <c r="C38" s="15" t="s">
        <v>350</v>
      </c>
      <c r="D38" s="33">
        <v>1600</v>
      </c>
      <c r="E38" s="33">
        <v>1600</v>
      </c>
      <c r="F38" s="34" t="s">
        <v>13</v>
      </c>
    </row>
    <row r="39" spans="1:6" x14ac:dyDescent="0.25">
      <c r="A39" s="15"/>
      <c r="B39" s="16" t="s">
        <v>154</v>
      </c>
      <c r="C39" s="15"/>
      <c r="D39" s="33"/>
      <c r="E39" s="33"/>
      <c r="F39" s="33"/>
    </row>
    <row r="40" spans="1:6" x14ac:dyDescent="0.25">
      <c r="A40" s="15">
        <v>4221</v>
      </c>
      <c r="B40" s="16" t="s">
        <v>382</v>
      </c>
      <c r="C40" s="15" t="s">
        <v>383</v>
      </c>
      <c r="D40" s="33">
        <v>1500</v>
      </c>
      <c r="E40" s="33">
        <v>1500</v>
      </c>
      <c r="F40" s="34" t="s">
        <v>13</v>
      </c>
    </row>
    <row r="41" spans="1:6" x14ac:dyDescent="0.25">
      <c r="A41" s="15">
        <v>4222</v>
      </c>
      <c r="B41" s="16" t="s">
        <v>384</v>
      </c>
      <c r="C41" s="15" t="s">
        <v>385</v>
      </c>
      <c r="D41" s="33">
        <v>100</v>
      </c>
      <c r="E41" s="33">
        <v>100</v>
      </c>
      <c r="F41" s="34" t="s">
        <v>13</v>
      </c>
    </row>
    <row r="42" spans="1:6" x14ac:dyDescent="0.25">
      <c r="A42" s="15">
        <v>4223</v>
      </c>
      <c r="B42" s="16" t="s">
        <v>386</v>
      </c>
      <c r="C42" s="15" t="s">
        <v>387</v>
      </c>
      <c r="D42" s="33">
        <v>0</v>
      </c>
      <c r="E42" s="33">
        <v>0</v>
      </c>
      <c r="F42" s="34" t="s">
        <v>13</v>
      </c>
    </row>
    <row r="43" spans="1:6" ht="27" x14ac:dyDescent="0.25">
      <c r="A43" s="15">
        <v>4230</v>
      </c>
      <c r="B43" s="16" t="s">
        <v>388</v>
      </c>
      <c r="C43" s="15" t="s">
        <v>13</v>
      </c>
      <c r="D43" s="33">
        <v>4650</v>
      </c>
      <c r="E43" s="33">
        <v>4650</v>
      </c>
      <c r="F43" s="34" t="s">
        <v>13</v>
      </c>
    </row>
    <row r="44" spans="1:6" x14ac:dyDescent="0.25">
      <c r="A44" s="15"/>
      <c r="B44" s="16" t="s">
        <v>154</v>
      </c>
      <c r="C44" s="15"/>
      <c r="D44" s="33"/>
      <c r="E44" s="33"/>
      <c r="F44" s="33"/>
    </row>
    <row r="45" spans="1:6" x14ac:dyDescent="0.25">
      <c r="A45" s="15">
        <v>4231</v>
      </c>
      <c r="B45" s="16" t="s">
        <v>389</v>
      </c>
      <c r="C45" s="15" t="s">
        <v>390</v>
      </c>
      <c r="D45" s="33">
        <v>0</v>
      </c>
      <c r="E45" s="33">
        <v>0</v>
      </c>
      <c r="F45" s="34" t="s">
        <v>13</v>
      </c>
    </row>
    <row r="46" spans="1:6" x14ac:dyDescent="0.25">
      <c r="A46" s="15">
        <v>4232</v>
      </c>
      <c r="B46" s="16" t="s">
        <v>391</v>
      </c>
      <c r="C46" s="15" t="s">
        <v>392</v>
      </c>
      <c r="D46" s="33">
        <v>2500</v>
      </c>
      <c r="E46" s="33">
        <v>2500</v>
      </c>
      <c r="F46" s="34" t="s">
        <v>13</v>
      </c>
    </row>
    <row r="47" spans="1:6" x14ac:dyDescent="0.25">
      <c r="A47" s="15">
        <v>4233</v>
      </c>
      <c r="B47" s="16" t="s">
        <v>393</v>
      </c>
      <c r="C47" s="15" t="s">
        <v>394</v>
      </c>
      <c r="D47" s="33">
        <v>0</v>
      </c>
      <c r="E47" s="33">
        <v>0</v>
      </c>
      <c r="F47" s="34" t="s">
        <v>13</v>
      </c>
    </row>
    <row r="48" spans="1:6" x14ac:dyDescent="0.25">
      <c r="A48" s="15">
        <v>4234</v>
      </c>
      <c r="B48" s="16" t="s">
        <v>395</v>
      </c>
      <c r="C48" s="15" t="s">
        <v>396</v>
      </c>
      <c r="D48" s="33">
        <v>200</v>
      </c>
      <c r="E48" s="33">
        <v>200</v>
      </c>
      <c r="F48" s="34" t="s">
        <v>13</v>
      </c>
    </row>
    <row r="49" spans="1:6" x14ac:dyDescent="0.25">
      <c r="A49" s="15">
        <v>4235</v>
      </c>
      <c r="B49" s="16" t="s">
        <v>397</v>
      </c>
      <c r="C49" s="15" t="s">
        <v>398</v>
      </c>
      <c r="D49" s="33">
        <v>0</v>
      </c>
      <c r="E49" s="33">
        <v>0</v>
      </c>
      <c r="F49" s="34" t="s">
        <v>13</v>
      </c>
    </row>
    <row r="50" spans="1:6" x14ac:dyDescent="0.25">
      <c r="A50" s="15">
        <v>4236</v>
      </c>
      <c r="B50" s="16" t="s">
        <v>399</v>
      </c>
      <c r="C50" s="15" t="s">
        <v>400</v>
      </c>
      <c r="D50" s="33">
        <v>0</v>
      </c>
      <c r="E50" s="33">
        <v>0</v>
      </c>
      <c r="F50" s="34" t="s">
        <v>13</v>
      </c>
    </row>
    <row r="51" spans="1:6" x14ac:dyDescent="0.25">
      <c r="A51" s="15">
        <v>4237</v>
      </c>
      <c r="B51" s="16" t="s">
        <v>401</v>
      </c>
      <c r="C51" s="15" t="s">
        <v>402</v>
      </c>
      <c r="D51" s="33">
        <v>550</v>
      </c>
      <c r="E51" s="33">
        <v>550</v>
      </c>
      <c r="F51" s="34" t="s">
        <v>13</v>
      </c>
    </row>
    <row r="52" spans="1:6" x14ac:dyDescent="0.25">
      <c r="A52" s="15">
        <v>4238</v>
      </c>
      <c r="B52" s="16" t="s">
        <v>403</v>
      </c>
      <c r="C52" s="15" t="s">
        <v>404</v>
      </c>
      <c r="D52" s="33">
        <v>1400</v>
      </c>
      <c r="E52" s="33">
        <v>1400</v>
      </c>
      <c r="F52" s="34" t="s">
        <v>13</v>
      </c>
    </row>
    <row r="53" spans="1:6" x14ac:dyDescent="0.25">
      <c r="A53" s="15">
        <v>4240</v>
      </c>
      <c r="B53" s="16" t="s">
        <v>405</v>
      </c>
      <c r="C53" s="15" t="s">
        <v>350</v>
      </c>
      <c r="D53" s="33">
        <v>14850</v>
      </c>
      <c r="E53" s="33">
        <v>14850</v>
      </c>
      <c r="F53" s="34" t="s">
        <v>13</v>
      </c>
    </row>
    <row r="54" spans="1:6" x14ac:dyDescent="0.25">
      <c r="A54" s="15"/>
      <c r="B54" s="16" t="s">
        <v>154</v>
      </c>
      <c r="C54" s="15"/>
      <c r="D54" s="33"/>
      <c r="E54" s="33"/>
      <c r="F54" s="33"/>
    </row>
    <row r="55" spans="1:6" x14ac:dyDescent="0.25">
      <c r="A55" s="15">
        <v>4241</v>
      </c>
      <c r="B55" s="16" t="s">
        <v>406</v>
      </c>
      <c r="C55" s="15" t="s">
        <v>407</v>
      </c>
      <c r="D55" s="33">
        <v>14850</v>
      </c>
      <c r="E55" s="33">
        <v>14850</v>
      </c>
      <c r="F55" s="34" t="s">
        <v>13</v>
      </c>
    </row>
    <row r="56" spans="1:6" ht="27" x14ac:dyDescent="0.25">
      <c r="A56" s="15">
        <v>4250</v>
      </c>
      <c r="B56" s="16" t="s">
        <v>408</v>
      </c>
      <c r="C56" s="15" t="s">
        <v>350</v>
      </c>
      <c r="D56" s="33">
        <v>6500</v>
      </c>
      <c r="E56" s="33">
        <v>6500</v>
      </c>
      <c r="F56" s="34" t="s">
        <v>13</v>
      </c>
    </row>
    <row r="57" spans="1:6" x14ac:dyDescent="0.25">
      <c r="A57" s="15"/>
      <c r="B57" s="16" t="s">
        <v>154</v>
      </c>
      <c r="C57" s="15"/>
      <c r="D57" s="33"/>
      <c r="E57" s="33"/>
      <c r="F57" s="33"/>
    </row>
    <row r="58" spans="1:6" x14ac:dyDescent="0.25">
      <c r="A58" s="15">
        <v>4251</v>
      </c>
      <c r="B58" s="16" t="s">
        <v>409</v>
      </c>
      <c r="C58" s="15" t="s">
        <v>410</v>
      </c>
      <c r="D58" s="33">
        <v>2500</v>
      </c>
      <c r="E58" s="33">
        <v>2500</v>
      </c>
      <c r="F58" s="34" t="s">
        <v>13</v>
      </c>
    </row>
    <row r="59" spans="1:6" x14ac:dyDescent="0.25">
      <c r="A59" s="15">
        <v>4252</v>
      </c>
      <c r="B59" s="16" t="s">
        <v>411</v>
      </c>
      <c r="C59" s="15" t="s">
        <v>412</v>
      </c>
      <c r="D59" s="33">
        <v>4000</v>
      </c>
      <c r="E59" s="33">
        <v>4000</v>
      </c>
      <c r="F59" s="34" t="s">
        <v>13</v>
      </c>
    </row>
    <row r="60" spans="1:6" ht="27" x14ac:dyDescent="0.25">
      <c r="A60" s="15">
        <v>4260</v>
      </c>
      <c r="B60" s="16" t="s">
        <v>413</v>
      </c>
      <c r="C60" s="15" t="s">
        <v>350</v>
      </c>
      <c r="D60" s="33">
        <v>14563</v>
      </c>
      <c r="E60" s="33">
        <v>14563</v>
      </c>
      <c r="F60" s="34" t="s">
        <v>13</v>
      </c>
    </row>
    <row r="61" spans="1:6" x14ac:dyDescent="0.25">
      <c r="A61" s="15"/>
      <c r="B61" s="16" t="s">
        <v>154</v>
      </c>
      <c r="C61" s="15"/>
      <c r="D61" s="33"/>
      <c r="E61" s="33"/>
      <c r="F61" s="33"/>
    </row>
    <row r="62" spans="1:6" x14ac:dyDescent="0.25">
      <c r="A62" s="15">
        <v>4261</v>
      </c>
      <c r="B62" s="16" t="s">
        <v>414</v>
      </c>
      <c r="C62" s="15" t="s">
        <v>415</v>
      </c>
      <c r="D62" s="33">
        <v>1500</v>
      </c>
      <c r="E62" s="33">
        <v>1500</v>
      </c>
      <c r="F62" s="34" t="s">
        <v>13</v>
      </c>
    </row>
    <row r="63" spans="1:6" x14ac:dyDescent="0.25">
      <c r="A63" s="15">
        <v>4262</v>
      </c>
      <c r="B63" s="16" t="s">
        <v>416</v>
      </c>
      <c r="C63" s="15" t="s">
        <v>417</v>
      </c>
      <c r="D63" s="33">
        <v>0</v>
      </c>
      <c r="E63" s="33">
        <v>0</v>
      </c>
      <c r="F63" s="34" t="s">
        <v>13</v>
      </c>
    </row>
    <row r="64" spans="1:6" x14ac:dyDescent="0.25">
      <c r="A64" s="15">
        <v>4263</v>
      </c>
      <c r="B64" s="16" t="s">
        <v>418</v>
      </c>
      <c r="C64" s="15" t="s">
        <v>419</v>
      </c>
      <c r="D64" s="33">
        <v>0</v>
      </c>
      <c r="E64" s="33">
        <v>0</v>
      </c>
      <c r="F64" s="34" t="s">
        <v>13</v>
      </c>
    </row>
    <row r="65" spans="1:6" x14ac:dyDescent="0.25">
      <c r="A65" s="15">
        <v>4264</v>
      </c>
      <c r="B65" s="16" t="s">
        <v>420</v>
      </c>
      <c r="C65" s="15" t="s">
        <v>421</v>
      </c>
      <c r="D65" s="33">
        <v>7300</v>
      </c>
      <c r="E65" s="33">
        <v>7300</v>
      </c>
      <c r="F65" s="34" t="s">
        <v>13</v>
      </c>
    </row>
    <row r="66" spans="1:6" x14ac:dyDescent="0.25">
      <c r="A66" s="15">
        <v>4265</v>
      </c>
      <c r="B66" s="16" t="s">
        <v>422</v>
      </c>
      <c r="C66" s="15" t="s">
        <v>423</v>
      </c>
      <c r="D66" s="33">
        <v>0</v>
      </c>
      <c r="E66" s="33">
        <v>0</v>
      </c>
      <c r="F66" s="34" t="s">
        <v>13</v>
      </c>
    </row>
    <row r="67" spans="1:6" x14ac:dyDescent="0.25">
      <c r="A67" s="15">
        <v>4266</v>
      </c>
      <c r="B67" s="16" t="s">
        <v>424</v>
      </c>
      <c r="C67" s="15" t="s">
        <v>425</v>
      </c>
      <c r="D67" s="33">
        <v>0</v>
      </c>
      <c r="E67" s="33">
        <v>0</v>
      </c>
      <c r="F67" s="34" t="s">
        <v>13</v>
      </c>
    </row>
    <row r="68" spans="1:6" x14ac:dyDescent="0.25">
      <c r="A68" s="15">
        <v>4267</v>
      </c>
      <c r="B68" s="16" t="s">
        <v>426</v>
      </c>
      <c r="C68" s="15" t="s">
        <v>427</v>
      </c>
      <c r="D68" s="33">
        <v>1200</v>
      </c>
      <c r="E68" s="33">
        <v>1200</v>
      </c>
      <c r="F68" s="34" t="s">
        <v>13</v>
      </c>
    </row>
    <row r="69" spans="1:6" x14ac:dyDescent="0.25">
      <c r="A69" s="15">
        <v>4268</v>
      </c>
      <c r="B69" s="16" t="s">
        <v>428</v>
      </c>
      <c r="C69" s="15" t="s">
        <v>429</v>
      </c>
      <c r="D69" s="33">
        <v>4563</v>
      </c>
      <c r="E69" s="33">
        <v>4563</v>
      </c>
      <c r="F69" s="34" t="s">
        <v>13</v>
      </c>
    </row>
    <row r="70" spans="1:6" x14ac:dyDescent="0.25">
      <c r="A70" s="15">
        <v>4300</v>
      </c>
      <c r="B70" s="16" t="s">
        <v>430</v>
      </c>
      <c r="C70" s="15" t="s">
        <v>350</v>
      </c>
      <c r="D70" s="33">
        <v>0</v>
      </c>
      <c r="E70" s="33">
        <v>0</v>
      </c>
      <c r="F70" s="34" t="s">
        <v>13</v>
      </c>
    </row>
    <row r="71" spans="1:6" x14ac:dyDescent="0.25">
      <c r="A71" s="15"/>
      <c r="B71" s="16" t="s">
        <v>348</v>
      </c>
      <c r="C71" s="15"/>
      <c r="D71" s="33"/>
      <c r="E71" s="33"/>
      <c r="F71" s="33"/>
    </row>
    <row r="72" spans="1:6" x14ac:dyDescent="0.25">
      <c r="A72" s="15">
        <v>4310</v>
      </c>
      <c r="B72" s="16" t="s">
        <v>431</v>
      </c>
      <c r="C72" s="15" t="s">
        <v>350</v>
      </c>
      <c r="D72" s="33">
        <v>0</v>
      </c>
      <c r="E72" s="33">
        <v>0</v>
      </c>
      <c r="F72" s="34" t="s">
        <v>13</v>
      </c>
    </row>
    <row r="73" spans="1:6" x14ac:dyDescent="0.25">
      <c r="A73" s="15"/>
      <c r="B73" s="16" t="s">
        <v>154</v>
      </c>
      <c r="C73" s="15"/>
      <c r="D73" s="33"/>
      <c r="E73" s="33"/>
      <c r="F73" s="33"/>
    </row>
    <row r="74" spans="1:6" x14ac:dyDescent="0.25">
      <c r="A74" s="15">
        <v>4311</v>
      </c>
      <c r="B74" s="16" t="s">
        <v>432</v>
      </c>
      <c r="C74" s="15" t="s">
        <v>433</v>
      </c>
      <c r="D74" s="33">
        <v>0</v>
      </c>
      <c r="E74" s="33">
        <v>0</v>
      </c>
      <c r="F74" s="34" t="s">
        <v>13</v>
      </c>
    </row>
    <row r="75" spans="1:6" x14ac:dyDescent="0.25">
      <c r="A75" s="15">
        <v>4312</v>
      </c>
      <c r="B75" s="16" t="s">
        <v>434</v>
      </c>
      <c r="C75" s="15" t="s">
        <v>435</v>
      </c>
      <c r="D75" s="33">
        <v>0</v>
      </c>
      <c r="E75" s="33">
        <v>0</v>
      </c>
      <c r="F75" s="34" t="s">
        <v>13</v>
      </c>
    </row>
    <row r="76" spans="1:6" x14ac:dyDescent="0.25">
      <c r="A76" s="15">
        <v>4320</v>
      </c>
      <c r="B76" s="16" t="s">
        <v>436</v>
      </c>
      <c r="C76" s="15" t="s">
        <v>350</v>
      </c>
      <c r="D76" s="33">
        <v>0</v>
      </c>
      <c r="E76" s="33">
        <v>0</v>
      </c>
      <c r="F76" s="34" t="s">
        <v>13</v>
      </c>
    </row>
    <row r="77" spans="1:6" x14ac:dyDescent="0.25">
      <c r="A77" s="15"/>
      <c r="B77" s="16" t="s">
        <v>154</v>
      </c>
      <c r="C77" s="15"/>
      <c r="D77" s="33"/>
      <c r="E77" s="33"/>
      <c r="F77" s="33"/>
    </row>
    <row r="78" spans="1:6" x14ac:dyDescent="0.25">
      <c r="A78" s="15">
        <v>4321</v>
      </c>
      <c r="B78" s="16" t="s">
        <v>437</v>
      </c>
      <c r="C78" s="15" t="s">
        <v>438</v>
      </c>
      <c r="D78" s="33">
        <v>0</v>
      </c>
      <c r="E78" s="33">
        <v>0</v>
      </c>
      <c r="F78" s="34" t="s">
        <v>13</v>
      </c>
    </row>
    <row r="79" spans="1:6" x14ac:dyDescent="0.25">
      <c r="A79" s="15">
        <v>4322</v>
      </c>
      <c r="B79" s="16" t="s">
        <v>439</v>
      </c>
      <c r="C79" s="15" t="s">
        <v>440</v>
      </c>
      <c r="D79" s="33">
        <v>0</v>
      </c>
      <c r="E79" s="33">
        <v>0</v>
      </c>
      <c r="F79" s="34" t="s">
        <v>13</v>
      </c>
    </row>
    <row r="80" spans="1:6" ht="27" x14ac:dyDescent="0.25">
      <c r="A80" s="15">
        <v>4330</v>
      </c>
      <c r="B80" s="16" t="s">
        <v>441</v>
      </c>
      <c r="C80" s="15" t="s">
        <v>350</v>
      </c>
      <c r="D80" s="33">
        <v>0</v>
      </c>
      <c r="E80" s="33">
        <v>0</v>
      </c>
      <c r="F80" s="34" t="s">
        <v>13</v>
      </c>
    </row>
    <row r="81" spans="1:6" x14ac:dyDescent="0.25">
      <c r="A81" s="15"/>
      <c r="B81" s="16" t="s">
        <v>154</v>
      </c>
      <c r="C81" s="15"/>
      <c r="D81" s="33"/>
      <c r="E81" s="33"/>
      <c r="F81" s="33"/>
    </row>
    <row r="82" spans="1:6" x14ac:dyDescent="0.25">
      <c r="A82" s="15">
        <v>4331</v>
      </c>
      <c r="B82" s="16" t="s">
        <v>442</v>
      </c>
      <c r="C82" s="15" t="s">
        <v>443</v>
      </c>
      <c r="D82" s="33">
        <v>0</v>
      </c>
      <c r="E82" s="33">
        <v>0</v>
      </c>
      <c r="F82" s="34" t="s">
        <v>13</v>
      </c>
    </row>
    <row r="83" spans="1:6" x14ac:dyDescent="0.25">
      <c r="A83" s="15">
        <v>4332</v>
      </c>
      <c r="B83" s="16" t="s">
        <v>444</v>
      </c>
      <c r="C83" s="15" t="s">
        <v>445</v>
      </c>
      <c r="D83" s="33">
        <v>0</v>
      </c>
      <c r="E83" s="33">
        <v>0</v>
      </c>
      <c r="F83" s="34" t="s">
        <v>13</v>
      </c>
    </row>
    <row r="84" spans="1:6" x14ac:dyDescent="0.25">
      <c r="A84" s="15">
        <v>4333</v>
      </c>
      <c r="B84" s="16" t="s">
        <v>446</v>
      </c>
      <c r="C84" s="15" t="s">
        <v>447</v>
      </c>
      <c r="D84" s="33">
        <v>0</v>
      </c>
      <c r="E84" s="33">
        <v>0</v>
      </c>
      <c r="F84" s="34" t="s">
        <v>13</v>
      </c>
    </row>
    <row r="85" spans="1:6" x14ac:dyDescent="0.25">
      <c r="A85" s="15">
        <v>4400</v>
      </c>
      <c r="B85" s="16" t="s">
        <v>448</v>
      </c>
      <c r="C85" s="15" t="s">
        <v>350</v>
      </c>
      <c r="D85" s="33">
        <v>698472</v>
      </c>
      <c r="E85" s="33">
        <v>698472</v>
      </c>
      <c r="F85" s="34" t="s">
        <v>13</v>
      </c>
    </row>
    <row r="86" spans="1:6" x14ac:dyDescent="0.25">
      <c r="A86" s="15"/>
      <c r="B86" s="16" t="s">
        <v>348</v>
      </c>
      <c r="C86" s="15"/>
      <c r="D86" s="33"/>
      <c r="E86" s="33"/>
      <c r="F86" s="33"/>
    </row>
    <row r="87" spans="1:6" ht="27" x14ac:dyDescent="0.25">
      <c r="A87" s="15">
        <v>4410</v>
      </c>
      <c r="B87" s="16" t="s">
        <v>449</v>
      </c>
      <c r="C87" s="15" t="s">
        <v>350</v>
      </c>
      <c r="D87" s="33">
        <v>698472</v>
      </c>
      <c r="E87" s="33">
        <v>698472</v>
      </c>
      <c r="F87" s="34" t="s">
        <v>13</v>
      </c>
    </row>
    <row r="88" spans="1:6" x14ac:dyDescent="0.25">
      <c r="A88" s="15"/>
      <c r="B88" s="16" t="s">
        <v>154</v>
      </c>
      <c r="C88" s="15"/>
      <c r="D88" s="33"/>
      <c r="E88" s="33"/>
      <c r="F88" s="33"/>
    </row>
    <row r="89" spans="1:6" ht="27" x14ac:dyDescent="0.25">
      <c r="A89" s="15">
        <v>4411</v>
      </c>
      <c r="B89" s="16" t="s">
        <v>450</v>
      </c>
      <c r="C89" s="15" t="s">
        <v>451</v>
      </c>
      <c r="D89" s="33">
        <v>698472</v>
      </c>
      <c r="E89" s="33">
        <v>698472</v>
      </c>
      <c r="F89" s="34" t="s">
        <v>13</v>
      </c>
    </row>
    <row r="90" spans="1:6" x14ac:dyDescent="0.25">
      <c r="A90" s="15">
        <v>4412</v>
      </c>
      <c r="B90" s="16" t="s">
        <v>452</v>
      </c>
      <c r="C90" s="15" t="s">
        <v>453</v>
      </c>
      <c r="D90" s="33">
        <v>0</v>
      </c>
      <c r="E90" s="33">
        <v>0</v>
      </c>
      <c r="F90" s="34" t="s">
        <v>13</v>
      </c>
    </row>
    <row r="91" spans="1:6" ht="27" x14ac:dyDescent="0.25">
      <c r="A91" s="15">
        <v>4420</v>
      </c>
      <c r="B91" s="16" t="s">
        <v>454</v>
      </c>
      <c r="C91" s="15" t="s">
        <v>350</v>
      </c>
      <c r="D91" s="33">
        <v>0</v>
      </c>
      <c r="E91" s="33">
        <v>0</v>
      </c>
      <c r="F91" s="34" t="s">
        <v>13</v>
      </c>
    </row>
    <row r="92" spans="1:6" x14ac:dyDescent="0.25">
      <c r="A92" s="15"/>
      <c r="B92" s="16" t="s">
        <v>154</v>
      </c>
      <c r="C92" s="15"/>
      <c r="D92" s="33"/>
      <c r="E92" s="33"/>
      <c r="F92" s="33"/>
    </row>
    <row r="93" spans="1:6" ht="27" x14ac:dyDescent="0.25">
      <c r="A93" s="15">
        <v>4421</v>
      </c>
      <c r="B93" s="16" t="s">
        <v>455</v>
      </c>
      <c r="C93" s="15" t="s">
        <v>456</v>
      </c>
      <c r="D93" s="33">
        <v>0</v>
      </c>
      <c r="E93" s="33">
        <v>0</v>
      </c>
      <c r="F93" s="34" t="s">
        <v>13</v>
      </c>
    </row>
    <row r="94" spans="1:6" ht="27" x14ac:dyDescent="0.25">
      <c r="A94" s="15">
        <v>4422</v>
      </c>
      <c r="B94" s="16" t="s">
        <v>457</v>
      </c>
      <c r="C94" s="15" t="s">
        <v>458</v>
      </c>
      <c r="D94" s="33">
        <v>0</v>
      </c>
      <c r="E94" s="33">
        <v>0</v>
      </c>
      <c r="F94" s="34" t="s">
        <v>13</v>
      </c>
    </row>
    <row r="95" spans="1:6" x14ac:dyDescent="0.25">
      <c r="A95" s="15">
        <v>4500</v>
      </c>
      <c r="B95" s="16" t="s">
        <v>459</v>
      </c>
      <c r="C95" s="15"/>
      <c r="D95" s="33">
        <v>500</v>
      </c>
      <c r="E95" s="33">
        <v>500</v>
      </c>
      <c r="F95" s="34" t="s">
        <v>13</v>
      </c>
    </row>
    <row r="96" spans="1:6" x14ac:dyDescent="0.25">
      <c r="A96" s="15"/>
      <c r="B96" s="16" t="s">
        <v>348</v>
      </c>
      <c r="C96" s="15"/>
      <c r="D96" s="33"/>
      <c r="E96" s="33"/>
      <c r="F96" s="33"/>
    </row>
    <row r="97" spans="1:6" ht="27" x14ac:dyDescent="0.25">
      <c r="A97" s="15">
        <v>4510</v>
      </c>
      <c r="B97" s="16" t="s">
        <v>460</v>
      </c>
      <c r="C97" s="15" t="s">
        <v>350</v>
      </c>
      <c r="D97" s="33">
        <v>0</v>
      </c>
      <c r="E97" s="33">
        <v>0</v>
      </c>
      <c r="F97" s="34" t="s">
        <v>13</v>
      </c>
    </row>
    <row r="98" spans="1:6" x14ac:dyDescent="0.25">
      <c r="A98" s="15"/>
      <c r="B98" s="16" t="s">
        <v>154</v>
      </c>
      <c r="C98" s="15"/>
      <c r="D98" s="33"/>
      <c r="E98" s="33"/>
      <c r="F98" s="33"/>
    </row>
    <row r="99" spans="1:6" x14ac:dyDescent="0.25">
      <c r="A99" s="15">
        <v>4511</v>
      </c>
      <c r="B99" s="16" t="s">
        <v>461</v>
      </c>
      <c r="C99" s="15" t="s">
        <v>462</v>
      </c>
      <c r="D99" s="33">
        <v>0</v>
      </c>
      <c r="E99" s="33">
        <v>0</v>
      </c>
      <c r="F99" s="34" t="s">
        <v>13</v>
      </c>
    </row>
    <row r="100" spans="1:6" x14ac:dyDescent="0.25">
      <c r="A100" s="15">
        <v>4512</v>
      </c>
      <c r="B100" s="16" t="s">
        <v>463</v>
      </c>
      <c r="C100" s="15" t="s">
        <v>464</v>
      </c>
      <c r="D100" s="33">
        <v>0</v>
      </c>
      <c r="E100" s="33">
        <v>0</v>
      </c>
      <c r="F100" s="34" t="s">
        <v>13</v>
      </c>
    </row>
    <row r="101" spans="1:6" ht="27" x14ac:dyDescent="0.25">
      <c r="A101" s="15">
        <v>4520</v>
      </c>
      <c r="B101" s="16" t="s">
        <v>465</v>
      </c>
      <c r="C101" s="15" t="s">
        <v>350</v>
      </c>
      <c r="D101" s="33">
        <v>0</v>
      </c>
      <c r="E101" s="33">
        <v>0</v>
      </c>
      <c r="F101" s="34" t="s">
        <v>13</v>
      </c>
    </row>
    <row r="102" spans="1:6" x14ac:dyDescent="0.25">
      <c r="A102" s="15"/>
      <c r="B102" s="16" t="s">
        <v>154</v>
      </c>
      <c r="C102" s="15"/>
      <c r="D102" s="33"/>
      <c r="E102" s="33"/>
      <c r="F102" s="33"/>
    </row>
    <row r="103" spans="1:6" x14ac:dyDescent="0.25">
      <c r="A103" s="15">
        <v>4521</v>
      </c>
      <c r="B103" s="16" t="s">
        <v>466</v>
      </c>
      <c r="C103" s="15" t="s">
        <v>467</v>
      </c>
      <c r="D103" s="33">
        <v>0</v>
      </c>
      <c r="E103" s="33">
        <v>0</v>
      </c>
      <c r="F103" s="34" t="s">
        <v>13</v>
      </c>
    </row>
    <row r="104" spans="1:6" x14ac:dyDescent="0.25">
      <c r="A104" s="15">
        <v>4522</v>
      </c>
      <c r="B104" s="16" t="s">
        <v>468</v>
      </c>
      <c r="C104" s="15" t="s">
        <v>469</v>
      </c>
      <c r="D104" s="33">
        <v>0</v>
      </c>
      <c r="E104" s="33">
        <v>0</v>
      </c>
      <c r="F104" s="34" t="s">
        <v>13</v>
      </c>
    </row>
    <row r="105" spans="1:6" ht="27" x14ac:dyDescent="0.25">
      <c r="A105" s="15">
        <v>4530</v>
      </c>
      <c r="B105" s="16" t="s">
        <v>470</v>
      </c>
      <c r="C105" s="15" t="s">
        <v>350</v>
      </c>
      <c r="D105" s="33">
        <v>500</v>
      </c>
      <c r="E105" s="33">
        <v>500</v>
      </c>
      <c r="F105" s="34" t="s">
        <v>13</v>
      </c>
    </row>
    <row r="106" spans="1:6" x14ac:dyDescent="0.25">
      <c r="A106" s="15"/>
      <c r="B106" s="16" t="s">
        <v>154</v>
      </c>
      <c r="C106" s="15"/>
      <c r="D106" s="33"/>
      <c r="E106" s="33"/>
      <c r="F106" s="33"/>
    </row>
    <row r="107" spans="1:6" ht="27" x14ac:dyDescent="0.25">
      <c r="A107" s="15">
        <v>4531</v>
      </c>
      <c r="B107" s="16" t="s">
        <v>471</v>
      </c>
      <c r="C107" s="15" t="s">
        <v>472</v>
      </c>
      <c r="D107" s="33">
        <v>500</v>
      </c>
      <c r="E107" s="33">
        <v>500</v>
      </c>
      <c r="F107" s="34" t="s">
        <v>13</v>
      </c>
    </row>
    <row r="108" spans="1:6" ht="27" x14ac:dyDescent="0.25">
      <c r="A108" s="15">
        <v>4532</v>
      </c>
      <c r="B108" s="16" t="s">
        <v>473</v>
      </c>
      <c r="C108" s="15" t="s">
        <v>474</v>
      </c>
      <c r="D108" s="33">
        <v>0</v>
      </c>
      <c r="E108" s="33">
        <v>0</v>
      </c>
      <c r="F108" s="34" t="s">
        <v>13</v>
      </c>
    </row>
    <row r="109" spans="1:6" ht="27" x14ac:dyDescent="0.25">
      <c r="A109" s="15">
        <v>4533</v>
      </c>
      <c r="B109" s="16" t="s">
        <v>475</v>
      </c>
      <c r="C109" s="15" t="s">
        <v>476</v>
      </c>
      <c r="D109" s="33">
        <v>0</v>
      </c>
      <c r="E109" s="33">
        <v>0</v>
      </c>
      <c r="F109" s="34" t="s">
        <v>13</v>
      </c>
    </row>
    <row r="110" spans="1:6" x14ac:dyDescent="0.25">
      <c r="A110" s="15">
        <v>4534</v>
      </c>
      <c r="B110" s="16" t="s">
        <v>477</v>
      </c>
      <c r="C110" s="15"/>
      <c r="D110" s="33">
        <v>0</v>
      </c>
      <c r="E110" s="33">
        <v>0</v>
      </c>
      <c r="F110" s="34" t="s">
        <v>13</v>
      </c>
    </row>
    <row r="111" spans="1:6" x14ac:dyDescent="0.25">
      <c r="A111" s="15">
        <v>4535</v>
      </c>
      <c r="B111" s="16" t="s">
        <v>478</v>
      </c>
      <c r="C111" s="15"/>
      <c r="D111" s="33">
        <v>0</v>
      </c>
      <c r="E111" s="33">
        <v>0</v>
      </c>
      <c r="F111" s="34" t="s">
        <v>13</v>
      </c>
    </row>
    <row r="112" spans="1:6" x14ac:dyDescent="0.25">
      <c r="A112" s="15">
        <v>4536</v>
      </c>
      <c r="B112" s="16" t="s">
        <v>479</v>
      </c>
      <c r="C112" s="15"/>
      <c r="D112" s="33">
        <v>0</v>
      </c>
      <c r="E112" s="33">
        <v>0</v>
      </c>
      <c r="F112" s="34" t="s">
        <v>13</v>
      </c>
    </row>
    <row r="113" spans="1:6" ht="27" x14ac:dyDescent="0.25">
      <c r="A113" s="15">
        <v>4540</v>
      </c>
      <c r="B113" s="16" t="s">
        <v>480</v>
      </c>
      <c r="C113" s="15" t="s">
        <v>350</v>
      </c>
      <c r="D113" s="33">
        <v>0</v>
      </c>
      <c r="E113" s="33">
        <v>0</v>
      </c>
      <c r="F113" s="34" t="s">
        <v>13</v>
      </c>
    </row>
    <row r="114" spans="1:6" x14ac:dyDescent="0.25">
      <c r="A114" s="15"/>
      <c r="B114" s="16" t="s">
        <v>154</v>
      </c>
      <c r="C114" s="15"/>
      <c r="D114" s="33"/>
      <c r="E114" s="33"/>
      <c r="F114" s="33"/>
    </row>
    <row r="115" spans="1:6" ht="27" x14ac:dyDescent="0.25">
      <c r="A115" s="15">
        <v>4541</v>
      </c>
      <c r="B115" s="16" t="s">
        <v>481</v>
      </c>
      <c r="C115" s="15" t="s">
        <v>482</v>
      </c>
      <c r="D115" s="33">
        <v>0</v>
      </c>
      <c r="E115" s="33">
        <v>0</v>
      </c>
      <c r="F115" s="34" t="s">
        <v>13</v>
      </c>
    </row>
    <row r="116" spans="1:6" ht="27" x14ac:dyDescent="0.25">
      <c r="A116" s="15">
        <v>4542</v>
      </c>
      <c r="B116" s="16" t="s">
        <v>483</v>
      </c>
      <c r="C116" s="15" t="s">
        <v>484</v>
      </c>
      <c r="D116" s="33">
        <v>0</v>
      </c>
      <c r="E116" s="33">
        <v>0</v>
      </c>
      <c r="F116" s="34" t="s">
        <v>13</v>
      </c>
    </row>
    <row r="117" spans="1:6" ht="27" x14ac:dyDescent="0.25">
      <c r="A117" s="15">
        <v>4543</v>
      </c>
      <c r="B117" s="16" t="s">
        <v>485</v>
      </c>
      <c r="C117" s="15" t="s">
        <v>486</v>
      </c>
      <c r="D117" s="33">
        <v>0</v>
      </c>
      <c r="E117" s="33">
        <v>0</v>
      </c>
      <c r="F117" s="34" t="s">
        <v>13</v>
      </c>
    </row>
    <row r="118" spans="1:6" x14ac:dyDescent="0.25">
      <c r="A118" s="15">
        <v>4544</v>
      </c>
      <c r="B118" s="16" t="s">
        <v>487</v>
      </c>
      <c r="C118" s="15"/>
      <c r="D118" s="33">
        <v>0</v>
      </c>
      <c r="E118" s="33">
        <v>0</v>
      </c>
      <c r="F118" s="34" t="s">
        <v>13</v>
      </c>
    </row>
    <row r="119" spans="1:6" x14ac:dyDescent="0.25">
      <c r="A119" s="15">
        <v>4545</v>
      </c>
      <c r="B119" s="16" t="s">
        <v>478</v>
      </c>
      <c r="C119" s="15"/>
      <c r="D119" s="33">
        <v>0</v>
      </c>
      <c r="E119" s="33">
        <v>0</v>
      </c>
      <c r="F119" s="34" t="s">
        <v>13</v>
      </c>
    </row>
    <row r="120" spans="1:6" x14ac:dyDescent="0.25">
      <c r="A120" s="15">
        <v>4546</v>
      </c>
      <c r="B120" s="16" t="s">
        <v>479</v>
      </c>
      <c r="C120" s="15"/>
      <c r="D120" s="33">
        <v>0</v>
      </c>
      <c r="E120" s="33">
        <v>0</v>
      </c>
      <c r="F120" s="34" t="s">
        <v>13</v>
      </c>
    </row>
    <row r="121" spans="1:6" ht="27" x14ac:dyDescent="0.25">
      <c r="A121" s="15">
        <v>4600</v>
      </c>
      <c r="B121" s="16" t="s">
        <v>488</v>
      </c>
      <c r="C121" s="15" t="s">
        <v>350</v>
      </c>
      <c r="D121" s="33">
        <v>7200</v>
      </c>
      <c r="E121" s="33">
        <v>7200</v>
      </c>
      <c r="F121" s="34" t="s">
        <v>13</v>
      </c>
    </row>
    <row r="122" spans="1:6" x14ac:dyDescent="0.25">
      <c r="A122" s="15"/>
      <c r="B122" s="16" t="s">
        <v>348</v>
      </c>
      <c r="C122" s="15"/>
      <c r="D122" s="33"/>
      <c r="E122" s="33"/>
      <c r="F122" s="33"/>
    </row>
    <row r="123" spans="1:6" x14ac:dyDescent="0.25">
      <c r="A123" s="15">
        <v>4610</v>
      </c>
      <c r="B123" s="16" t="s">
        <v>489</v>
      </c>
      <c r="C123" s="15"/>
      <c r="D123" s="33">
        <v>0</v>
      </c>
      <c r="E123" s="33">
        <v>0</v>
      </c>
      <c r="F123" s="34" t="s">
        <v>13</v>
      </c>
    </row>
    <row r="124" spans="1:6" x14ac:dyDescent="0.25">
      <c r="A124" s="15"/>
      <c r="B124" s="16" t="s">
        <v>348</v>
      </c>
      <c r="C124" s="15"/>
      <c r="D124" s="33"/>
      <c r="E124" s="33"/>
      <c r="F124" s="33"/>
    </row>
    <row r="125" spans="1:6" ht="27" x14ac:dyDescent="0.25">
      <c r="A125" s="15">
        <v>4610</v>
      </c>
      <c r="B125" s="16" t="s">
        <v>490</v>
      </c>
      <c r="C125" s="15" t="s">
        <v>491</v>
      </c>
      <c r="D125" s="33">
        <v>0</v>
      </c>
      <c r="E125" s="33">
        <v>0</v>
      </c>
      <c r="F125" s="34" t="s">
        <v>13</v>
      </c>
    </row>
    <row r="126" spans="1:6" ht="27" x14ac:dyDescent="0.25">
      <c r="A126" s="15">
        <v>4620</v>
      </c>
      <c r="B126" s="16" t="s">
        <v>492</v>
      </c>
      <c r="C126" s="15" t="s">
        <v>493</v>
      </c>
      <c r="D126" s="33">
        <v>0</v>
      </c>
      <c r="E126" s="33">
        <v>0</v>
      </c>
      <c r="F126" s="34" t="s">
        <v>13</v>
      </c>
    </row>
    <row r="127" spans="1:6" ht="27" x14ac:dyDescent="0.25">
      <c r="A127" s="15">
        <v>4630</v>
      </c>
      <c r="B127" s="16" t="s">
        <v>494</v>
      </c>
      <c r="C127" s="15" t="s">
        <v>350</v>
      </c>
      <c r="D127" s="33">
        <v>7200</v>
      </c>
      <c r="E127" s="33">
        <v>7200</v>
      </c>
      <c r="F127" s="34" t="s">
        <v>13</v>
      </c>
    </row>
    <row r="128" spans="1:6" x14ac:dyDescent="0.25">
      <c r="A128" s="15"/>
      <c r="B128" s="16" t="s">
        <v>495</v>
      </c>
      <c r="C128" s="15"/>
      <c r="D128" s="33"/>
      <c r="E128" s="33"/>
      <c r="F128" s="33"/>
    </row>
    <row r="129" spans="1:6" x14ac:dyDescent="0.25">
      <c r="A129" s="15">
        <v>4631</v>
      </c>
      <c r="B129" s="16" t="s">
        <v>496</v>
      </c>
      <c r="C129" s="15" t="s">
        <v>497</v>
      </c>
      <c r="D129" s="33">
        <v>0</v>
      </c>
      <c r="E129" s="33">
        <v>0</v>
      </c>
      <c r="F129" s="34" t="s">
        <v>13</v>
      </c>
    </row>
    <row r="130" spans="1:6" x14ac:dyDescent="0.25">
      <c r="A130" s="15">
        <v>4632</v>
      </c>
      <c r="B130" s="16" t="s">
        <v>498</v>
      </c>
      <c r="C130" s="15" t="s">
        <v>499</v>
      </c>
      <c r="D130" s="33">
        <v>1200</v>
      </c>
      <c r="E130" s="33">
        <v>1200</v>
      </c>
      <c r="F130" s="34" t="s">
        <v>13</v>
      </c>
    </row>
    <row r="131" spans="1:6" x14ac:dyDescent="0.25">
      <c r="A131" s="15">
        <v>4633</v>
      </c>
      <c r="B131" s="16" t="s">
        <v>500</v>
      </c>
      <c r="C131" s="15" t="s">
        <v>501</v>
      </c>
      <c r="D131" s="33">
        <v>0</v>
      </c>
      <c r="E131" s="33">
        <v>0</v>
      </c>
      <c r="F131" s="34" t="s">
        <v>13</v>
      </c>
    </row>
    <row r="132" spans="1:6" x14ac:dyDescent="0.25">
      <c r="A132" s="15">
        <v>4634</v>
      </c>
      <c r="B132" s="16" t="s">
        <v>502</v>
      </c>
      <c r="C132" s="15" t="s">
        <v>503</v>
      </c>
      <c r="D132" s="33">
        <v>6000</v>
      </c>
      <c r="E132" s="33">
        <v>6000</v>
      </c>
      <c r="F132" s="34" t="s">
        <v>13</v>
      </c>
    </row>
    <row r="133" spans="1:6" x14ac:dyDescent="0.25">
      <c r="A133" s="15">
        <v>4640</v>
      </c>
      <c r="B133" s="16" t="s">
        <v>504</v>
      </c>
      <c r="C133" s="15" t="s">
        <v>350</v>
      </c>
      <c r="D133" s="33">
        <v>0</v>
      </c>
      <c r="E133" s="33">
        <v>0</v>
      </c>
      <c r="F133" s="34" t="s">
        <v>13</v>
      </c>
    </row>
    <row r="134" spans="1:6" x14ac:dyDescent="0.25">
      <c r="A134" s="15"/>
      <c r="B134" s="16" t="s">
        <v>495</v>
      </c>
      <c r="C134" s="15"/>
      <c r="D134" s="33"/>
      <c r="E134" s="33"/>
      <c r="F134" s="33"/>
    </row>
    <row r="135" spans="1:6" x14ac:dyDescent="0.25">
      <c r="A135" s="15">
        <v>4641</v>
      </c>
      <c r="B135" s="16" t="s">
        <v>505</v>
      </c>
      <c r="C135" s="15" t="s">
        <v>506</v>
      </c>
      <c r="D135" s="33">
        <v>0</v>
      </c>
      <c r="E135" s="33">
        <v>0</v>
      </c>
      <c r="F135" s="34" t="s">
        <v>13</v>
      </c>
    </row>
    <row r="136" spans="1:6" ht="27" x14ac:dyDescent="0.25">
      <c r="A136" s="15">
        <v>4700</v>
      </c>
      <c r="B136" s="16" t="s">
        <v>507</v>
      </c>
      <c r="C136" s="15" t="s">
        <v>350</v>
      </c>
      <c r="D136" s="33">
        <v>51712.714</v>
      </c>
      <c r="E136" s="33">
        <v>51712.714</v>
      </c>
      <c r="F136" s="33">
        <v>0</v>
      </c>
    </row>
    <row r="137" spans="1:6" x14ac:dyDescent="0.25">
      <c r="A137" s="15"/>
      <c r="B137" s="16" t="s">
        <v>348</v>
      </c>
      <c r="C137" s="15"/>
      <c r="D137" s="33"/>
      <c r="E137" s="33"/>
      <c r="F137" s="33"/>
    </row>
    <row r="138" spans="1:6" ht="27" x14ac:dyDescent="0.25">
      <c r="A138" s="15">
        <v>4710</v>
      </c>
      <c r="B138" s="16" t="s">
        <v>508</v>
      </c>
      <c r="C138" s="15" t="s">
        <v>350</v>
      </c>
      <c r="D138" s="33">
        <v>0</v>
      </c>
      <c r="E138" s="33">
        <v>0</v>
      </c>
      <c r="F138" s="34" t="s">
        <v>13</v>
      </c>
    </row>
    <row r="139" spans="1:6" x14ac:dyDescent="0.25">
      <c r="A139" s="15"/>
      <c r="B139" s="16" t="s">
        <v>495</v>
      </c>
      <c r="C139" s="15"/>
      <c r="D139" s="33"/>
      <c r="E139" s="33"/>
      <c r="F139" s="33"/>
    </row>
    <row r="140" spans="1:6" ht="27" x14ac:dyDescent="0.25">
      <c r="A140" s="15">
        <v>4711</v>
      </c>
      <c r="B140" s="16" t="s">
        <v>509</v>
      </c>
      <c r="C140" s="15" t="s">
        <v>510</v>
      </c>
      <c r="D140" s="33">
        <v>0</v>
      </c>
      <c r="E140" s="33">
        <v>0</v>
      </c>
      <c r="F140" s="34" t="s">
        <v>13</v>
      </c>
    </row>
    <row r="141" spans="1:6" x14ac:dyDescent="0.25">
      <c r="A141" s="15">
        <v>4712</v>
      </c>
      <c r="B141" s="16" t="s">
        <v>511</v>
      </c>
      <c r="C141" s="15" t="s">
        <v>512</v>
      </c>
      <c r="D141" s="33">
        <v>0</v>
      </c>
      <c r="E141" s="33">
        <v>0</v>
      </c>
      <c r="F141" s="34" t="s">
        <v>13</v>
      </c>
    </row>
    <row r="142" spans="1:6" ht="40.5" x14ac:dyDescent="0.25">
      <c r="A142" s="15">
        <v>4720</v>
      </c>
      <c r="B142" s="16" t="s">
        <v>513</v>
      </c>
      <c r="C142" s="15" t="s">
        <v>350</v>
      </c>
      <c r="D142" s="33">
        <v>800</v>
      </c>
      <c r="E142" s="33">
        <v>800</v>
      </c>
      <c r="F142" s="34" t="s">
        <v>13</v>
      </c>
    </row>
    <row r="143" spans="1:6" x14ac:dyDescent="0.25">
      <c r="A143" s="15"/>
      <c r="B143" s="16" t="s">
        <v>495</v>
      </c>
      <c r="C143" s="15"/>
      <c r="D143" s="33"/>
      <c r="E143" s="33"/>
      <c r="F143" s="33"/>
    </row>
    <row r="144" spans="1:6" x14ac:dyDescent="0.25">
      <c r="A144" s="15">
        <v>4721</v>
      </c>
      <c r="B144" s="16" t="s">
        <v>514</v>
      </c>
      <c r="C144" s="15" t="s">
        <v>515</v>
      </c>
      <c r="D144" s="33">
        <v>0</v>
      </c>
      <c r="E144" s="33">
        <v>0</v>
      </c>
      <c r="F144" s="34" t="s">
        <v>13</v>
      </c>
    </row>
    <row r="145" spans="1:6" x14ac:dyDescent="0.25">
      <c r="A145" s="15">
        <v>4722</v>
      </c>
      <c r="B145" s="16" t="s">
        <v>516</v>
      </c>
      <c r="C145" s="15" t="s">
        <v>517</v>
      </c>
      <c r="D145" s="33">
        <v>0</v>
      </c>
      <c r="E145" s="33">
        <v>0</v>
      </c>
      <c r="F145" s="34" t="s">
        <v>13</v>
      </c>
    </row>
    <row r="146" spans="1:6" x14ac:dyDescent="0.25">
      <c r="A146" s="15">
        <v>4723</v>
      </c>
      <c r="B146" s="16" t="s">
        <v>518</v>
      </c>
      <c r="C146" s="15" t="s">
        <v>519</v>
      </c>
      <c r="D146" s="33">
        <v>800</v>
      </c>
      <c r="E146" s="33">
        <v>800</v>
      </c>
      <c r="F146" s="34" t="s">
        <v>13</v>
      </c>
    </row>
    <row r="147" spans="1:6" ht="27" x14ac:dyDescent="0.25">
      <c r="A147" s="15">
        <v>4724</v>
      </c>
      <c r="B147" s="16" t="s">
        <v>520</v>
      </c>
      <c r="C147" s="15" t="s">
        <v>521</v>
      </c>
      <c r="D147" s="33">
        <v>0</v>
      </c>
      <c r="E147" s="33">
        <v>0</v>
      </c>
      <c r="F147" s="34" t="s">
        <v>13</v>
      </c>
    </row>
    <row r="148" spans="1:6" x14ac:dyDescent="0.25">
      <c r="A148" s="15">
        <v>4730</v>
      </c>
      <c r="B148" s="16" t="s">
        <v>522</v>
      </c>
      <c r="C148" s="15" t="s">
        <v>350</v>
      </c>
      <c r="D148" s="33">
        <v>0</v>
      </c>
      <c r="E148" s="33">
        <v>0</v>
      </c>
      <c r="F148" s="34" t="s">
        <v>13</v>
      </c>
    </row>
    <row r="149" spans="1:6" x14ac:dyDescent="0.25">
      <c r="A149" s="15"/>
      <c r="B149" s="16" t="s">
        <v>154</v>
      </c>
      <c r="C149" s="15"/>
      <c r="D149" s="33"/>
      <c r="E149" s="33"/>
      <c r="F149" s="33"/>
    </row>
    <row r="150" spans="1:6" x14ac:dyDescent="0.25">
      <c r="A150" s="15">
        <v>4731</v>
      </c>
      <c r="B150" s="16" t="s">
        <v>523</v>
      </c>
      <c r="C150" s="15" t="s">
        <v>524</v>
      </c>
      <c r="D150" s="33">
        <v>0</v>
      </c>
      <c r="E150" s="33">
        <v>0</v>
      </c>
      <c r="F150" s="34" t="s">
        <v>13</v>
      </c>
    </row>
    <row r="151" spans="1:6" ht="27" x14ac:dyDescent="0.25">
      <c r="A151" s="15">
        <v>4740</v>
      </c>
      <c r="B151" s="16" t="s">
        <v>525</v>
      </c>
      <c r="C151" s="15" t="s">
        <v>350</v>
      </c>
      <c r="D151" s="33">
        <v>0</v>
      </c>
      <c r="E151" s="33">
        <v>0</v>
      </c>
      <c r="F151" s="34" t="s">
        <v>13</v>
      </c>
    </row>
    <row r="152" spans="1:6" x14ac:dyDescent="0.25">
      <c r="A152" s="15"/>
      <c r="B152" s="16" t="s">
        <v>154</v>
      </c>
      <c r="C152" s="15"/>
      <c r="D152" s="33"/>
      <c r="E152" s="33"/>
      <c r="F152" s="33"/>
    </row>
    <row r="153" spans="1:6" x14ac:dyDescent="0.25">
      <c r="A153" s="15">
        <v>4741</v>
      </c>
      <c r="B153" s="16" t="s">
        <v>526</v>
      </c>
      <c r="C153" s="15" t="s">
        <v>527</v>
      </c>
      <c r="D153" s="33">
        <v>0</v>
      </c>
      <c r="E153" s="33">
        <v>0</v>
      </c>
      <c r="F153" s="34" t="s">
        <v>13</v>
      </c>
    </row>
    <row r="154" spans="1:6" x14ac:dyDescent="0.25">
      <c r="A154" s="15">
        <v>4742</v>
      </c>
      <c r="B154" s="16" t="s">
        <v>528</v>
      </c>
      <c r="C154" s="15" t="s">
        <v>529</v>
      </c>
      <c r="D154" s="33">
        <v>0</v>
      </c>
      <c r="E154" s="33">
        <v>0</v>
      </c>
      <c r="F154" s="34" t="s">
        <v>13</v>
      </c>
    </row>
    <row r="155" spans="1:6" ht="27" x14ac:dyDescent="0.25">
      <c r="A155" s="15">
        <v>4750</v>
      </c>
      <c r="B155" s="16" t="s">
        <v>530</v>
      </c>
      <c r="C155" s="15" t="s">
        <v>350</v>
      </c>
      <c r="D155" s="33">
        <v>0</v>
      </c>
      <c r="E155" s="33">
        <v>0</v>
      </c>
      <c r="F155" s="34" t="s">
        <v>13</v>
      </c>
    </row>
    <row r="156" spans="1:6" x14ac:dyDescent="0.25">
      <c r="A156" s="15"/>
      <c r="B156" s="16" t="s">
        <v>154</v>
      </c>
      <c r="C156" s="15"/>
      <c r="D156" s="33"/>
      <c r="E156" s="33"/>
      <c r="F156" s="33"/>
    </row>
    <row r="157" spans="1:6" ht="27" x14ac:dyDescent="0.25">
      <c r="A157" s="15">
        <v>4751</v>
      </c>
      <c r="B157" s="16" t="s">
        <v>531</v>
      </c>
      <c r="C157" s="15" t="s">
        <v>532</v>
      </c>
      <c r="D157" s="33">
        <v>0</v>
      </c>
      <c r="E157" s="33">
        <v>0</v>
      </c>
      <c r="F157" s="34" t="s">
        <v>13</v>
      </c>
    </row>
    <row r="158" spans="1:6" x14ac:dyDescent="0.25">
      <c r="A158" s="15">
        <v>4760</v>
      </c>
      <c r="B158" s="16" t="s">
        <v>533</v>
      </c>
      <c r="C158" s="15" t="s">
        <v>350</v>
      </c>
      <c r="D158" s="33">
        <v>0</v>
      </c>
      <c r="E158" s="33">
        <v>0</v>
      </c>
      <c r="F158" s="34" t="s">
        <v>13</v>
      </c>
    </row>
    <row r="159" spans="1:6" x14ac:dyDescent="0.25">
      <c r="A159" s="15"/>
      <c r="B159" s="16" t="s">
        <v>154</v>
      </c>
      <c r="C159" s="15"/>
      <c r="D159" s="33"/>
      <c r="E159" s="33"/>
      <c r="F159" s="33"/>
    </row>
    <row r="160" spans="1:6" x14ac:dyDescent="0.25">
      <c r="A160" s="15">
        <v>4761</v>
      </c>
      <c r="B160" s="16" t="s">
        <v>534</v>
      </c>
      <c r="C160" s="15" t="s">
        <v>535</v>
      </c>
      <c r="D160" s="33">
        <v>0</v>
      </c>
      <c r="E160" s="33">
        <v>0</v>
      </c>
      <c r="F160" s="34" t="s">
        <v>13</v>
      </c>
    </row>
    <row r="161" spans="1:6" x14ac:dyDescent="0.25">
      <c r="A161" s="15">
        <v>4770</v>
      </c>
      <c r="B161" s="16" t="s">
        <v>536</v>
      </c>
      <c r="C161" s="15" t="s">
        <v>350</v>
      </c>
      <c r="D161" s="33">
        <v>50912.714</v>
      </c>
      <c r="E161" s="33">
        <v>50912.714</v>
      </c>
      <c r="F161" s="33">
        <v>0</v>
      </c>
    </row>
    <row r="162" spans="1:6" x14ac:dyDescent="0.25">
      <c r="A162" s="15"/>
      <c r="B162" s="16" t="s">
        <v>154</v>
      </c>
      <c r="C162" s="15"/>
      <c r="D162" s="33"/>
      <c r="E162" s="33"/>
      <c r="F162" s="33"/>
    </row>
    <row r="163" spans="1:6" x14ac:dyDescent="0.25">
      <c r="A163" s="15">
        <v>4771</v>
      </c>
      <c r="B163" s="16" t="s">
        <v>537</v>
      </c>
      <c r="C163" s="15" t="s">
        <v>538</v>
      </c>
      <c r="D163" s="33">
        <v>50912.714</v>
      </c>
      <c r="E163" s="33">
        <v>50912.714</v>
      </c>
      <c r="F163" s="33">
        <v>0</v>
      </c>
    </row>
    <row r="164" spans="1:6" ht="27" x14ac:dyDescent="0.25">
      <c r="A164" s="15">
        <v>4772</v>
      </c>
      <c r="B164" s="16" t="s">
        <v>539</v>
      </c>
      <c r="C164" s="15" t="s">
        <v>350</v>
      </c>
      <c r="D164" s="33">
        <v>0</v>
      </c>
      <c r="E164" s="33">
        <v>0</v>
      </c>
      <c r="F164" s="34" t="s">
        <v>13</v>
      </c>
    </row>
    <row r="165" spans="1:6" ht="27" x14ac:dyDescent="0.25">
      <c r="A165" s="15">
        <v>5000</v>
      </c>
      <c r="B165" s="16" t="s">
        <v>540</v>
      </c>
      <c r="C165" s="15" t="s">
        <v>350</v>
      </c>
      <c r="D165" s="33">
        <v>675681.77399999998</v>
      </c>
      <c r="E165" s="35" t="s">
        <v>13</v>
      </c>
      <c r="F165" s="33">
        <v>675681.77399999998</v>
      </c>
    </row>
    <row r="166" spans="1:6" x14ac:dyDescent="0.25">
      <c r="A166" s="15"/>
      <c r="B166" s="16" t="s">
        <v>348</v>
      </c>
      <c r="C166" s="15"/>
      <c r="D166" s="33"/>
      <c r="E166" s="33"/>
      <c r="F166" s="33"/>
    </row>
    <row r="167" spans="1:6" x14ac:dyDescent="0.25">
      <c r="A167" s="15">
        <v>5100</v>
      </c>
      <c r="B167" s="16" t="s">
        <v>541</v>
      </c>
      <c r="C167" s="15" t="s">
        <v>350</v>
      </c>
      <c r="D167" s="33">
        <v>675681.77399999998</v>
      </c>
      <c r="E167" s="35" t="s">
        <v>13</v>
      </c>
      <c r="F167" s="33">
        <v>675681.77399999998</v>
      </c>
    </row>
    <row r="168" spans="1:6" x14ac:dyDescent="0.25">
      <c r="A168" s="15"/>
      <c r="B168" s="16" t="s">
        <v>348</v>
      </c>
      <c r="C168" s="15"/>
      <c r="D168" s="33"/>
      <c r="E168" s="33"/>
      <c r="F168" s="33"/>
    </row>
    <row r="169" spans="1:6" ht="27" x14ac:dyDescent="0.25">
      <c r="A169" s="15">
        <v>5110</v>
      </c>
      <c r="B169" s="16" t="s">
        <v>542</v>
      </c>
      <c r="C169" s="15" t="s">
        <v>350</v>
      </c>
      <c r="D169" s="33">
        <v>651681.77399999998</v>
      </c>
      <c r="E169" s="35" t="s">
        <v>13</v>
      </c>
      <c r="F169" s="33">
        <v>651681.77399999998</v>
      </c>
    </row>
    <row r="170" spans="1:6" x14ac:dyDescent="0.25">
      <c r="A170" s="15"/>
      <c r="B170" s="16" t="s">
        <v>154</v>
      </c>
      <c r="C170" s="15"/>
      <c r="D170" s="33"/>
      <c r="E170" s="33"/>
      <c r="F170" s="33"/>
    </row>
    <row r="171" spans="1:6" x14ac:dyDescent="0.25">
      <c r="A171" s="15">
        <v>5111</v>
      </c>
      <c r="B171" s="16" t="s">
        <v>543</v>
      </c>
      <c r="C171" s="15" t="s">
        <v>544</v>
      </c>
      <c r="D171" s="33">
        <v>0</v>
      </c>
      <c r="E171" s="35" t="s">
        <v>13</v>
      </c>
      <c r="F171" s="33">
        <v>0</v>
      </c>
    </row>
    <row r="172" spans="1:6" x14ac:dyDescent="0.25">
      <c r="A172" s="15">
        <v>5112</v>
      </c>
      <c r="B172" s="16" t="s">
        <v>545</v>
      </c>
      <c r="C172" s="15" t="s">
        <v>546</v>
      </c>
      <c r="D172" s="33">
        <v>106745.54</v>
      </c>
      <c r="E172" s="35" t="s">
        <v>13</v>
      </c>
      <c r="F172" s="33">
        <v>106745.54</v>
      </c>
    </row>
    <row r="173" spans="1:6" x14ac:dyDescent="0.25">
      <c r="A173" s="15">
        <v>5113</v>
      </c>
      <c r="B173" s="16" t="s">
        <v>547</v>
      </c>
      <c r="C173" s="15" t="s">
        <v>548</v>
      </c>
      <c r="D173" s="33">
        <v>544936.23400000005</v>
      </c>
      <c r="E173" s="35" t="s">
        <v>13</v>
      </c>
      <c r="F173" s="33">
        <v>544936.23400000005</v>
      </c>
    </row>
    <row r="174" spans="1:6" x14ac:dyDescent="0.25">
      <c r="A174" s="15">
        <v>5120</v>
      </c>
      <c r="B174" s="16" t="s">
        <v>549</v>
      </c>
      <c r="C174" s="15" t="s">
        <v>350</v>
      </c>
      <c r="D174" s="33">
        <v>24000</v>
      </c>
      <c r="E174" s="35" t="s">
        <v>13</v>
      </c>
      <c r="F174" s="33">
        <v>24000</v>
      </c>
    </row>
    <row r="175" spans="1:6" x14ac:dyDescent="0.25">
      <c r="A175" s="15"/>
      <c r="B175" s="16" t="s">
        <v>154</v>
      </c>
      <c r="C175" s="15"/>
      <c r="D175" s="33"/>
      <c r="E175" s="33"/>
      <c r="F175" s="33"/>
    </row>
    <row r="176" spans="1:6" x14ac:dyDescent="0.25">
      <c r="A176" s="15">
        <v>5121</v>
      </c>
      <c r="B176" s="16" t="s">
        <v>550</v>
      </c>
      <c r="C176" s="15" t="s">
        <v>551</v>
      </c>
      <c r="D176" s="33">
        <v>0</v>
      </c>
      <c r="E176" s="35" t="s">
        <v>13</v>
      </c>
      <c r="F176" s="33">
        <v>0</v>
      </c>
    </row>
    <row r="177" spans="1:6" x14ac:dyDescent="0.25">
      <c r="A177" s="15">
        <v>5122</v>
      </c>
      <c r="B177" s="16" t="s">
        <v>552</v>
      </c>
      <c r="C177" s="15" t="s">
        <v>553</v>
      </c>
      <c r="D177" s="33">
        <v>9000</v>
      </c>
      <c r="E177" s="35" t="s">
        <v>13</v>
      </c>
      <c r="F177" s="33">
        <v>9000</v>
      </c>
    </row>
    <row r="178" spans="1:6" x14ac:dyDescent="0.25">
      <c r="A178" s="15">
        <v>5123</v>
      </c>
      <c r="B178" s="16" t="s">
        <v>554</v>
      </c>
      <c r="C178" s="15" t="s">
        <v>555</v>
      </c>
      <c r="D178" s="33">
        <v>15000</v>
      </c>
      <c r="E178" s="35" t="s">
        <v>13</v>
      </c>
      <c r="F178" s="33">
        <v>15000</v>
      </c>
    </row>
    <row r="179" spans="1:6" x14ac:dyDescent="0.25">
      <c r="A179" s="15">
        <v>5130</v>
      </c>
      <c r="B179" s="16" t="s">
        <v>556</v>
      </c>
      <c r="C179" s="15" t="s">
        <v>350</v>
      </c>
      <c r="D179" s="33">
        <v>0</v>
      </c>
      <c r="E179" s="35" t="s">
        <v>13</v>
      </c>
      <c r="F179" s="33">
        <v>0</v>
      </c>
    </row>
    <row r="180" spans="1:6" x14ac:dyDescent="0.25">
      <c r="A180" s="15"/>
      <c r="B180" s="16" t="s">
        <v>154</v>
      </c>
      <c r="C180" s="15"/>
      <c r="D180" s="33"/>
      <c r="E180" s="33"/>
      <c r="F180" s="33"/>
    </row>
    <row r="181" spans="1:6" x14ac:dyDescent="0.25">
      <c r="A181" s="15">
        <v>5131</v>
      </c>
      <c r="B181" s="16" t="s">
        <v>557</v>
      </c>
      <c r="C181" s="15" t="s">
        <v>558</v>
      </c>
      <c r="D181" s="33">
        <v>0</v>
      </c>
      <c r="E181" s="35" t="s">
        <v>13</v>
      </c>
      <c r="F181" s="33">
        <v>0</v>
      </c>
    </row>
    <row r="182" spans="1:6" x14ac:dyDescent="0.25">
      <c r="A182" s="15">
        <v>5132</v>
      </c>
      <c r="B182" s="16" t="s">
        <v>559</v>
      </c>
      <c r="C182" s="15" t="s">
        <v>560</v>
      </c>
      <c r="D182" s="33">
        <v>0</v>
      </c>
      <c r="E182" s="35" t="s">
        <v>13</v>
      </c>
      <c r="F182" s="33">
        <v>0</v>
      </c>
    </row>
    <row r="183" spans="1:6" x14ac:dyDescent="0.25">
      <c r="A183" s="15">
        <v>5133</v>
      </c>
      <c r="B183" s="16" t="s">
        <v>561</v>
      </c>
      <c r="C183" s="15" t="s">
        <v>562</v>
      </c>
      <c r="D183" s="33">
        <v>0</v>
      </c>
      <c r="E183" s="35" t="s">
        <v>13</v>
      </c>
      <c r="F183" s="33">
        <v>0</v>
      </c>
    </row>
    <row r="184" spans="1:6" x14ac:dyDescent="0.25">
      <c r="A184" s="15">
        <v>5134</v>
      </c>
      <c r="B184" s="16" t="s">
        <v>563</v>
      </c>
      <c r="C184" s="15" t="s">
        <v>564</v>
      </c>
      <c r="D184" s="33">
        <v>0</v>
      </c>
      <c r="E184" s="35" t="s">
        <v>13</v>
      </c>
      <c r="F184" s="33">
        <v>0</v>
      </c>
    </row>
    <row r="185" spans="1:6" x14ac:dyDescent="0.25">
      <c r="A185" s="15">
        <v>5200</v>
      </c>
      <c r="B185" s="16" t="s">
        <v>565</v>
      </c>
      <c r="C185" s="15" t="s">
        <v>350</v>
      </c>
      <c r="D185" s="33">
        <v>0</v>
      </c>
      <c r="E185" s="35" t="s">
        <v>13</v>
      </c>
      <c r="F185" s="33">
        <v>0</v>
      </c>
    </row>
    <row r="186" spans="1:6" x14ac:dyDescent="0.25">
      <c r="A186" s="15"/>
      <c r="B186" s="16" t="s">
        <v>348</v>
      </c>
      <c r="C186" s="15"/>
      <c r="D186" s="33"/>
      <c r="E186" s="33"/>
      <c r="F186" s="33"/>
    </row>
    <row r="187" spans="1:6" x14ac:dyDescent="0.25">
      <c r="A187" s="15">
        <v>5211</v>
      </c>
      <c r="B187" s="16" t="s">
        <v>566</v>
      </c>
      <c r="C187" s="15" t="s">
        <v>567</v>
      </c>
      <c r="D187" s="33">
        <v>0</v>
      </c>
      <c r="E187" s="35" t="s">
        <v>13</v>
      </c>
      <c r="F187" s="33">
        <v>0</v>
      </c>
    </row>
    <row r="188" spans="1:6" x14ac:dyDescent="0.25">
      <c r="A188" s="15">
        <v>5221</v>
      </c>
      <c r="B188" s="16" t="s">
        <v>568</v>
      </c>
      <c r="C188" s="15" t="s">
        <v>569</v>
      </c>
      <c r="D188" s="33">
        <v>0</v>
      </c>
      <c r="E188" s="35" t="s">
        <v>13</v>
      </c>
      <c r="F188" s="33">
        <v>0</v>
      </c>
    </row>
    <row r="189" spans="1:6" x14ac:dyDescent="0.25">
      <c r="A189" s="15">
        <v>5231</v>
      </c>
      <c r="B189" s="16" t="s">
        <v>570</v>
      </c>
      <c r="C189" s="15" t="s">
        <v>571</v>
      </c>
      <c r="D189" s="33">
        <v>0</v>
      </c>
      <c r="E189" s="35" t="s">
        <v>13</v>
      </c>
      <c r="F189" s="33">
        <v>0</v>
      </c>
    </row>
    <row r="190" spans="1:6" x14ac:dyDescent="0.25">
      <c r="A190" s="15">
        <v>5241</v>
      </c>
      <c r="B190" s="16" t="s">
        <v>572</v>
      </c>
      <c r="C190" s="15" t="s">
        <v>573</v>
      </c>
      <c r="D190" s="33">
        <v>0</v>
      </c>
      <c r="E190" s="35" t="s">
        <v>13</v>
      </c>
      <c r="F190" s="33">
        <v>0</v>
      </c>
    </row>
    <row r="191" spans="1:6" x14ac:dyDescent="0.25">
      <c r="A191" s="15">
        <v>5300</v>
      </c>
      <c r="B191" s="16" t="s">
        <v>574</v>
      </c>
      <c r="C191" s="15" t="s">
        <v>350</v>
      </c>
      <c r="D191" s="33">
        <v>0</v>
      </c>
      <c r="E191" s="35" t="s">
        <v>13</v>
      </c>
      <c r="F191" s="33">
        <v>0</v>
      </c>
    </row>
    <row r="192" spans="1:6" x14ac:dyDescent="0.25">
      <c r="A192" s="15"/>
      <c r="B192" s="16" t="s">
        <v>348</v>
      </c>
      <c r="C192" s="15"/>
      <c r="D192" s="33"/>
      <c r="E192" s="33"/>
      <c r="F192" s="33"/>
    </row>
    <row r="193" spans="1:6" x14ac:dyDescent="0.25">
      <c r="A193" s="15">
        <v>5311</v>
      </c>
      <c r="B193" s="16" t="s">
        <v>575</v>
      </c>
      <c r="C193" s="15" t="s">
        <v>576</v>
      </c>
      <c r="D193" s="33">
        <v>0</v>
      </c>
      <c r="E193" s="35" t="s">
        <v>13</v>
      </c>
      <c r="F193" s="33">
        <v>0</v>
      </c>
    </row>
    <row r="194" spans="1:6" ht="27" x14ac:dyDescent="0.25">
      <c r="A194" s="15">
        <v>5400</v>
      </c>
      <c r="B194" s="16" t="s">
        <v>577</v>
      </c>
      <c r="C194" s="15" t="s">
        <v>350</v>
      </c>
      <c r="D194" s="33">
        <v>0</v>
      </c>
      <c r="E194" s="35" t="s">
        <v>13</v>
      </c>
      <c r="F194" s="33">
        <v>0</v>
      </c>
    </row>
    <row r="195" spans="1:6" x14ac:dyDescent="0.25">
      <c r="A195" s="15"/>
      <c r="B195" s="16" t="s">
        <v>348</v>
      </c>
      <c r="C195" s="15"/>
      <c r="D195" s="33"/>
      <c r="E195" s="33"/>
      <c r="F195" s="33"/>
    </row>
    <row r="196" spans="1:6" x14ac:dyDescent="0.25">
      <c r="A196" s="15">
        <v>5411</v>
      </c>
      <c r="B196" s="16" t="s">
        <v>578</v>
      </c>
      <c r="C196" s="15" t="s">
        <v>579</v>
      </c>
      <c r="D196" s="33">
        <v>0</v>
      </c>
      <c r="E196" s="35" t="s">
        <v>13</v>
      </c>
      <c r="F196" s="33">
        <v>0</v>
      </c>
    </row>
    <row r="197" spans="1:6" x14ac:dyDescent="0.25">
      <c r="A197" s="15">
        <v>5421</v>
      </c>
      <c r="B197" s="16" t="s">
        <v>580</v>
      </c>
      <c r="C197" s="15" t="s">
        <v>581</v>
      </c>
      <c r="D197" s="33">
        <v>0</v>
      </c>
      <c r="E197" s="35" t="s">
        <v>13</v>
      </c>
      <c r="F197" s="33">
        <v>0</v>
      </c>
    </row>
    <row r="198" spans="1:6" x14ac:dyDescent="0.25">
      <c r="A198" s="15">
        <v>5431</v>
      </c>
      <c r="B198" s="16" t="s">
        <v>582</v>
      </c>
      <c r="C198" s="15" t="s">
        <v>583</v>
      </c>
      <c r="D198" s="33">
        <v>0</v>
      </c>
      <c r="E198" s="35" t="s">
        <v>13</v>
      </c>
      <c r="F198" s="33">
        <v>0</v>
      </c>
    </row>
    <row r="199" spans="1:6" x14ac:dyDescent="0.25">
      <c r="A199" s="15">
        <v>5441</v>
      </c>
      <c r="B199" s="16" t="s">
        <v>584</v>
      </c>
      <c r="C199" s="15" t="s">
        <v>585</v>
      </c>
      <c r="D199" s="33">
        <v>0</v>
      </c>
      <c r="E199" s="35" t="s">
        <v>13</v>
      </c>
      <c r="F199" s="33">
        <v>0</v>
      </c>
    </row>
    <row r="200" spans="1:6" ht="27" x14ac:dyDescent="0.25">
      <c r="A200" s="15">
        <v>5500</v>
      </c>
      <c r="B200" s="16" t="s">
        <v>586</v>
      </c>
      <c r="C200" s="15" t="s">
        <v>350</v>
      </c>
      <c r="D200" s="33">
        <v>0</v>
      </c>
      <c r="E200" s="35" t="s">
        <v>13</v>
      </c>
      <c r="F200" s="33">
        <v>0</v>
      </c>
    </row>
    <row r="201" spans="1:6" x14ac:dyDescent="0.25">
      <c r="A201" s="15"/>
      <c r="B201" s="16" t="s">
        <v>348</v>
      </c>
      <c r="C201" s="15"/>
      <c r="D201" s="33"/>
      <c r="E201" s="33"/>
      <c r="F201" s="33"/>
    </row>
    <row r="202" spans="1:6" ht="27" x14ac:dyDescent="0.25">
      <c r="A202" s="15">
        <v>5511</v>
      </c>
      <c r="B202" s="16" t="s">
        <v>586</v>
      </c>
      <c r="C202" s="15" t="s">
        <v>587</v>
      </c>
      <c r="D202" s="33">
        <v>0</v>
      </c>
      <c r="E202" s="35" t="s">
        <v>13</v>
      </c>
      <c r="F202" s="33">
        <v>0</v>
      </c>
    </row>
    <row r="203" spans="1:6" ht="27" x14ac:dyDescent="0.25">
      <c r="A203" s="15">
        <v>6000</v>
      </c>
      <c r="B203" s="16" t="s">
        <v>588</v>
      </c>
      <c r="C203" s="15" t="s">
        <v>350</v>
      </c>
      <c r="D203" s="33">
        <v>-35000</v>
      </c>
      <c r="E203" s="35" t="s">
        <v>13</v>
      </c>
      <c r="F203" s="33">
        <v>-35000</v>
      </c>
    </row>
    <row r="204" spans="1:6" x14ac:dyDescent="0.25">
      <c r="A204" s="15"/>
      <c r="B204" s="16" t="s">
        <v>152</v>
      </c>
      <c r="C204" s="15"/>
      <c r="D204" s="33"/>
      <c r="E204" s="33"/>
      <c r="F204" s="33"/>
    </row>
    <row r="205" spans="1:6" x14ac:dyDescent="0.25">
      <c r="A205" s="15">
        <v>6100</v>
      </c>
      <c r="B205" s="16" t="s">
        <v>589</v>
      </c>
      <c r="C205" s="15" t="s">
        <v>350</v>
      </c>
      <c r="D205" s="33">
        <v>-5000</v>
      </c>
      <c r="E205" s="35" t="s">
        <v>13</v>
      </c>
      <c r="F205" s="33">
        <v>-5000</v>
      </c>
    </row>
    <row r="206" spans="1:6" x14ac:dyDescent="0.25">
      <c r="A206" s="15"/>
      <c r="B206" s="16" t="s">
        <v>152</v>
      </c>
      <c r="C206" s="15"/>
      <c r="D206" s="33"/>
      <c r="E206" s="33"/>
      <c r="F206" s="33"/>
    </row>
    <row r="207" spans="1:6" x14ac:dyDescent="0.25">
      <c r="A207" s="15">
        <v>6110</v>
      </c>
      <c r="B207" s="16" t="s">
        <v>590</v>
      </c>
      <c r="C207" s="15" t="s">
        <v>591</v>
      </c>
      <c r="D207" s="33">
        <v>-5000</v>
      </c>
      <c r="E207" s="35" t="s">
        <v>13</v>
      </c>
      <c r="F207" s="33">
        <v>-5000</v>
      </c>
    </row>
    <row r="208" spans="1:6" x14ac:dyDescent="0.25">
      <c r="A208" s="15">
        <v>6120</v>
      </c>
      <c r="B208" s="16" t="s">
        <v>592</v>
      </c>
      <c r="C208" s="15" t="s">
        <v>593</v>
      </c>
      <c r="D208" s="33">
        <v>0</v>
      </c>
      <c r="E208" s="35" t="s">
        <v>13</v>
      </c>
      <c r="F208" s="33">
        <v>0</v>
      </c>
    </row>
    <row r="209" spans="1:6" x14ac:dyDescent="0.25">
      <c r="A209" s="15">
        <v>6130</v>
      </c>
      <c r="B209" s="16" t="s">
        <v>594</v>
      </c>
      <c r="C209" s="15" t="s">
        <v>595</v>
      </c>
      <c r="D209" s="33">
        <v>0</v>
      </c>
      <c r="E209" s="33" t="s">
        <v>13</v>
      </c>
      <c r="F209" s="33"/>
    </row>
    <row r="210" spans="1:6" x14ac:dyDescent="0.25">
      <c r="A210" s="15">
        <v>6200</v>
      </c>
      <c r="B210" s="16" t="s">
        <v>596</v>
      </c>
      <c r="C210" s="15" t="s">
        <v>350</v>
      </c>
      <c r="D210" s="33">
        <v>0</v>
      </c>
      <c r="E210" s="35" t="s">
        <v>13</v>
      </c>
      <c r="F210" s="33">
        <v>0</v>
      </c>
    </row>
    <row r="211" spans="1:6" x14ac:dyDescent="0.25">
      <c r="A211" s="15"/>
      <c r="B211" s="16" t="s">
        <v>152</v>
      </c>
      <c r="C211" s="15"/>
      <c r="D211" s="33"/>
      <c r="E211" s="33"/>
      <c r="F211" s="33"/>
    </row>
    <row r="212" spans="1:6" x14ac:dyDescent="0.25">
      <c r="A212" s="15">
        <v>6210</v>
      </c>
      <c r="B212" s="16" t="s">
        <v>597</v>
      </c>
      <c r="C212" s="15" t="s">
        <v>598</v>
      </c>
      <c r="D212" s="33">
        <v>0</v>
      </c>
      <c r="E212" s="35" t="s">
        <v>13</v>
      </c>
      <c r="F212" s="33">
        <v>0</v>
      </c>
    </row>
    <row r="213" spans="1:6" x14ac:dyDescent="0.25">
      <c r="A213" s="15">
        <v>6220</v>
      </c>
      <c r="B213" s="16" t="s">
        <v>599</v>
      </c>
      <c r="C213" s="15" t="s">
        <v>350</v>
      </c>
      <c r="D213" s="33">
        <v>0</v>
      </c>
      <c r="E213" s="35" t="s">
        <v>13</v>
      </c>
      <c r="F213" s="33">
        <v>0</v>
      </c>
    </row>
    <row r="214" spans="1:6" x14ac:dyDescent="0.25">
      <c r="A214" s="15"/>
      <c r="B214" s="16" t="s">
        <v>154</v>
      </c>
      <c r="C214" s="15"/>
      <c r="D214" s="33"/>
      <c r="E214" s="33"/>
      <c r="F214" s="33"/>
    </row>
    <row r="215" spans="1:6" x14ac:dyDescent="0.25">
      <c r="A215" s="15">
        <v>6221</v>
      </c>
      <c r="B215" s="16" t="s">
        <v>600</v>
      </c>
      <c r="C215" s="15" t="s">
        <v>601</v>
      </c>
      <c r="D215" s="33">
        <v>0</v>
      </c>
      <c r="E215" s="35" t="s">
        <v>13</v>
      </c>
      <c r="F215" s="33">
        <v>0</v>
      </c>
    </row>
    <row r="216" spans="1:6" x14ac:dyDescent="0.25">
      <c r="A216" s="15">
        <v>6222</v>
      </c>
      <c r="B216" s="16" t="s">
        <v>602</v>
      </c>
      <c r="C216" s="15" t="s">
        <v>603</v>
      </c>
      <c r="D216" s="33">
        <v>0</v>
      </c>
      <c r="E216" s="35" t="s">
        <v>13</v>
      </c>
      <c r="F216" s="33">
        <v>0</v>
      </c>
    </row>
    <row r="217" spans="1:6" x14ac:dyDescent="0.25">
      <c r="A217" s="15">
        <v>6223</v>
      </c>
      <c r="B217" s="16" t="s">
        <v>604</v>
      </c>
      <c r="C217" s="15" t="s">
        <v>605</v>
      </c>
      <c r="D217" s="33">
        <v>0</v>
      </c>
      <c r="E217" s="35" t="s">
        <v>13</v>
      </c>
      <c r="F217" s="33">
        <v>0</v>
      </c>
    </row>
    <row r="218" spans="1:6" x14ac:dyDescent="0.25">
      <c r="A218" s="15">
        <v>6300</v>
      </c>
      <c r="B218" s="16" t="s">
        <v>606</v>
      </c>
      <c r="C218" s="15" t="s">
        <v>350</v>
      </c>
      <c r="D218" s="33">
        <v>0</v>
      </c>
      <c r="E218" s="35" t="s">
        <v>13</v>
      </c>
      <c r="F218" s="33">
        <v>0</v>
      </c>
    </row>
    <row r="219" spans="1:6" x14ac:dyDescent="0.25">
      <c r="A219" s="15"/>
      <c r="B219" s="16" t="s">
        <v>152</v>
      </c>
      <c r="C219" s="15"/>
      <c r="D219" s="33"/>
      <c r="E219" s="33"/>
      <c r="F219" s="33"/>
    </row>
    <row r="220" spans="1:6" x14ac:dyDescent="0.25">
      <c r="A220" s="15">
        <v>6310</v>
      </c>
      <c r="B220" s="16" t="s">
        <v>607</v>
      </c>
      <c r="C220" s="15" t="s">
        <v>608</v>
      </c>
      <c r="D220" s="33">
        <v>0</v>
      </c>
      <c r="E220" s="35" t="s">
        <v>13</v>
      </c>
      <c r="F220" s="33">
        <v>0</v>
      </c>
    </row>
    <row r="221" spans="1:6" ht="27" x14ac:dyDescent="0.25">
      <c r="A221" s="15">
        <v>6400</v>
      </c>
      <c r="B221" s="16" t="s">
        <v>609</v>
      </c>
      <c r="C221" s="15" t="s">
        <v>350</v>
      </c>
      <c r="D221" s="33">
        <v>-30000</v>
      </c>
      <c r="E221" s="35" t="s">
        <v>13</v>
      </c>
      <c r="F221" s="33">
        <v>-30000</v>
      </c>
    </row>
    <row r="222" spans="1:6" x14ac:dyDescent="0.25">
      <c r="A222" s="15"/>
      <c r="B222" s="16" t="s">
        <v>152</v>
      </c>
      <c r="C222" s="15"/>
      <c r="D222" s="33"/>
      <c r="E222" s="33"/>
      <c r="F222" s="33"/>
    </row>
    <row r="223" spans="1:6" x14ac:dyDescent="0.25">
      <c r="A223" s="15">
        <v>6410</v>
      </c>
      <c r="B223" s="16" t="s">
        <v>610</v>
      </c>
      <c r="C223" s="15" t="s">
        <v>611</v>
      </c>
      <c r="D223" s="33">
        <v>-30000</v>
      </c>
      <c r="E223" s="35" t="s">
        <v>13</v>
      </c>
      <c r="F223" s="33">
        <v>-30000</v>
      </c>
    </row>
    <row r="224" spans="1:6" x14ac:dyDescent="0.25">
      <c r="A224" s="15">
        <v>6420</v>
      </c>
      <c r="B224" s="16" t="s">
        <v>612</v>
      </c>
      <c r="C224" s="15" t="s">
        <v>613</v>
      </c>
      <c r="D224" s="33">
        <v>0</v>
      </c>
      <c r="E224" s="35" t="s">
        <v>13</v>
      </c>
      <c r="F224" s="33">
        <v>0</v>
      </c>
    </row>
    <row r="225" spans="1:6" ht="27" x14ac:dyDescent="0.25">
      <c r="A225" s="15">
        <v>6430</v>
      </c>
      <c r="B225" s="16" t="s">
        <v>614</v>
      </c>
      <c r="C225" s="15" t="s">
        <v>615</v>
      </c>
      <c r="D225" s="33">
        <v>0</v>
      </c>
      <c r="E225" s="35" t="s">
        <v>13</v>
      </c>
      <c r="F225" s="33">
        <v>0</v>
      </c>
    </row>
    <row r="226" spans="1:6" x14ac:dyDescent="0.25">
      <c r="A226" s="15">
        <v>6440</v>
      </c>
      <c r="B226" s="16" t="s">
        <v>616</v>
      </c>
      <c r="C226" s="15" t="s">
        <v>617</v>
      </c>
      <c r="D226" s="33">
        <v>0</v>
      </c>
      <c r="E226" s="35" t="s">
        <v>13</v>
      </c>
      <c r="F226" s="33">
        <v>0</v>
      </c>
    </row>
    <row r="227" spans="1:6" x14ac:dyDescent="0.25">
      <c r="A227" s="7"/>
      <c r="B227" s="7"/>
      <c r="C227" s="7"/>
      <c r="D227" s="7"/>
      <c r="E227" s="7"/>
      <c r="F227" s="7"/>
    </row>
    <row r="228" spans="1:6" x14ac:dyDescent="0.25">
      <c r="A228" s="90" t="s">
        <v>717</v>
      </c>
      <c r="B228" s="90"/>
      <c r="C228" s="90"/>
      <c r="D228" s="90"/>
      <c r="E228" s="90"/>
      <c r="F228" s="90"/>
    </row>
  </sheetData>
  <autoFilter ref="A9:F226" xr:uid="{00000000-0009-0000-0000-000003000000}"/>
  <mergeCells count="6">
    <mergeCell ref="A228:F228"/>
    <mergeCell ref="A4:F4"/>
    <mergeCell ref="E1:F1"/>
    <mergeCell ref="D2:F2"/>
    <mergeCell ref="E7:F7"/>
    <mergeCell ref="D6:F6"/>
  </mergeCells>
  <pageMargins left="0" right="0" top="0" bottom="0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"/>
  <sheetViews>
    <sheetView showGridLines="0" workbookViewId="0">
      <selection activeCell="E3" sqref="E3"/>
    </sheetView>
  </sheetViews>
  <sheetFormatPr defaultRowHeight="13.5" x14ac:dyDescent="0.25"/>
  <cols>
    <col min="1" max="1" width="6.85546875" style="2" customWidth="1"/>
    <col min="2" max="2" width="60.42578125" style="2" customWidth="1"/>
    <col min="3" max="3" width="20.85546875" style="2" customWidth="1"/>
    <col min="4" max="5" width="20.7109375" style="2" customWidth="1"/>
    <col min="6" max="256" width="9.140625" style="2"/>
    <col min="257" max="257" width="6.85546875" style="2" customWidth="1"/>
    <col min="258" max="258" width="60.42578125" style="2" customWidth="1"/>
    <col min="259" max="259" width="20.85546875" style="2" customWidth="1"/>
    <col min="260" max="261" width="20.7109375" style="2" customWidth="1"/>
    <col min="262" max="512" width="9.140625" style="2"/>
    <col min="513" max="513" width="6.85546875" style="2" customWidth="1"/>
    <col min="514" max="514" width="60.42578125" style="2" customWidth="1"/>
    <col min="515" max="515" width="20.85546875" style="2" customWidth="1"/>
    <col min="516" max="517" width="20.7109375" style="2" customWidth="1"/>
    <col min="518" max="768" width="9.140625" style="2"/>
    <col min="769" max="769" width="6.85546875" style="2" customWidth="1"/>
    <col min="770" max="770" width="60.42578125" style="2" customWidth="1"/>
    <col min="771" max="771" width="20.85546875" style="2" customWidth="1"/>
    <col min="772" max="773" width="20.7109375" style="2" customWidth="1"/>
    <col min="774" max="1024" width="9.140625" style="2"/>
    <col min="1025" max="1025" width="6.85546875" style="2" customWidth="1"/>
    <col min="1026" max="1026" width="60.42578125" style="2" customWidth="1"/>
    <col min="1027" max="1027" width="20.85546875" style="2" customWidth="1"/>
    <col min="1028" max="1029" width="20.7109375" style="2" customWidth="1"/>
    <col min="1030" max="1280" width="9.140625" style="2"/>
    <col min="1281" max="1281" width="6.85546875" style="2" customWidth="1"/>
    <col min="1282" max="1282" width="60.42578125" style="2" customWidth="1"/>
    <col min="1283" max="1283" width="20.85546875" style="2" customWidth="1"/>
    <col min="1284" max="1285" width="20.7109375" style="2" customWidth="1"/>
    <col min="1286" max="1536" width="9.140625" style="2"/>
    <col min="1537" max="1537" width="6.85546875" style="2" customWidth="1"/>
    <col min="1538" max="1538" width="60.42578125" style="2" customWidth="1"/>
    <col min="1539" max="1539" width="20.85546875" style="2" customWidth="1"/>
    <col min="1540" max="1541" width="20.7109375" style="2" customWidth="1"/>
    <col min="1542" max="1792" width="9.140625" style="2"/>
    <col min="1793" max="1793" width="6.85546875" style="2" customWidth="1"/>
    <col min="1794" max="1794" width="60.42578125" style="2" customWidth="1"/>
    <col min="1795" max="1795" width="20.85546875" style="2" customWidth="1"/>
    <col min="1796" max="1797" width="20.7109375" style="2" customWidth="1"/>
    <col min="1798" max="2048" width="9.140625" style="2"/>
    <col min="2049" max="2049" width="6.85546875" style="2" customWidth="1"/>
    <col min="2050" max="2050" width="60.42578125" style="2" customWidth="1"/>
    <col min="2051" max="2051" width="20.85546875" style="2" customWidth="1"/>
    <col min="2052" max="2053" width="20.7109375" style="2" customWidth="1"/>
    <col min="2054" max="2304" width="9.140625" style="2"/>
    <col min="2305" max="2305" width="6.85546875" style="2" customWidth="1"/>
    <col min="2306" max="2306" width="60.42578125" style="2" customWidth="1"/>
    <col min="2307" max="2307" width="20.85546875" style="2" customWidth="1"/>
    <col min="2308" max="2309" width="20.7109375" style="2" customWidth="1"/>
    <col min="2310" max="2560" width="9.140625" style="2"/>
    <col min="2561" max="2561" width="6.85546875" style="2" customWidth="1"/>
    <col min="2562" max="2562" width="60.42578125" style="2" customWidth="1"/>
    <col min="2563" max="2563" width="20.85546875" style="2" customWidth="1"/>
    <col min="2564" max="2565" width="20.7109375" style="2" customWidth="1"/>
    <col min="2566" max="2816" width="9.140625" style="2"/>
    <col min="2817" max="2817" width="6.85546875" style="2" customWidth="1"/>
    <col min="2818" max="2818" width="60.42578125" style="2" customWidth="1"/>
    <col min="2819" max="2819" width="20.85546875" style="2" customWidth="1"/>
    <col min="2820" max="2821" width="20.7109375" style="2" customWidth="1"/>
    <col min="2822" max="3072" width="9.140625" style="2"/>
    <col min="3073" max="3073" width="6.85546875" style="2" customWidth="1"/>
    <col min="3074" max="3074" width="60.42578125" style="2" customWidth="1"/>
    <col min="3075" max="3075" width="20.85546875" style="2" customWidth="1"/>
    <col min="3076" max="3077" width="20.7109375" style="2" customWidth="1"/>
    <col min="3078" max="3328" width="9.140625" style="2"/>
    <col min="3329" max="3329" width="6.85546875" style="2" customWidth="1"/>
    <col min="3330" max="3330" width="60.42578125" style="2" customWidth="1"/>
    <col min="3331" max="3331" width="20.85546875" style="2" customWidth="1"/>
    <col min="3332" max="3333" width="20.7109375" style="2" customWidth="1"/>
    <col min="3334" max="3584" width="9.140625" style="2"/>
    <col min="3585" max="3585" width="6.85546875" style="2" customWidth="1"/>
    <col min="3586" max="3586" width="60.42578125" style="2" customWidth="1"/>
    <col min="3587" max="3587" width="20.85546875" style="2" customWidth="1"/>
    <col min="3588" max="3589" width="20.7109375" style="2" customWidth="1"/>
    <col min="3590" max="3840" width="9.140625" style="2"/>
    <col min="3841" max="3841" width="6.85546875" style="2" customWidth="1"/>
    <col min="3842" max="3842" width="60.42578125" style="2" customWidth="1"/>
    <col min="3843" max="3843" width="20.85546875" style="2" customWidth="1"/>
    <col min="3844" max="3845" width="20.7109375" style="2" customWidth="1"/>
    <col min="3846" max="4096" width="9.140625" style="2"/>
    <col min="4097" max="4097" width="6.85546875" style="2" customWidth="1"/>
    <col min="4098" max="4098" width="60.42578125" style="2" customWidth="1"/>
    <col min="4099" max="4099" width="20.85546875" style="2" customWidth="1"/>
    <col min="4100" max="4101" width="20.7109375" style="2" customWidth="1"/>
    <col min="4102" max="4352" width="9.140625" style="2"/>
    <col min="4353" max="4353" width="6.85546875" style="2" customWidth="1"/>
    <col min="4354" max="4354" width="60.42578125" style="2" customWidth="1"/>
    <col min="4355" max="4355" width="20.85546875" style="2" customWidth="1"/>
    <col min="4356" max="4357" width="20.7109375" style="2" customWidth="1"/>
    <col min="4358" max="4608" width="9.140625" style="2"/>
    <col min="4609" max="4609" width="6.85546875" style="2" customWidth="1"/>
    <col min="4610" max="4610" width="60.42578125" style="2" customWidth="1"/>
    <col min="4611" max="4611" width="20.85546875" style="2" customWidth="1"/>
    <col min="4612" max="4613" width="20.7109375" style="2" customWidth="1"/>
    <col min="4614" max="4864" width="9.140625" style="2"/>
    <col min="4865" max="4865" width="6.85546875" style="2" customWidth="1"/>
    <col min="4866" max="4866" width="60.42578125" style="2" customWidth="1"/>
    <col min="4867" max="4867" width="20.85546875" style="2" customWidth="1"/>
    <col min="4868" max="4869" width="20.7109375" style="2" customWidth="1"/>
    <col min="4870" max="5120" width="9.140625" style="2"/>
    <col min="5121" max="5121" width="6.85546875" style="2" customWidth="1"/>
    <col min="5122" max="5122" width="60.42578125" style="2" customWidth="1"/>
    <col min="5123" max="5123" width="20.85546875" style="2" customWidth="1"/>
    <col min="5124" max="5125" width="20.7109375" style="2" customWidth="1"/>
    <col min="5126" max="5376" width="9.140625" style="2"/>
    <col min="5377" max="5377" width="6.85546875" style="2" customWidth="1"/>
    <col min="5378" max="5378" width="60.42578125" style="2" customWidth="1"/>
    <col min="5379" max="5379" width="20.85546875" style="2" customWidth="1"/>
    <col min="5380" max="5381" width="20.7109375" style="2" customWidth="1"/>
    <col min="5382" max="5632" width="9.140625" style="2"/>
    <col min="5633" max="5633" width="6.85546875" style="2" customWidth="1"/>
    <col min="5634" max="5634" width="60.42578125" style="2" customWidth="1"/>
    <col min="5635" max="5635" width="20.85546875" style="2" customWidth="1"/>
    <col min="5636" max="5637" width="20.7109375" style="2" customWidth="1"/>
    <col min="5638" max="5888" width="9.140625" style="2"/>
    <col min="5889" max="5889" width="6.85546875" style="2" customWidth="1"/>
    <col min="5890" max="5890" width="60.42578125" style="2" customWidth="1"/>
    <col min="5891" max="5891" width="20.85546875" style="2" customWidth="1"/>
    <col min="5892" max="5893" width="20.7109375" style="2" customWidth="1"/>
    <col min="5894" max="6144" width="9.140625" style="2"/>
    <col min="6145" max="6145" width="6.85546875" style="2" customWidth="1"/>
    <col min="6146" max="6146" width="60.42578125" style="2" customWidth="1"/>
    <col min="6147" max="6147" width="20.85546875" style="2" customWidth="1"/>
    <col min="6148" max="6149" width="20.7109375" style="2" customWidth="1"/>
    <col min="6150" max="6400" width="9.140625" style="2"/>
    <col min="6401" max="6401" width="6.85546875" style="2" customWidth="1"/>
    <col min="6402" max="6402" width="60.42578125" style="2" customWidth="1"/>
    <col min="6403" max="6403" width="20.85546875" style="2" customWidth="1"/>
    <col min="6404" max="6405" width="20.7109375" style="2" customWidth="1"/>
    <col min="6406" max="6656" width="9.140625" style="2"/>
    <col min="6657" max="6657" width="6.85546875" style="2" customWidth="1"/>
    <col min="6658" max="6658" width="60.42578125" style="2" customWidth="1"/>
    <col min="6659" max="6659" width="20.85546875" style="2" customWidth="1"/>
    <col min="6660" max="6661" width="20.7109375" style="2" customWidth="1"/>
    <col min="6662" max="6912" width="9.140625" style="2"/>
    <col min="6913" max="6913" width="6.85546875" style="2" customWidth="1"/>
    <col min="6914" max="6914" width="60.42578125" style="2" customWidth="1"/>
    <col min="6915" max="6915" width="20.85546875" style="2" customWidth="1"/>
    <col min="6916" max="6917" width="20.7109375" style="2" customWidth="1"/>
    <col min="6918" max="7168" width="9.140625" style="2"/>
    <col min="7169" max="7169" width="6.85546875" style="2" customWidth="1"/>
    <col min="7170" max="7170" width="60.42578125" style="2" customWidth="1"/>
    <col min="7171" max="7171" width="20.85546875" style="2" customWidth="1"/>
    <col min="7172" max="7173" width="20.7109375" style="2" customWidth="1"/>
    <col min="7174" max="7424" width="9.140625" style="2"/>
    <col min="7425" max="7425" width="6.85546875" style="2" customWidth="1"/>
    <col min="7426" max="7426" width="60.42578125" style="2" customWidth="1"/>
    <col min="7427" max="7427" width="20.85546875" style="2" customWidth="1"/>
    <col min="7428" max="7429" width="20.7109375" style="2" customWidth="1"/>
    <col min="7430" max="7680" width="9.140625" style="2"/>
    <col min="7681" max="7681" width="6.85546875" style="2" customWidth="1"/>
    <col min="7682" max="7682" width="60.42578125" style="2" customWidth="1"/>
    <col min="7683" max="7683" width="20.85546875" style="2" customWidth="1"/>
    <col min="7684" max="7685" width="20.7109375" style="2" customWidth="1"/>
    <col min="7686" max="7936" width="9.140625" style="2"/>
    <col min="7937" max="7937" width="6.85546875" style="2" customWidth="1"/>
    <col min="7938" max="7938" width="60.42578125" style="2" customWidth="1"/>
    <col min="7939" max="7939" width="20.85546875" style="2" customWidth="1"/>
    <col min="7940" max="7941" width="20.7109375" style="2" customWidth="1"/>
    <col min="7942" max="8192" width="9.140625" style="2"/>
    <col min="8193" max="8193" width="6.85546875" style="2" customWidth="1"/>
    <col min="8194" max="8194" width="60.42578125" style="2" customWidth="1"/>
    <col min="8195" max="8195" width="20.85546875" style="2" customWidth="1"/>
    <col min="8196" max="8197" width="20.7109375" style="2" customWidth="1"/>
    <col min="8198" max="8448" width="9.140625" style="2"/>
    <col min="8449" max="8449" width="6.85546875" style="2" customWidth="1"/>
    <col min="8450" max="8450" width="60.42578125" style="2" customWidth="1"/>
    <col min="8451" max="8451" width="20.85546875" style="2" customWidth="1"/>
    <col min="8452" max="8453" width="20.7109375" style="2" customWidth="1"/>
    <col min="8454" max="8704" width="9.140625" style="2"/>
    <col min="8705" max="8705" width="6.85546875" style="2" customWidth="1"/>
    <col min="8706" max="8706" width="60.42578125" style="2" customWidth="1"/>
    <col min="8707" max="8707" width="20.85546875" style="2" customWidth="1"/>
    <col min="8708" max="8709" width="20.7109375" style="2" customWidth="1"/>
    <col min="8710" max="8960" width="9.140625" style="2"/>
    <col min="8961" max="8961" width="6.85546875" style="2" customWidth="1"/>
    <col min="8962" max="8962" width="60.42578125" style="2" customWidth="1"/>
    <col min="8963" max="8963" width="20.85546875" style="2" customWidth="1"/>
    <col min="8964" max="8965" width="20.7109375" style="2" customWidth="1"/>
    <col min="8966" max="9216" width="9.140625" style="2"/>
    <col min="9217" max="9217" width="6.85546875" style="2" customWidth="1"/>
    <col min="9218" max="9218" width="60.42578125" style="2" customWidth="1"/>
    <col min="9219" max="9219" width="20.85546875" style="2" customWidth="1"/>
    <col min="9220" max="9221" width="20.7109375" style="2" customWidth="1"/>
    <col min="9222" max="9472" width="9.140625" style="2"/>
    <col min="9473" max="9473" width="6.85546875" style="2" customWidth="1"/>
    <col min="9474" max="9474" width="60.42578125" style="2" customWidth="1"/>
    <col min="9475" max="9475" width="20.85546875" style="2" customWidth="1"/>
    <col min="9476" max="9477" width="20.7109375" style="2" customWidth="1"/>
    <col min="9478" max="9728" width="9.140625" style="2"/>
    <col min="9729" max="9729" width="6.85546875" style="2" customWidth="1"/>
    <col min="9730" max="9730" width="60.42578125" style="2" customWidth="1"/>
    <col min="9731" max="9731" width="20.85546875" style="2" customWidth="1"/>
    <col min="9732" max="9733" width="20.7109375" style="2" customWidth="1"/>
    <col min="9734" max="9984" width="9.140625" style="2"/>
    <col min="9985" max="9985" width="6.85546875" style="2" customWidth="1"/>
    <col min="9986" max="9986" width="60.42578125" style="2" customWidth="1"/>
    <col min="9987" max="9987" width="20.85546875" style="2" customWidth="1"/>
    <col min="9988" max="9989" width="20.7109375" style="2" customWidth="1"/>
    <col min="9990" max="10240" width="9.140625" style="2"/>
    <col min="10241" max="10241" width="6.85546875" style="2" customWidth="1"/>
    <col min="10242" max="10242" width="60.42578125" style="2" customWidth="1"/>
    <col min="10243" max="10243" width="20.85546875" style="2" customWidth="1"/>
    <col min="10244" max="10245" width="20.7109375" style="2" customWidth="1"/>
    <col min="10246" max="10496" width="9.140625" style="2"/>
    <col min="10497" max="10497" width="6.85546875" style="2" customWidth="1"/>
    <col min="10498" max="10498" width="60.42578125" style="2" customWidth="1"/>
    <col min="10499" max="10499" width="20.85546875" style="2" customWidth="1"/>
    <col min="10500" max="10501" width="20.7109375" style="2" customWidth="1"/>
    <col min="10502" max="10752" width="9.140625" style="2"/>
    <col min="10753" max="10753" width="6.85546875" style="2" customWidth="1"/>
    <col min="10754" max="10754" width="60.42578125" style="2" customWidth="1"/>
    <col min="10755" max="10755" width="20.85546875" style="2" customWidth="1"/>
    <col min="10756" max="10757" width="20.7109375" style="2" customWidth="1"/>
    <col min="10758" max="11008" width="9.140625" style="2"/>
    <col min="11009" max="11009" width="6.85546875" style="2" customWidth="1"/>
    <col min="11010" max="11010" width="60.42578125" style="2" customWidth="1"/>
    <col min="11011" max="11011" width="20.85546875" style="2" customWidth="1"/>
    <col min="11012" max="11013" width="20.7109375" style="2" customWidth="1"/>
    <col min="11014" max="11264" width="9.140625" style="2"/>
    <col min="11265" max="11265" width="6.85546875" style="2" customWidth="1"/>
    <col min="11266" max="11266" width="60.42578125" style="2" customWidth="1"/>
    <col min="11267" max="11267" width="20.85546875" style="2" customWidth="1"/>
    <col min="11268" max="11269" width="20.7109375" style="2" customWidth="1"/>
    <col min="11270" max="11520" width="9.140625" style="2"/>
    <col min="11521" max="11521" width="6.85546875" style="2" customWidth="1"/>
    <col min="11522" max="11522" width="60.42578125" style="2" customWidth="1"/>
    <col min="11523" max="11523" width="20.85546875" style="2" customWidth="1"/>
    <col min="11524" max="11525" width="20.7109375" style="2" customWidth="1"/>
    <col min="11526" max="11776" width="9.140625" style="2"/>
    <col min="11777" max="11777" width="6.85546875" style="2" customWidth="1"/>
    <col min="11778" max="11778" width="60.42578125" style="2" customWidth="1"/>
    <col min="11779" max="11779" width="20.85546875" style="2" customWidth="1"/>
    <col min="11780" max="11781" width="20.7109375" style="2" customWidth="1"/>
    <col min="11782" max="12032" width="9.140625" style="2"/>
    <col min="12033" max="12033" width="6.85546875" style="2" customWidth="1"/>
    <col min="12034" max="12034" width="60.42578125" style="2" customWidth="1"/>
    <col min="12035" max="12035" width="20.85546875" style="2" customWidth="1"/>
    <col min="12036" max="12037" width="20.7109375" style="2" customWidth="1"/>
    <col min="12038" max="12288" width="9.140625" style="2"/>
    <col min="12289" max="12289" width="6.85546875" style="2" customWidth="1"/>
    <col min="12290" max="12290" width="60.42578125" style="2" customWidth="1"/>
    <col min="12291" max="12291" width="20.85546875" style="2" customWidth="1"/>
    <col min="12292" max="12293" width="20.7109375" style="2" customWidth="1"/>
    <col min="12294" max="12544" width="9.140625" style="2"/>
    <col min="12545" max="12545" width="6.85546875" style="2" customWidth="1"/>
    <col min="12546" max="12546" width="60.42578125" style="2" customWidth="1"/>
    <col min="12547" max="12547" width="20.85546875" style="2" customWidth="1"/>
    <col min="12548" max="12549" width="20.7109375" style="2" customWidth="1"/>
    <col min="12550" max="12800" width="9.140625" style="2"/>
    <col min="12801" max="12801" width="6.85546875" style="2" customWidth="1"/>
    <col min="12802" max="12802" width="60.42578125" style="2" customWidth="1"/>
    <col min="12803" max="12803" width="20.85546875" style="2" customWidth="1"/>
    <col min="12804" max="12805" width="20.7109375" style="2" customWidth="1"/>
    <col min="12806" max="13056" width="9.140625" style="2"/>
    <col min="13057" max="13057" width="6.85546875" style="2" customWidth="1"/>
    <col min="13058" max="13058" width="60.42578125" style="2" customWidth="1"/>
    <col min="13059" max="13059" width="20.85546875" style="2" customWidth="1"/>
    <col min="13060" max="13061" width="20.7109375" style="2" customWidth="1"/>
    <col min="13062" max="13312" width="9.140625" style="2"/>
    <col min="13313" max="13313" width="6.85546875" style="2" customWidth="1"/>
    <col min="13314" max="13314" width="60.42578125" style="2" customWidth="1"/>
    <col min="13315" max="13315" width="20.85546875" style="2" customWidth="1"/>
    <col min="13316" max="13317" width="20.7109375" style="2" customWidth="1"/>
    <col min="13318" max="13568" width="9.140625" style="2"/>
    <col min="13569" max="13569" width="6.85546875" style="2" customWidth="1"/>
    <col min="13570" max="13570" width="60.42578125" style="2" customWidth="1"/>
    <col min="13571" max="13571" width="20.85546875" style="2" customWidth="1"/>
    <col min="13572" max="13573" width="20.7109375" style="2" customWidth="1"/>
    <col min="13574" max="13824" width="9.140625" style="2"/>
    <col min="13825" max="13825" width="6.85546875" style="2" customWidth="1"/>
    <col min="13826" max="13826" width="60.42578125" style="2" customWidth="1"/>
    <col min="13827" max="13827" width="20.85546875" style="2" customWidth="1"/>
    <col min="13828" max="13829" width="20.7109375" style="2" customWidth="1"/>
    <col min="13830" max="14080" width="9.140625" style="2"/>
    <col min="14081" max="14081" width="6.85546875" style="2" customWidth="1"/>
    <col min="14082" max="14082" width="60.42578125" style="2" customWidth="1"/>
    <col min="14083" max="14083" width="20.85546875" style="2" customWidth="1"/>
    <col min="14084" max="14085" width="20.7109375" style="2" customWidth="1"/>
    <col min="14086" max="14336" width="9.140625" style="2"/>
    <col min="14337" max="14337" width="6.85546875" style="2" customWidth="1"/>
    <col min="14338" max="14338" width="60.42578125" style="2" customWidth="1"/>
    <col min="14339" max="14339" width="20.85546875" style="2" customWidth="1"/>
    <col min="14340" max="14341" width="20.7109375" style="2" customWidth="1"/>
    <col min="14342" max="14592" width="9.140625" style="2"/>
    <col min="14593" max="14593" width="6.85546875" style="2" customWidth="1"/>
    <col min="14594" max="14594" width="60.42578125" style="2" customWidth="1"/>
    <col min="14595" max="14595" width="20.85546875" style="2" customWidth="1"/>
    <col min="14596" max="14597" width="20.7109375" style="2" customWidth="1"/>
    <col min="14598" max="14848" width="9.140625" style="2"/>
    <col min="14849" max="14849" width="6.85546875" style="2" customWidth="1"/>
    <col min="14850" max="14850" width="60.42578125" style="2" customWidth="1"/>
    <col min="14851" max="14851" width="20.85546875" style="2" customWidth="1"/>
    <col min="14852" max="14853" width="20.7109375" style="2" customWidth="1"/>
    <col min="14854" max="15104" width="9.140625" style="2"/>
    <col min="15105" max="15105" width="6.85546875" style="2" customWidth="1"/>
    <col min="15106" max="15106" width="60.42578125" style="2" customWidth="1"/>
    <col min="15107" max="15107" width="20.85546875" style="2" customWidth="1"/>
    <col min="15108" max="15109" width="20.7109375" style="2" customWidth="1"/>
    <col min="15110" max="15360" width="9.140625" style="2"/>
    <col min="15361" max="15361" width="6.85546875" style="2" customWidth="1"/>
    <col min="15362" max="15362" width="60.42578125" style="2" customWidth="1"/>
    <col min="15363" max="15363" width="20.85546875" style="2" customWidth="1"/>
    <col min="15364" max="15365" width="20.7109375" style="2" customWidth="1"/>
    <col min="15366" max="15616" width="9.140625" style="2"/>
    <col min="15617" max="15617" width="6.85546875" style="2" customWidth="1"/>
    <col min="15618" max="15618" width="60.42578125" style="2" customWidth="1"/>
    <col min="15619" max="15619" width="20.85546875" style="2" customWidth="1"/>
    <col min="15620" max="15621" width="20.7109375" style="2" customWidth="1"/>
    <col min="15622" max="15872" width="9.140625" style="2"/>
    <col min="15873" max="15873" width="6.85546875" style="2" customWidth="1"/>
    <col min="15874" max="15874" width="60.42578125" style="2" customWidth="1"/>
    <col min="15875" max="15875" width="20.85546875" style="2" customWidth="1"/>
    <col min="15876" max="15877" width="20.7109375" style="2" customWidth="1"/>
    <col min="15878" max="16128" width="9.140625" style="2"/>
    <col min="16129" max="16129" width="6.85546875" style="2" customWidth="1"/>
    <col min="16130" max="16130" width="60.42578125" style="2" customWidth="1"/>
    <col min="16131" max="16131" width="20.85546875" style="2" customWidth="1"/>
    <col min="16132" max="16133" width="20.7109375" style="2" customWidth="1"/>
    <col min="16134" max="16384" width="9.140625" style="2"/>
  </cols>
  <sheetData>
    <row r="1" spans="1:5" ht="14.25" x14ac:dyDescent="0.25">
      <c r="C1" s="39"/>
      <c r="D1" s="72" t="s">
        <v>710</v>
      </c>
      <c r="E1" s="72"/>
    </row>
    <row r="2" spans="1:5" ht="46.5" customHeight="1" x14ac:dyDescent="0.25">
      <c r="C2" s="96" t="s">
        <v>1113</v>
      </c>
      <c r="D2" s="96"/>
      <c r="E2" s="96"/>
    </row>
    <row r="6" spans="1:5" ht="39.75" customHeight="1" x14ac:dyDescent="0.25">
      <c r="A6" s="97" t="s">
        <v>711</v>
      </c>
      <c r="B6" s="98"/>
      <c r="C6" s="98"/>
      <c r="D6" s="98"/>
      <c r="E6" s="98"/>
    </row>
    <row r="7" spans="1:5" ht="20.25" customHeight="1" x14ac:dyDescent="0.25">
      <c r="A7" s="46"/>
      <c r="E7" s="10" t="s">
        <v>720</v>
      </c>
    </row>
    <row r="8" spans="1:5" ht="18" customHeight="1" x14ac:dyDescent="0.25">
      <c r="A8" s="99" t="s">
        <v>712</v>
      </c>
      <c r="B8" s="99" t="s">
        <v>713</v>
      </c>
      <c r="C8" s="99" t="s">
        <v>714</v>
      </c>
      <c r="D8" s="101" t="s">
        <v>4</v>
      </c>
      <c r="E8" s="101"/>
    </row>
    <row r="9" spans="1:5" ht="27" customHeight="1" x14ac:dyDescent="0.25">
      <c r="A9" s="100"/>
      <c r="B9" s="100"/>
      <c r="C9" s="100"/>
      <c r="D9" s="36" t="s">
        <v>8</v>
      </c>
      <c r="E9" s="36" t="s">
        <v>346</v>
      </c>
    </row>
    <row r="10" spans="1:5" ht="26.25" customHeight="1" x14ac:dyDescent="0.25">
      <c r="A10" s="36" t="s">
        <v>150</v>
      </c>
      <c r="B10" s="36" t="s">
        <v>157</v>
      </c>
      <c r="C10" s="36" t="s">
        <v>159</v>
      </c>
      <c r="D10" s="36" t="s">
        <v>168</v>
      </c>
      <c r="E10" s="36" t="s">
        <v>171</v>
      </c>
    </row>
    <row r="11" spans="1:5" ht="32.25" customHeight="1" x14ac:dyDescent="0.25">
      <c r="A11" s="37" t="s">
        <v>715</v>
      </c>
      <c r="B11" s="38" t="s">
        <v>716</v>
      </c>
      <c r="C11" s="40">
        <v>-229449.10500000001</v>
      </c>
      <c r="D11" s="40">
        <v>0</v>
      </c>
      <c r="E11" s="40">
        <v>-229449.10500000001</v>
      </c>
    </row>
    <row r="14" spans="1:5" x14ac:dyDescent="0.25">
      <c r="A14" s="95" t="s">
        <v>717</v>
      </c>
      <c r="B14" s="95"/>
      <c r="C14" s="95"/>
      <c r="D14" s="95"/>
      <c r="E14" s="95"/>
    </row>
    <row r="15" spans="1:5" x14ac:dyDescent="0.25">
      <c r="A15" s="95"/>
      <c r="B15" s="95"/>
      <c r="C15" s="95"/>
      <c r="D15" s="95"/>
      <c r="E15" s="95"/>
    </row>
    <row r="16" spans="1:5" x14ac:dyDescent="0.25">
      <c r="A16" s="95"/>
      <c r="B16" s="95"/>
      <c r="C16" s="95"/>
      <c r="D16" s="95"/>
      <c r="E16" s="95"/>
    </row>
  </sheetData>
  <mergeCells count="8">
    <mergeCell ref="A14:E16"/>
    <mergeCell ref="D1:E1"/>
    <mergeCell ref="C2:E2"/>
    <mergeCell ref="A6:E6"/>
    <mergeCell ref="A8:A9"/>
    <mergeCell ref="B8:B9"/>
    <mergeCell ref="C8:C9"/>
    <mergeCell ref="D8:E8"/>
  </mergeCells>
  <pageMargins left="0.4" right="0.2" top="0.2" bottom="0.2" header="0.2" footer="0.2"/>
  <pageSetup scale="95" orientation="landscape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3"/>
  <sheetViews>
    <sheetView tabSelected="1" zoomScaleSheetLayoutView="100" workbookViewId="0">
      <selection activeCell="I3" sqref="I3"/>
    </sheetView>
  </sheetViews>
  <sheetFormatPr defaultColWidth="9.140625" defaultRowHeight="13.5" x14ac:dyDescent="0.25"/>
  <cols>
    <col min="1" max="1" width="7.5703125" style="5" customWidth="1"/>
    <col min="2" max="2" width="49.42578125" style="5" customWidth="1"/>
    <col min="3" max="3" width="8.7109375" style="5" customWidth="1"/>
    <col min="4" max="4" width="22.85546875" style="5" customWidth="1"/>
    <col min="5" max="5" width="23.5703125" style="5" customWidth="1"/>
    <col min="6" max="6" width="23.42578125" style="5" customWidth="1"/>
    <col min="7" max="16384" width="9.140625" style="5"/>
  </cols>
  <sheetData>
    <row r="1" spans="1:6" s="2" customFormat="1" ht="30" customHeight="1" x14ac:dyDescent="0.25">
      <c r="F1" s="43" t="s">
        <v>718</v>
      </c>
    </row>
    <row r="2" spans="1:6" s="2" customFormat="1" ht="35.25" customHeight="1" x14ac:dyDescent="0.25">
      <c r="C2" s="42"/>
      <c r="D2" s="42"/>
      <c r="E2" s="92" t="s">
        <v>1114</v>
      </c>
      <c r="F2" s="92"/>
    </row>
    <row r="3" spans="1:6" s="2" customFormat="1" ht="53.25" customHeight="1" x14ac:dyDescent="0.25">
      <c r="A3" s="91" t="s">
        <v>719</v>
      </c>
      <c r="B3" s="91"/>
      <c r="C3" s="91"/>
      <c r="D3" s="91"/>
      <c r="E3" s="91"/>
      <c r="F3" s="91"/>
    </row>
    <row r="4" spans="1:6" s="2" customFormat="1" ht="16.5" customHeight="1" x14ac:dyDescent="0.25">
      <c r="F4" s="10" t="s">
        <v>720</v>
      </c>
    </row>
    <row r="5" spans="1:6" x14ac:dyDescent="0.25">
      <c r="A5" s="12" t="s">
        <v>342</v>
      </c>
      <c r="B5" s="12"/>
      <c r="C5" s="12"/>
      <c r="D5" s="81" t="s">
        <v>618</v>
      </c>
      <c r="E5" s="82"/>
      <c r="F5" s="83"/>
    </row>
    <row r="6" spans="1:6" x14ac:dyDescent="0.25">
      <c r="A6" s="13" t="s">
        <v>619</v>
      </c>
      <c r="B6" s="14"/>
      <c r="C6" s="13"/>
      <c r="D6" s="13" t="s">
        <v>343</v>
      </c>
      <c r="E6" s="76" t="s">
        <v>620</v>
      </c>
      <c r="F6" s="77"/>
    </row>
    <row r="7" spans="1:6" x14ac:dyDescent="0.25">
      <c r="A7" s="13"/>
      <c r="B7" s="13" t="s">
        <v>345</v>
      </c>
      <c r="C7" s="13" t="s">
        <v>619</v>
      </c>
      <c r="D7" s="13"/>
      <c r="E7" s="13" t="s">
        <v>8</v>
      </c>
      <c r="F7" s="13" t="s">
        <v>346</v>
      </c>
    </row>
    <row r="8" spans="1:6" s="6" customFormat="1" x14ac:dyDescent="0.25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</row>
    <row r="9" spans="1:6" ht="27" x14ac:dyDescent="0.25">
      <c r="A9" s="15">
        <v>8000</v>
      </c>
      <c r="B9" s="16" t="s">
        <v>621</v>
      </c>
      <c r="C9" s="15"/>
      <c r="D9" s="18">
        <v>229449.10500000001</v>
      </c>
      <c r="E9" s="18">
        <v>0</v>
      </c>
      <c r="F9" s="18">
        <v>229449.10500000001</v>
      </c>
    </row>
    <row r="10" spans="1:6" x14ac:dyDescent="0.25">
      <c r="A10" s="15"/>
      <c r="B10" s="16" t="s">
        <v>152</v>
      </c>
      <c r="C10" s="15"/>
      <c r="D10" s="21"/>
      <c r="E10" s="21"/>
      <c r="F10" s="21"/>
    </row>
    <row r="11" spans="1:6" ht="27" x14ac:dyDescent="0.25">
      <c r="A11" s="15">
        <v>8100</v>
      </c>
      <c r="B11" s="16" t="s">
        <v>622</v>
      </c>
      <c r="C11" s="15"/>
      <c r="D11" s="21">
        <v>229449.10500000001</v>
      </c>
      <c r="E11" s="21">
        <v>0</v>
      </c>
      <c r="F11" s="21">
        <v>229449.10500000001</v>
      </c>
    </row>
    <row r="12" spans="1:6" x14ac:dyDescent="0.25">
      <c r="A12" s="15"/>
      <c r="B12" s="16" t="s">
        <v>152</v>
      </c>
      <c r="C12" s="15"/>
      <c r="D12" s="21"/>
      <c r="E12" s="21"/>
      <c r="F12" s="21"/>
    </row>
    <row r="13" spans="1:6" x14ac:dyDescent="0.25">
      <c r="A13" s="15">
        <v>8110</v>
      </c>
      <c r="B13" s="16" t="s">
        <v>623</v>
      </c>
      <c r="C13" s="15"/>
      <c r="D13" s="21">
        <v>0</v>
      </c>
      <c r="E13" s="21">
        <v>0</v>
      </c>
      <c r="F13" s="21">
        <v>0</v>
      </c>
    </row>
    <row r="14" spans="1:6" x14ac:dyDescent="0.25">
      <c r="A14" s="15"/>
      <c r="B14" s="16" t="s">
        <v>152</v>
      </c>
      <c r="C14" s="15"/>
      <c r="D14" s="21"/>
      <c r="E14" s="21"/>
      <c r="F14" s="21"/>
    </row>
    <row r="15" spans="1:6" ht="40.5" x14ac:dyDescent="0.25">
      <c r="A15" s="15">
        <v>8111</v>
      </c>
      <c r="B15" s="16" t="s">
        <v>624</v>
      </c>
      <c r="C15" s="15"/>
      <c r="D15" s="21">
        <v>0</v>
      </c>
      <c r="E15" s="34" t="s">
        <v>13</v>
      </c>
      <c r="F15" s="21">
        <v>0</v>
      </c>
    </row>
    <row r="16" spans="1:6" x14ac:dyDescent="0.25">
      <c r="A16" s="15"/>
      <c r="B16" s="16" t="s">
        <v>154</v>
      </c>
      <c r="C16" s="15"/>
      <c r="D16" s="21"/>
      <c r="E16" s="21"/>
      <c r="F16" s="21"/>
    </row>
    <row r="17" spans="1:6" x14ac:dyDescent="0.25">
      <c r="A17" s="15">
        <v>8112</v>
      </c>
      <c r="B17" s="16" t="s">
        <v>625</v>
      </c>
      <c r="C17" s="15" t="s">
        <v>626</v>
      </c>
      <c r="D17" s="21">
        <v>0</v>
      </c>
      <c r="E17" s="34" t="s">
        <v>13</v>
      </c>
      <c r="F17" s="21">
        <v>0</v>
      </c>
    </row>
    <row r="18" spans="1:6" x14ac:dyDescent="0.25">
      <c r="A18" s="15">
        <v>8113</v>
      </c>
      <c r="B18" s="16" t="s">
        <v>627</v>
      </c>
      <c r="C18" s="15" t="s">
        <v>628</v>
      </c>
      <c r="D18" s="21">
        <v>0</v>
      </c>
      <c r="E18" s="34" t="s">
        <v>13</v>
      </c>
      <c r="F18" s="21">
        <v>0</v>
      </c>
    </row>
    <row r="19" spans="1:6" ht="27" x14ac:dyDescent="0.25">
      <c r="A19" s="15">
        <v>8120</v>
      </c>
      <c r="B19" s="16" t="s">
        <v>629</v>
      </c>
      <c r="C19" s="15"/>
      <c r="D19" s="21">
        <v>0</v>
      </c>
      <c r="E19" s="21">
        <v>0</v>
      </c>
      <c r="F19" s="21">
        <v>0</v>
      </c>
    </row>
    <row r="20" spans="1:6" x14ac:dyDescent="0.25">
      <c r="A20" s="15"/>
      <c r="B20" s="16" t="s">
        <v>152</v>
      </c>
      <c r="C20" s="15"/>
      <c r="D20" s="21"/>
      <c r="E20" s="21"/>
      <c r="F20" s="21"/>
    </row>
    <row r="21" spans="1:6" x14ac:dyDescent="0.25">
      <c r="A21" s="15">
        <v>8121</v>
      </c>
      <c r="B21" s="16" t="s">
        <v>630</v>
      </c>
      <c r="C21" s="15"/>
      <c r="D21" s="21">
        <v>0</v>
      </c>
      <c r="E21" s="34" t="s">
        <v>13</v>
      </c>
      <c r="F21" s="21">
        <v>0</v>
      </c>
    </row>
    <row r="22" spans="1:6" x14ac:dyDescent="0.25">
      <c r="A22" s="15"/>
      <c r="B22" s="16" t="s">
        <v>154</v>
      </c>
      <c r="C22" s="15"/>
      <c r="D22" s="21"/>
      <c r="E22" s="21"/>
      <c r="F22" s="21"/>
    </row>
    <row r="23" spans="1:6" x14ac:dyDescent="0.25">
      <c r="A23" s="15">
        <v>8122</v>
      </c>
      <c r="B23" s="16" t="s">
        <v>631</v>
      </c>
      <c r="C23" s="15" t="s">
        <v>632</v>
      </c>
      <c r="D23" s="21">
        <v>0</v>
      </c>
      <c r="E23" s="34" t="s">
        <v>13</v>
      </c>
      <c r="F23" s="21">
        <v>0</v>
      </c>
    </row>
    <row r="24" spans="1:6" x14ac:dyDescent="0.25">
      <c r="A24" s="15"/>
      <c r="B24" s="16" t="s">
        <v>154</v>
      </c>
      <c r="C24" s="15"/>
      <c r="D24" s="21"/>
      <c r="E24" s="21"/>
      <c r="F24" s="21"/>
    </row>
    <row r="25" spans="1:6" x14ac:dyDescent="0.25">
      <c r="A25" s="15">
        <v>8123</v>
      </c>
      <c r="B25" s="16" t="s">
        <v>633</v>
      </c>
      <c r="C25" s="15"/>
      <c r="D25" s="21">
        <v>0</v>
      </c>
      <c r="E25" s="34" t="s">
        <v>13</v>
      </c>
      <c r="F25" s="21">
        <v>0</v>
      </c>
    </row>
    <row r="26" spans="1:6" x14ac:dyDescent="0.25">
      <c r="A26" s="15">
        <v>8124</v>
      </c>
      <c r="B26" s="16" t="s">
        <v>634</v>
      </c>
      <c r="C26" s="15"/>
      <c r="D26" s="21">
        <v>0</v>
      </c>
      <c r="E26" s="34" t="s">
        <v>13</v>
      </c>
      <c r="F26" s="21">
        <v>0</v>
      </c>
    </row>
    <row r="27" spans="1:6" ht="27" x14ac:dyDescent="0.25">
      <c r="A27" s="15">
        <v>8130</v>
      </c>
      <c r="B27" s="16" t="s">
        <v>635</v>
      </c>
      <c r="C27" s="15" t="s">
        <v>636</v>
      </c>
      <c r="D27" s="21">
        <v>0</v>
      </c>
      <c r="E27" s="34" t="s">
        <v>13</v>
      </c>
      <c r="F27" s="21">
        <v>0</v>
      </c>
    </row>
    <row r="28" spans="1:6" x14ac:dyDescent="0.25">
      <c r="A28" s="15"/>
      <c r="B28" s="16" t="s">
        <v>154</v>
      </c>
      <c r="C28" s="15"/>
      <c r="D28" s="21"/>
      <c r="E28" s="21"/>
      <c r="F28" s="21"/>
    </row>
    <row r="29" spans="1:6" x14ac:dyDescent="0.25">
      <c r="A29" s="15">
        <v>8131</v>
      </c>
      <c r="B29" s="16" t="s">
        <v>637</v>
      </c>
      <c r="C29" s="15"/>
      <c r="D29" s="21">
        <v>0</v>
      </c>
      <c r="E29" s="34" t="s">
        <v>13</v>
      </c>
      <c r="F29" s="21">
        <v>0</v>
      </c>
    </row>
    <row r="30" spans="1:6" x14ac:dyDescent="0.25">
      <c r="A30" s="15">
        <v>8132</v>
      </c>
      <c r="B30" s="16" t="s">
        <v>638</v>
      </c>
      <c r="C30" s="15"/>
      <c r="D30" s="21">
        <v>0</v>
      </c>
      <c r="E30" s="34" t="s">
        <v>13</v>
      </c>
      <c r="F30" s="21">
        <v>0</v>
      </c>
    </row>
    <row r="31" spans="1:6" x14ac:dyDescent="0.25">
      <c r="A31" s="15">
        <v>8140</v>
      </c>
      <c r="B31" s="16" t="s">
        <v>639</v>
      </c>
      <c r="C31" s="15"/>
      <c r="D31" s="21">
        <v>0</v>
      </c>
      <c r="E31" s="21">
        <v>0</v>
      </c>
      <c r="F31" s="21">
        <v>0</v>
      </c>
    </row>
    <row r="32" spans="1:6" x14ac:dyDescent="0.25">
      <c r="A32" s="15"/>
      <c r="B32" s="16" t="s">
        <v>154</v>
      </c>
      <c r="C32" s="15"/>
      <c r="D32" s="21"/>
      <c r="E32" s="21"/>
      <c r="F32" s="21"/>
    </row>
    <row r="33" spans="1:6" ht="27" x14ac:dyDescent="0.25">
      <c r="A33" s="15">
        <v>8141</v>
      </c>
      <c r="B33" s="16" t="s">
        <v>640</v>
      </c>
      <c r="C33" s="15" t="s">
        <v>632</v>
      </c>
      <c r="D33" s="21">
        <v>0</v>
      </c>
      <c r="E33" s="21">
        <v>0</v>
      </c>
      <c r="F33" s="21">
        <v>0</v>
      </c>
    </row>
    <row r="34" spans="1:6" x14ac:dyDescent="0.25">
      <c r="A34" s="15"/>
      <c r="B34" s="16" t="s">
        <v>154</v>
      </c>
      <c r="C34" s="15"/>
      <c r="D34" s="21"/>
      <c r="E34" s="21"/>
      <c r="F34" s="21"/>
    </row>
    <row r="35" spans="1:6" x14ac:dyDescent="0.25">
      <c r="A35" s="15">
        <v>8142</v>
      </c>
      <c r="B35" s="16" t="s">
        <v>641</v>
      </c>
      <c r="C35" s="15"/>
      <c r="D35" s="21">
        <v>0</v>
      </c>
      <c r="E35" s="21">
        <v>0</v>
      </c>
      <c r="F35" s="34" t="s">
        <v>13</v>
      </c>
    </row>
    <row r="36" spans="1:6" x14ac:dyDescent="0.25">
      <c r="A36" s="15">
        <v>8143</v>
      </c>
      <c r="B36" s="16" t="s">
        <v>642</v>
      </c>
      <c r="C36" s="15"/>
      <c r="D36" s="21">
        <v>0</v>
      </c>
      <c r="E36" s="21">
        <v>0</v>
      </c>
      <c r="F36" s="34" t="s">
        <v>13</v>
      </c>
    </row>
    <row r="37" spans="1:6" ht="27" x14ac:dyDescent="0.25">
      <c r="A37" s="15">
        <v>8150</v>
      </c>
      <c r="B37" s="16" t="s">
        <v>643</v>
      </c>
      <c r="C37" s="15" t="s">
        <v>636</v>
      </c>
      <c r="D37" s="21">
        <v>0</v>
      </c>
      <c r="E37" s="21">
        <v>0</v>
      </c>
      <c r="F37" s="21">
        <v>0</v>
      </c>
    </row>
    <row r="38" spans="1:6" x14ac:dyDescent="0.25">
      <c r="A38" s="15"/>
      <c r="B38" s="16" t="s">
        <v>154</v>
      </c>
      <c r="C38" s="15"/>
      <c r="D38" s="21"/>
      <c r="E38" s="21"/>
      <c r="F38" s="21"/>
    </row>
    <row r="39" spans="1:6" x14ac:dyDescent="0.25">
      <c r="A39" s="15">
        <v>8151</v>
      </c>
      <c r="B39" s="16" t="s">
        <v>637</v>
      </c>
      <c r="C39" s="15"/>
      <c r="D39" s="21">
        <v>0</v>
      </c>
      <c r="E39" s="21">
        <v>0</v>
      </c>
      <c r="F39" s="34" t="s">
        <v>13</v>
      </c>
    </row>
    <row r="40" spans="1:6" x14ac:dyDescent="0.25">
      <c r="A40" s="15">
        <v>8152</v>
      </c>
      <c r="B40" s="16" t="s">
        <v>644</v>
      </c>
      <c r="C40" s="15"/>
      <c r="D40" s="21">
        <v>0</v>
      </c>
      <c r="E40" s="21">
        <v>0</v>
      </c>
      <c r="F40" s="34" t="s">
        <v>13</v>
      </c>
    </row>
    <row r="41" spans="1:6" ht="40.5" x14ac:dyDescent="0.25">
      <c r="A41" s="15">
        <v>8160</v>
      </c>
      <c r="B41" s="16" t="s">
        <v>645</v>
      </c>
      <c r="C41" s="15"/>
      <c r="D41" s="21">
        <v>229449.10500000001</v>
      </c>
      <c r="E41" s="21">
        <v>0</v>
      </c>
      <c r="F41" s="21">
        <v>229449.10500000001</v>
      </c>
    </row>
    <row r="42" spans="1:6" x14ac:dyDescent="0.25">
      <c r="A42" s="15"/>
      <c r="B42" s="16" t="s">
        <v>152</v>
      </c>
      <c r="C42" s="15"/>
      <c r="D42" s="21"/>
      <c r="E42" s="21"/>
      <c r="F42" s="21"/>
    </row>
    <row r="43" spans="1:6" ht="27" x14ac:dyDescent="0.25">
      <c r="A43" s="15">
        <v>8161</v>
      </c>
      <c r="B43" s="16" t="s">
        <v>646</v>
      </c>
      <c r="C43" s="15"/>
      <c r="D43" s="21">
        <v>0</v>
      </c>
      <c r="E43" s="34" t="s">
        <v>13</v>
      </c>
      <c r="F43" s="21">
        <v>0</v>
      </c>
    </row>
    <row r="44" spans="1:6" x14ac:dyDescent="0.25">
      <c r="A44" s="15"/>
      <c r="B44" s="16" t="s">
        <v>154</v>
      </c>
      <c r="C44" s="15"/>
      <c r="D44" s="21"/>
      <c r="E44" s="21"/>
      <c r="F44" s="21"/>
    </row>
    <row r="45" spans="1:6" ht="40.5" x14ac:dyDescent="0.25">
      <c r="A45" s="15">
        <v>8162</v>
      </c>
      <c r="B45" s="16" t="s">
        <v>647</v>
      </c>
      <c r="C45" s="15" t="s">
        <v>648</v>
      </c>
      <c r="D45" s="21">
        <v>0</v>
      </c>
      <c r="E45" s="34" t="s">
        <v>13</v>
      </c>
      <c r="F45" s="21">
        <v>0</v>
      </c>
    </row>
    <row r="46" spans="1:6" ht="67.5" x14ac:dyDescent="0.25">
      <c r="A46" s="15">
        <v>8163</v>
      </c>
      <c r="B46" s="16" t="s">
        <v>649</v>
      </c>
      <c r="C46" s="15" t="s">
        <v>648</v>
      </c>
      <c r="D46" s="21">
        <v>0</v>
      </c>
      <c r="E46" s="34" t="s">
        <v>13</v>
      </c>
      <c r="F46" s="21">
        <v>0</v>
      </c>
    </row>
    <row r="47" spans="1:6" ht="27" x14ac:dyDescent="0.25">
      <c r="A47" s="15">
        <v>8164</v>
      </c>
      <c r="B47" s="16" t="s">
        <v>650</v>
      </c>
      <c r="C47" s="15" t="s">
        <v>651</v>
      </c>
      <c r="D47" s="21">
        <v>0</v>
      </c>
      <c r="E47" s="34" t="s">
        <v>13</v>
      </c>
      <c r="F47" s="21">
        <v>0</v>
      </c>
    </row>
    <row r="48" spans="1:6" x14ac:dyDescent="0.25">
      <c r="A48" s="15">
        <v>8170</v>
      </c>
      <c r="B48" s="16" t="s">
        <v>652</v>
      </c>
      <c r="C48" s="15"/>
      <c r="D48" s="21">
        <v>0</v>
      </c>
      <c r="E48" s="21">
        <v>0</v>
      </c>
      <c r="F48" s="21">
        <v>0</v>
      </c>
    </row>
    <row r="49" spans="1:6" x14ac:dyDescent="0.25">
      <c r="A49" s="15"/>
      <c r="B49" s="16" t="s">
        <v>154</v>
      </c>
      <c r="C49" s="15"/>
      <c r="D49" s="21"/>
      <c r="E49" s="21"/>
      <c r="F49" s="21"/>
    </row>
    <row r="50" spans="1:6" ht="27" x14ac:dyDescent="0.25">
      <c r="A50" s="15">
        <v>8171</v>
      </c>
      <c r="B50" s="16" t="s">
        <v>653</v>
      </c>
      <c r="C50" s="15" t="s">
        <v>654</v>
      </c>
      <c r="D50" s="21">
        <v>0</v>
      </c>
      <c r="E50" s="21">
        <v>0</v>
      </c>
      <c r="F50" s="21">
        <v>0</v>
      </c>
    </row>
    <row r="51" spans="1:6" x14ac:dyDescent="0.25">
      <c r="A51" s="15">
        <v>8172</v>
      </c>
      <c r="B51" s="16" t="s">
        <v>655</v>
      </c>
      <c r="C51" s="15" t="s">
        <v>656</v>
      </c>
      <c r="D51" s="21">
        <v>0</v>
      </c>
      <c r="E51" s="21">
        <v>0</v>
      </c>
      <c r="F51" s="21">
        <v>0</v>
      </c>
    </row>
    <row r="52" spans="1:6" ht="27" x14ac:dyDescent="0.25">
      <c r="A52" s="15">
        <v>8190</v>
      </c>
      <c r="B52" s="16" t="s">
        <v>657</v>
      </c>
      <c r="C52" s="15"/>
      <c r="D52" s="21">
        <v>229449.10500000001</v>
      </c>
      <c r="E52" s="21">
        <v>0</v>
      </c>
      <c r="F52" s="21">
        <v>229449.10500000001</v>
      </c>
    </row>
    <row r="53" spans="1:6" x14ac:dyDescent="0.25">
      <c r="A53" s="15"/>
      <c r="B53" s="16" t="s">
        <v>152</v>
      </c>
      <c r="C53" s="15"/>
      <c r="D53" s="21"/>
      <c r="E53" s="21"/>
      <c r="F53" s="21"/>
    </row>
    <row r="54" spans="1:6" ht="27" x14ac:dyDescent="0.25">
      <c r="A54" s="15">
        <v>8191</v>
      </c>
      <c r="B54" s="16" t="s">
        <v>658</v>
      </c>
      <c r="C54" s="15" t="s">
        <v>659</v>
      </c>
      <c r="D54" s="21">
        <v>5000</v>
      </c>
      <c r="E54" s="21">
        <v>5000</v>
      </c>
      <c r="F54" s="34" t="s">
        <v>13</v>
      </c>
    </row>
    <row r="55" spans="1:6" x14ac:dyDescent="0.25">
      <c r="A55" s="15"/>
      <c r="B55" s="16" t="s">
        <v>154</v>
      </c>
      <c r="C55" s="15"/>
      <c r="D55" s="21"/>
      <c r="E55" s="21"/>
      <c r="F55" s="21"/>
    </row>
    <row r="56" spans="1:6" ht="54" x14ac:dyDescent="0.25">
      <c r="A56" s="15">
        <v>8192</v>
      </c>
      <c r="B56" s="16" t="s">
        <v>660</v>
      </c>
      <c r="C56" s="15"/>
      <c r="D56" s="21">
        <v>0</v>
      </c>
      <c r="E56" s="21">
        <v>0</v>
      </c>
      <c r="F56" s="34" t="s">
        <v>13</v>
      </c>
    </row>
    <row r="57" spans="1:6" ht="27" x14ac:dyDescent="0.25">
      <c r="A57" s="15">
        <v>8193</v>
      </c>
      <c r="B57" s="16" t="s">
        <v>661</v>
      </c>
      <c r="C57" s="15"/>
      <c r="D57" s="21">
        <v>5000</v>
      </c>
      <c r="E57" s="21">
        <v>5000</v>
      </c>
      <c r="F57" s="34" t="s">
        <v>13</v>
      </c>
    </row>
    <row r="58" spans="1:6" ht="40.5" x14ac:dyDescent="0.25">
      <c r="A58" s="15">
        <v>8194</v>
      </c>
      <c r="B58" s="16" t="s">
        <v>662</v>
      </c>
      <c r="C58" s="15" t="s">
        <v>663</v>
      </c>
      <c r="D58" s="21">
        <v>5000</v>
      </c>
      <c r="E58" s="21">
        <v>5000</v>
      </c>
      <c r="F58" s="34" t="s">
        <v>13</v>
      </c>
    </row>
    <row r="59" spans="1:6" ht="94.5" x14ac:dyDescent="0.25">
      <c r="A59" s="15">
        <v>8195</v>
      </c>
      <c r="B59" s="16" t="s">
        <v>664</v>
      </c>
      <c r="C59" s="15" t="s">
        <v>665</v>
      </c>
      <c r="D59" s="21">
        <v>0</v>
      </c>
      <c r="E59" s="21">
        <v>0</v>
      </c>
      <c r="F59" s="34" t="s">
        <v>13</v>
      </c>
    </row>
    <row r="60" spans="1:6" ht="27" x14ac:dyDescent="0.25">
      <c r="A60" s="15">
        <v>8196</v>
      </c>
      <c r="B60" s="16" t="s">
        <v>666</v>
      </c>
      <c r="C60" s="15" t="s">
        <v>667</v>
      </c>
      <c r="D60" s="21">
        <v>229449.10500000001</v>
      </c>
      <c r="E60" s="21">
        <v>0</v>
      </c>
      <c r="F60" s="21">
        <v>229449.10500000001</v>
      </c>
    </row>
    <row r="61" spans="1:6" x14ac:dyDescent="0.25">
      <c r="A61" s="15"/>
      <c r="B61" s="16" t="s">
        <v>154</v>
      </c>
      <c r="C61" s="15"/>
      <c r="D61" s="21"/>
      <c r="E61" s="21"/>
      <c r="F61" s="21"/>
    </row>
    <row r="62" spans="1:6" ht="40.5" x14ac:dyDescent="0.25">
      <c r="A62" s="15">
        <v>8197</v>
      </c>
      <c r="B62" s="16" t="s">
        <v>668</v>
      </c>
      <c r="C62" s="15"/>
      <c r="D62" s="21">
        <v>218330.264</v>
      </c>
      <c r="E62" s="34" t="s">
        <v>13</v>
      </c>
      <c r="F62" s="21">
        <v>218330.264</v>
      </c>
    </row>
    <row r="63" spans="1:6" x14ac:dyDescent="0.25">
      <c r="A63" s="15"/>
      <c r="B63" s="16" t="s">
        <v>152</v>
      </c>
      <c r="C63" s="15"/>
      <c r="D63" s="21"/>
      <c r="E63" s="21"/>
      <c r="F63" s="21"/>
    </row>
    <row r="64" spans="1:6" ht="40.5" x14ac:dyDescent="0.25">
      <c r="A64" s="15">
        <v>8198</v>
      </c>
      <c r="B64" s="16" t="s">
        <v>669</v>
      </c>
      <c r="C64" s="15" t="s">
        <v>670</v>
      </c>
      <c r="D64" s="21">
        <v>218330.264</v>
      </c>
      <c r="E64" s="34" t="s">
        <v>13</v>
      </c>
      <c r="F64" s="21">
        <v>218330.264</v>
      </c>
    </row>
    <row r="65" spans="1:6" ht="81" x14ac:dyDescent="0.25">
      <c r="A65" s="15">
        <v>8199</v>
      </c>
      <c r="B65" s="16" t="s">
        <v>671</v>
      </c>
      <c r="C65" s="15" t="s">
        <v>672</v>
      </c>
      <c r="D65" s="21">
        <v>0</v>
      </c>
      <c r="E65" s="34" t="s">
        <v>13</v>
      </c>
      <c r="F65" s="21">
        <v>0</v>
      </c>
    </row>
    <row r="66" spans="1:6" ht="40.5" x14ac:dyDescent="0.25">
      <c r="A66" s="15">
        <v>8200</v>
      </c>
      <c r="B66" s="16" t="s">
        <v>673</v>
      </c>
      <c r="C66" s="15"/>
      <c r="D66" s="21">
        <v>11118.841</v>
      </c>
      <c r="E66" s="34" t="s">
        <v>13</v>
      </c>
      <c r="F66" s="21">
        <v>11118.841</v>
      </c>
    </row>
    <row r="67" spans="1:6" ht="40.5" x14ac:dyDescent="0.25">
      <c r="A67" s="15">
        <v>8201</v>
      </c>
      <c r="B67" s="16" t="s">
        <v>674</v>
      </c>
      <c r="C67" s="15"/>
      <c r="D67" s="21">
        <v>0</v>
      </c>
      <c r="E67" s="34" t="s">
        <v>13</v>
      </c>
      <c r="F67" s="34" t="s">
        <v>13</v>
      </c>
    </row>
    <row r="68" spans="1:6" ht="40.5" x14ac:dyDescent="0.25">
      <c r="A68" s="15">
        <v>8202</v>
      </c>
      <c r="B68" s="16" t="s">
        <v>675</v>
      </c>
      <c r="C68" s="15"/>
      <c r="D68" s="21">
        <v>0</v>
      </c>
      <c r="E68" s="34" t="s">
        <v>13</v>
      </c>
      <c r="F68" s="21">
        <v>0</v>
      </c>
    </row>
    <row r="69" spans="1:6" ht="54" x14ac:dyDescent="0.25">
      <c r="A69" s="15">
        <v>8203</v>
      </c>
      <c r="B69" s="16" t="s">
        <v>676</v>
      </c>
      <c r="C69" s="15"/>
      <c r="D69" s="21">
        <v>0</v>
      </c>
      <c r="E69" s="21">
        <v>0</v>
      </c>
      <c r="F69" s="21">
        <v>0</v>
      </c>
    </row>
    <row r="70" spans="1:6" ht="40.5" x14ac:dyDescent="0.25">
      <c r="A70" s="15">
        <v>8204</v>
      </c>
      <c r="B70" s="16" t="s">
        <v>677</v>
      </c>
      <c r="C70" s="15"/>
      <c r="D70" s="21">
        <v>0</v>
      </c>
      <c r="E70" s="21">
        <v>0</v>
      </c>
      <c r="F70" s="21">
        <v>0</v>
      </c>
    </row>
    <row r="71" spans="1:6" x14ac:dyDescent="0.25">
      <c r="A71" s="15">
        <v>8300</v>
      </c>
      <c r="B71" s="16" t="s">
        <v>678</v>
      </c>
      <c r="C71" s="15"/>
      <c r="D71" s="21">
        <v>0</v>
      </c>
      <c r="E71" s="21">
        <v>0</v>
      </c>
      <c r="F71" s="21">
        <v>0</v>
      </c>
    </row>
    <row r="72" spans="1:6" x14ac:dyDescent="0.25">
      <c r="A72" s="15"/>
      <c r="B72" s="16" t="s">
        <v>152</v>
      </c>
      <c r="C72" s="15"/>
      <c r="D72" s="21"/>
      <c r="E72" s="21"/>
      <c r="F72" s="21"/>
    </row>
    <row r="73" spans="1:6" x14ac:dyDescent="0.25">
      <c r="A73" s="15">
        <v>8310</v>
      </c>
      <c r="B73" s="16" t="s">
        <v>679</v>
      </c>
      <c r="C73" s="15"/>
      <c r="D73" s="21">
        <v>0</v>
      </c>
      <c r="E73" s="21">
        <v>0</v>
      </c>
      <c r="F73" s="21">
        <v>0</v>
      </c>
    </row>
    <row r="74" spans="1:6" x14ac:dyDescent="0.25">
      <c r="A74" s="15"/>
      <c r="B74" s="16" t="s">
        <v>152</v>
      </c>
      <c r="C74" s="15"/>
      <c r="D74" s="21"/>
      <c r="E74" s="21"/>
      <c r="F74" s="21"/>
    </row>
    <row r="75" spans="1:6" ht="40.5" x14ac:dyDescent="0.25">
      <c r="A75" s="15">
        <v>8311</v>
      </c>
      <c r="B75" s="16" t="s">
        <v>680</v>
      </c>
      <c r="C75" s="15"/>
      <c r="D75" s="21">
        <v>0</v>
      </c>
      <c r="E75" s="34" t="s">
        <v>13</v>
      </c>
      <c r="F75" s="21">
        <v>0</v>
      </c>
    </row>
    <row r="76" spans="1:6" x14ac:dyDescent="0.25">
      <c r="A76" s="15"/>
      <c r="B76" s="16" t="s">
        <v>154</v>
      </c>
      <c r="C76" s="15"/>
      <c r="D76" s="21"/>
      <c r="E76" s="21"/>
      <c r="F76" s="21"/>
    </row>
    <row r="77" spans="1:6" x14ac:dyDescent="0.25">
      <c r="A77" s="15">
        <v>8312</v>
      </c>
      <c r="B77" s="16" t="s">
        <v>625</v>
      </c>
      <c r="C77" s="15" t="s">
        <v>681</v>
      </c>
      <c r="D77" s="21">
        <v>0</v>
      </c>
      <c r="E77" s="34" t="s">
        <v>13</v>
      </c>
      <c r="F77" s="21">
        <v>0</v>
      </c>
    </row>
    <row r="78" spans="1:6" x14ac:dyDescent="0.25">
      <c r="A78" s="15">
        <v>8313</v>
      </c>
      <c r="B78" s="16" t="s">
        <v>627</v>
      </c>
      <c r="C78" s="15" t="s">
        <v>682</v>
      </c>
      <c r="D78" s="21">
        <v>0</v>
      </c>
      <c r="E78" s="34" t="s">
        <v>13</v>
      </c>
      <c r="F78" s="21">
        <v>0</v>
      </c>
    </row>
    <row r="79" spans="1:6" ht="27" x14ac:dyDescent="0.25">
      <c r="A79" s="15">
        <v>8320</v>
      </c>
      <c r="B79" s="16" t="s">
        <v>683</v>
      </c>
      <c r="C79" s="15"/>
      <c r="D79" s="21">
        <v>0</v>
      </c>
      <c r="E79" s="21">
        <v>0</v>
      </c>
      <c r="F79" s="21">
        <v>0</v>
      </c>
    </row>
    <row r="80" spans="1:6" x14ac:dyDescent="0.25">
      <c r="A80" s="15"/>
      <c r="B80" s="16" t="s">
        <v>152</v>
      </c>
      <c r="C80" s="15"/>
      <c r="D80" s="21"/>
      <c r="E80" s="21"/>
      <c r="F80" s="21"/>
    </row>
    <row r="81" spans="1:6" x14ac:dyDescent="0.25">
      <c r="A81" s="15">
        <v>8321</v>
      </c>
      <c r="B81" s="16" t="s">
        <v>684</v>
      </c>
      <c r="C81" s="15"/>
      <c r="D81" s="21">
        <v>0</v>
      </c>
      <c r="E81" s="34" t="s">
        <v>13</v>
      </c>
      <c r="F81" s="21">
        <v>0</v>
      </c>
    </row>
    <row r="82" spans="1:6" x14ac:dyDescent="0.25">
      <c r="A82" s="15"/>
      <c r="B82" s="16" t="s">
        <v>154</v>
      </c>
      <c r="C82" s="15"/>
      <c r="D82" s="21"/>
      <c r="E82" s="21"/>
      <c r="F82" s="21"/>
    </row>
    <row r="83" spans="1:6" x14ac:dyDescent="0.25">
      <c r="A83" s="15">
        <v>8322</v>
      </c>
      <c r="B83" s="16" t="s">
        <v>685</v>
      </c>
      <c r="C83" s="15" t="s">
        <v>686</v>
      </c>
      <c r="D83" s="21">
        <v>0</v>
      </c>
      <c r="E83" s="34" t="s">
        <v>13</v>
      </c>
      <c r="F83" s="21">
        <v>0</v>
      </c>
    </row>
    <row r="84" spans="1:6" x14ac:dyDescent="0.25">
      <c r="A84" s="15">
        <v>8330</v>
      </c>
      <c r="B84" s="16" t="s">
        <v>687</v>
      </c>
      <c r="C84" s="15" t="s">
        <v>688</v>
      </c>
      <c r="D84" s="21">
        <v>0</v>
      </c>
      <c r="E84" s="34" t="s">
        <v>13</v>
      </c>
      <c r="F84" s="21">
        <v>0</v>
      </c>
    </row>
    <row r="85" spans="1:6" x14ac:dyDescent="0.25">
      <c r="A85" s="15">
        <v>8340</v>
      </c>
      <c r="B85" s="16" t="s">
        <v>689</v>
      </c>
      <c r="C85" s="15"/>
      <c r="D85" s="21">
        <v>0</v>
      </c>
      <c r="E85" s="21">
        <v>0</v>
      </c>
      <c r="F85" s="21">
        <v>0</v>
      </c>
    </row>
    <row r="86" spans="1:6" x14ac:dyDescent="0.25">
      <c r="A86" s="15"/>
      <c r="B86" s="16" t="s">
        <v>154</v>
      </c>
      <c r="C86" s="15"/>
      <c r="D86" s="21"/>
      <c r="E86" s="21"/>
      <c r="F86" s="21"/>
    </row>
    <row r="87" spans="1:6" x14ac:dyDescent="0.25">
      <c r="A87" s="15">
        <v>8341</v>
      </c>
      <c r="B87" s="16" t="s">
        <v>690</v>
      </c>
      <c r="C87" s="15" t="s">
        <v>686</v>
      </c>
      <c r="D87" s="21">
        <v>0</v>
      </c>
      <c r="E87" s="21">
        <v>0</v>
      </c>
      <c r="F87" s="34" t="s">
        <v>13</v>
      </c>
    </row>
    <row r="88" spans="1:6" x14ac:dyDescent="0.25">
      <c r="A88" s="15">
        <v>8350</v>
      </c>
      <c r="B88" s="16" t="s">
        <v>691</v>
      </c>
      <c r="C88" s="15" t="s">
        <v>688</v>
      </c>
      <c r="D88" s="21">
        <v>0</v>
      </c>
      <c r="E88" s="21">
        <v>0</v>
      </c>
      <c r="F88" s="34" t="s">
        <v>13</v>
      </c>
    </row>
    <row r="89" spans="1:6" x14ac:dyDescent="0.25">
      <c r="A89" s="7"/>
      <c r="B89" s="7"/>
      <c r="C89" s="7"/>
      <c r="D89" s="7"/>
      <c r="E89" s="7"/>
      <c r="F89" s="7"/>
    </row>
    <row r="91" spans="1:6" s="2" customFormat="1" x14ac:dyDescent="0.25">
      <c r="A91" s="90" t="s">
        <v>717</v>
      </c>
      <c r="B91" s="90"/>
      <c r="C91" s="90"/>
      <c r="D91" s="90"/>
      <c r="E91" s="90"/>
      <c r="F91" s="90"/>
    </row>
    <row r="92" spans="1:6" x14ac:dyDescent="0.25">
      <c r="A92" s="2"/>
      <c r="B92" s="2"/>
      <c r="C92" s="2"/>
      <c r="D92" s="2"/>
      <c r="E92" s="2"/>
    </row>
    <row r="93" spans="1:6" x14ac:dyDescent="0.25">
      <c r="A93" s="41"/>
      <c r="B93" s="41"/>
      <c r="C93" s="41"/>
      <c r="D93" s="41"/>
      <c r="E93" s="41"/>
    </row>
  </sheetData>
  <autoFilter ref="A8:F88" xr:uid="{00000000-0009-0000-0000-000005000000}"/>
  <mergeCells count="5">
    <mergeCell ref="A91:F91"/>
    <mergeCell ref="E2:F2"/>
    <mergeCell ref="D5:F5"/>
    <mergeCell ref="E6:F6"/>
    <mergeCell ref="A3:F3"/>
  </mergeCells>
  <pageMargins left="0.2" right="0.2" top="0.25" bottom="0.18" header="0.17" footer="0.1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90"/>
  <sheetViews>
    <sheetView showGridLines="0" zoomScaleNormal="100" workbookViewId="0">
      <selection activeCell="L4" sqref="L4"/>
    </sheetView>
  </sheetViews>
  <sheetFormatPr defaultRowHeight="13.5" x14ac:dyDescent="0.25"/>
  <cols>
    <col min="1" max="1" width="6.7109375" style="2" customWidth="1"/>
    <col min="2" max="4" width="5.140625" style="2" customWidth="1"/>
    <col min="5" max="5" width="55.140625" style="2" customWidth="1"/>
    <col min="6" max="6" width="12.5703125" style="2" customWidth="1"/>
    <col min="7" max="7" width="16.28515625" style="2" bestFit="1" customWidth="1"/>
    <col min="8" max="8" width="14.85546875" style="2" bestFit="1" customWidth="1"/>
    <col min="9" max="9" width="16" style="2" customWidth="1"/>
    <col min="10" max="256" width="9.140625" style="2"/>
    <col min="257" max="257" width="5.42578125" style="2" customWidth="1"/>
    <col min="258" max="260" width="5.140625" style="2" customWidth="1"/>
    <col min="261" max="261" width="41.85546875" style="2" customWidth="1"/>
    <col min="262" max="262" width="10.28515625" style="2" customWidth="1"/>
    <col min="263" max="263" width="11.42578125" style="2" customWidth="1"/>
    <col min="264" max="264" width="9.5703125" style="2" customWidth="1"/>
    <col min="265" max="265" width="12.42578125" style="2" customWidth="1"/>
    <col min="266" max="512" width="9.140625" style="2"/>
    <col min="513" max="513" width="5.42578125" style="2" customWidth="1"/>
    <col min="514" max="516" width="5.140625" style="2" customWidth="1"/>
    <col min="517" max="517" width="41.85546875" style="2" customWidth="1"/>
    <col min="518" max="518" width="10.28515625" style="2" customWidth="1"/>
    <col min="519" max="519" width="11.42578125" style="2" customWidth="1"/>
    <col min="520" max="520" width="9.5703125" style="2" customWidth="1"/>
    <col min="521" max="521" width="12.42578125" style="2" customWidth="1"/>
    <col min="522" max="768" width="9.140625" style="2"/>
    <col min="769" max="769" width="5.42578125" style="2" customWidth="1"/>
    <col min="770" max="772" width="5.140625" style="2" customWidth="1"/>
    <col min="773" max="773" width="41.85546875" style="2" customWidth="1"/>
    <col min="774" max="774" width="10.28515625" style="2" customWidth="1"/>
    <col min="775" max="775" width="11.42578125" style="2" customWidth="1"/>
    <col min="776" max="776" width="9.5703125" style="2" customWidth="1"/>
    <col min="777" max="777" width="12.42578125" style="2" customWidth="1"/>
    <col min="778" max="1024" width="9.140625" style="2"/>
    <col min="1025" max="1025" width="5.42578125" style="2" customWidth="1"/>
    <col min="1026" max="1028" width="5.140625" style="2" customWidth="1"/>
    <col min="1029" max="1029" width="41.85546875" style="2" customWidth="1"/>
    <col min="1030" max="1030" width="10.28515625" style="2" customWidth="1"/>
    <col min="1031" max="1031" width="11.42578125" style="2" customWidth="1"/>
    <col min="1032" max="1032" width="9.5703125" style="2" customWidth="1"/>
    <col min="1033" max="1033" width="12.42578125" style="2" customWidth="1"/>
    <col min="1034" max="1280" width="9.140625" style="2"/>
    <col min="1281" max="1281" width="5.42578125" style="2" customWidth="1"/>
    <col min="1282" max="1284" width="5.140625" style="2" customWidth="1"/>
    <col min="1285" max="1285" width="41.85546875" style="2" customWidth="1"/>
    <col min="1286" max="1286" width="10.28515625" style="2" customWidth="1"/>
    <col min="1287" max="1287" width="11.42578125" style="2" customWidth="1"/>
    <col min="1288" max="1288" width="9.5703125" style="2" customWidth="1"/>
    <col min="1289" max="1289" width="12.42578125" style="2" customWidth="1"/>
    <col min="1290" max="1536" width="9.140625" style="2"/>
    <col min="1537" max="1537" width="5.42578125" style="2" customWidth="1"/>
    <col min="1538" max="1540" width="5.140625" style="2" customWidth="1"/>
    <col min="1541" max="1541" width="41.85546875" style="2" customWidth="1"/>
    <col min="1542" max="1542" width="10.28515625" style="2" customWidth="1"/>
    <col min="1543" max="1543" width="11.42578125" style="2" customWidth="1"/>
    <col min="1544" max="1544" width="9.5703125" style="2" customWidth="1"/>
    <col min="1545" max="1545" width="12.42578125" style="2" customWidth="1"/>
    <col min="1546" max="1792" width="9.140625" style="2"/>
    <col min="1793" max="1793" width="5.42578125" style="2" customWidth="1"/>
    <col min="1794" max="1796" width="5.140625" style="2" customWidth="1"/>
    <col min="1797" max="1797" width="41.85546875" style="2" customWidth="1"/>
    <col min="1798" max="1798" width="10.28515625" style="2" customWidth="1"/>
    <col min="1799" max="1799" width="11.42578125" style="2" customWidth="1"/>
    <col min="1800" max="1800" width="9.5703125" style="2" customWidth="1"/>
    <col min="1801" max="1801" width="12.42578125" style="2" customWidth="1"/>
    <col min="1802" max="2048" width="9.140625" style="2"/>
    <col min="2049" max="2049" width="5.42578125" style="2" customWidth="1"/>
    <col min="2050" max="2052" width="5.140625" style="2" customWidth="1"/>
    <col min="2053" max="2053" width="41.85546875" style="2" customWidth="1"/>
    <col min="2054" max="2054" width="10.28515625" style="2" customWidth="1"/>
    <col min="2055" max="2055" width="11.42578125" style="2" customWidth="1"/>
    <col min="2056" max="2056" width="9.5703125" style="2" customWidth="1"/>
    <col min="2057" max="2057" width="12.42578125" style="2" customWidth="1"/>
    <col min="2058" max="2304" width="9.140625" style="2"/>
    <col min="2305" max="2305" width="5.42578125" style="2" customWidth="1"/>
    <col min="2306" max="2308" width="5.140625" style="2" customWidth="1"/>
    <col min="2309" max="2309" width="41.85546875" style="2" customWidth="1"/>
    <col min="2310" max="2310" width="10.28515625" style="2" customWidth="1"/>
    <col min="2311" max="2311" width="11.42578125" style="2" customWidth="1"/>
    <col min="2312" max="2312" width="9.5703125" style="2" customWidth="1"/>
    <col min="2313" max="2313" width="12.42578125" style="2" customWidth="1"/>
    <col min="2314" max="2560" width="9.140625" style="2"/>
    <col min="2561" max="2561" width="5.42578125" style="2" customWidth="1"/>
    <col min="2562" max="2564" width="5.140625" style="2" customWidth="1"/>
    <col min="2565" max="2565" width="41.85546875" style="2" customWidth="1"/>
    <col min="2566" max="2566" width="10.28515625" style="2" customWidth="1"/>
    <col min="2567" max="2567" width="11.42578125" style="2" customWidth="1"/>
    <col min="2568" max="2568" width="9.5703125" style="2" customWidth="1"/>
    <col min="2569" max="2569" width="12.42578125" style="2" customWidth="1"/>
    <col min="2570" max="2816" width="9.140625" style="2"/>
    <col min="2817" max="2817" width="5.42578125" style="2" customWidth="1"/>
    <col min="2818" max="2820" width="5.140625" style="2" customWidth="1"/>
    <col min="2821" max="2821" width="41.85546875" style="2" customWidth="1"/>
    <col min="2822" max="2822" width="10.28515625" style="2" customWidth="1"/>
    <col min="2823" max="2823" width="11.42578125" style="2" customWidth="1"/>
    <col min="2824" max="2824" width="9.5703125" style="2" customWidth="1"/>
    <col min="2825" max="2825" width="12.42578125" style="2" customWidth="1"/>
    <col min="2826" max="3072" width="9.140625" style="2"/>
    <col min="3073" max="3073" width="5.42578125" style="2" customWidth="1"/>
    <col min="3074" max="3076" width="5.140625" style="2" customWidth="1"/>
    <col min="3077" max="3077" width="41.85546875" style="2" customWidth="1"/>
    <col min="3078" max="3078" width="10.28515625" style="2" customWidth="1"/>
    <col min="3079" max="3079" width="11.42578125" style="2" customWidth="1"/>
    <col min="3080" max="3080" width="9.5703125" style="2" customWidth="1"/>
    <col min="3081" max="3081" width="12.42578125" style="2" customWidth="1"/>
    <col min="3082" max="3328" width="9.140625" style="2"/>
    <col min="3329" max="3329" width="5.42578125" style="2" customWidth="1"/>
    <col min="3330" max="3332" width="5.140625" style="2" customWidth="1"/>
    <col min="3333" max="3333" width="41.85546875" style="2" customWidth="1"/>
    <col min="3334" max="3334" width="10.28515625" style="2" customWidth="1"/>
    <col min="3335" max="3335" width="11.42578125" style="2" customWidth="1"/>
    <col min="3336" max="3336" width="9.5703125" style="2" customWidth="1"/>
    <col min="3337" max="3337" width="12.42578125" style="2" customWidth="1"/>
    <col min="3338" max="3584" width="9.140625" style="2"/>
    <col min="3585" max="3585" width="5.42578125" style="2" customWidth="1"/>
    <col min="3586" max="3588" width="5.140625" style="2" customWidth="1"/>
    <col min="3589" max="3589" width="41.85546875" style="2" customWidth="1"/>
    <col min="3590" max="3590" width="10.28515625" style="2" customWidth="1"/>
    <col min="3591" max="3591" width="11.42578125" style="2" customWidth="1"/>
    <col min="3592" max="3592" width="9.5703125" style="2" customWidth="1"/>
    <col min="3593" max="3593" width="12.42578125" style="2" customWidth="1"/>
    <col min="3594" max="3840" width="9.140625" style="2"/>
    <col min="3841" max="3841" width="5.42578125" style="2" customWidth="1"/>
    <col min="3842" max="3844" width="5.140625" style="2" customWidth="1"/>
    <col min="3845" max="3845" width="41.85546875" style="2" customWidth="1"/>
    <col min="3846" max="3846" width="10.28515625" style="2" customWidth="1"/>
    <col min="3847" max="3847" width="11.42578125" style="2" customWidth="1"/>
    <col min="3848" max="3848" width="9.5703125" style="2" customWidth="1"/>
    <col min="3849" max="3849" width="12.42578125" style="2" customWidth="1"/>
    <col min="3850" max="4096" width="9.140625" style="2"/>
    <col min="4097" max="4097" width="5.42578125" style="2" customWidth="1"/>
    <col min="4098" max="4100" width="5.140625" style="2" customWidth="1"/>
    <col min="4101" max="4101" width="41.85546875" style="2" customWidth="1"/>
    <col min="4102" max="4102" width="10.28515625" style="2" customWidth="1"/>
    <col min="4103" max="4103" width="11.42578125" style="2" customWidth="1"/>
    <col min="4104" max="4104" width="9.5703125" style="2" customWidth="1"/>
    <col min="4105" max="4105" width="12.42578125" style="2" customWidth="1"/>
    <col min="4106" max="4352" width="9.140625" style="2"/>
    <col min="4353" max="4353" width="5.42578125" style="2" customWidth="1"/>
    <col min="4354" max="4356" width="5.140625" style="2" customWidth="1"/>
    <col min="4357" max="4357" width="41.85546875" style="2" customWidth="1"/>
    <col min="4358" max="4358" width="10.28515625" style="2" customWidth="1"/>
    <col min="4359" max="4359" width="11.42578125" style="2" customWidth="1"/>
    <col min="4360" max="4360" width="9.5703125" style="2" customWidth="1"/>
    <col min="4361" max="4361" width="12.42578125" style="2" customWidth="1"/>
    <col min="4362" max="4608" width="9.140625" style="2"/>
    <col min="4609" max="4609" width="5.42578125" style="2" customWidth="1"/>
    <col min="4610" max="4612" width="5.140625" style="2" customWidth="1"/>
    <col min="4613" max="4613" width="41.85546875" style="2" customWidth="1"/>
    <col min="4614" max="4614" width="10.28515625" style="2" customWidth="1"/>
    <col min="4615" max="4615" width="11.42578125" style="2" customWidth="1"/>
    <col min="4616" max="4616" width="9.5703125" style="2" customWidth="1"/>
    <col min="4617" max="4617" width="12.42578125" style="2" customWidth="1"/>
    <col min="4618" max="4864" width="9.140625" style="2"/>
    <col min="4865" max="4865" width="5.42578125" style="2" customWidth="1"/>
    <col min="4866" max="4868" width="5.140625" style="2" customWidth="1"/>
    <col min="4869" max="4869" width="41.85546875" style="2" customWidth="1"/>
    <col min="4870" max="4870" width="10.28515625" style="2" customWidth="1"/>
    <col min="4871" max="4871" width="11.42578125" style="2" customWidth="1"/>
    <col min="4872" max="4872" width="9.5703125" style="2" customWidth="1"/>
    <col min="4873" max="4873" width="12.42578125" style="2" customWidth="1"/>
    <col min="4874" max="5120" width="9.140625" style="2"/>
    <col min="5121" max="5121" width="5.42578125" style="2" customWidth="1"/>
    <col min="5122" max="5124" width="5.140625" style="2" customWidth="1"/>
    <col min="5125" max="5125" width="41.85546875" style="2" customWidth="1"/>
    <col min="5126" max="5126" width="10.28515625" style="2" customWidth="1"/>
    <col min="5127" max="5127" width="11.42578125" style="2" customWidth="1"/>
    <col min="5128" max="5128" width="9.5703125" style="2" customWidth="1"/>
    <col min="5129" max="5129" width="12.42578125" style="2" customWidth="1"/>
    <col min="5130" max="5376" width="9.140625" style="2"/>
    <col min="5377" max="5377" width="5.42578125" style="2" customWidth="1"/>
    <col min="5378" max="5380" width="5.140625" style="2" customWidth="1"/>
    <col min="5381" max="5381" width="41.85546875" style="2" customWidth="1"/>
    <col min="5382" max="5382" width="10.28515625" style="2" customWidth="1"/>
    <col min="5383" max="5383" width="11.42578125" style="2" customWidth="1"/>
    <col min="5384" max="5384" width="9.5703125" style="2" customWidth="1"/>
    <col min="5385" max="5385" width="12.42578125" style="2" customWidth="1"/>
    <col min="5386" max="5632" width="9.140625" style="2"/>
    <col min="5633" max="5633" width="5.42578125" style="2" customWidth="1"/>
    <col min="5634" max="5636" width="5.140625" style="2" customWidth="1"/>
    <col min="5637" max="5637" width="41.85546875" style="2" customWidth="1"/>
    <col min="5638" max="5638" width="10.28515625" style="2" customWidth="1"/>
    <col min="5639" max="5639" width="11.42578125" style="2" customWidth="1"/>
    <col min="5640" max="5640" width="9.5703125" style="2" customWidth="1"/>
    <col min="5641" max="5641" width="12.42578125" style="2" customWidth="1"/>
    <col min="5642" max="5888" width="9.140625" style="2"/>
    <col min="5889" max="5889" width="5.42578125" style="2" customWidth="1"/>
    <col min="5890" max="5892" width="5.140625" style="2" customWidth="1"/>
    <col min="5893" max="5893" width="41.85546875" style="2" customWidth="1"/>
    <col min="5894" max="5894" width="10.28515625" style="2" customWidth="1"/>
    <col min="5895" max="5895" width="11.42578125" style="2" customWidth="1"/>
    <col min="5896" max="5896" width="9.5703125" style="2" customWidth="1"/>
    <col min="5897" max="5897" width="12.42578125" style="2" customWidth="1"/>
    <col min="5898" max="6144" width="9.140625" style="2"/>
    <col min="6145" max="6145" width="5.42578125" style="2" customWidth="1"/>
    <col min="6146" max="6148" width="5.140625" style="2" customWidth="1"/>
    <col min="6149" max="6149" width="41.85546875" style="2" customWidth="1"/>
    <col min="6150" max="6150" width="10.28515625" style="2" customWidth="1"/>
    <col min="6151" max="6151" width="11.42578125" style="2" customWidth="1"/>
    <col min="6152" max="6152" width="9.5703125" style="2" customWidth="1"/>
    <col min="6153" max="6153" width="12.42578125" style="2" customWidth="1"/>
    <col min="6154" max="6400" width="9.140625" style="2"/>
    <col min="6401" max="6401" width="5.42578125" style="2" customWidth="1"/>
    <col min="6402" max="6404" width="5.140625" style="2" customWidth="1"/>
    <col min="6405" max="6405" width="41.85546875" style="2" customWidth="1"/>
    <col min="6406" max="6406" width="10.28515625" style="2" customWidth="1"/>
    <col min="6407" max="6407" width="11.42578125" style="2" customWidth="1"/>
    <col min="6408" max="6408" width="9.5703125" style="2" customWidth="1"/>
    <col min="6409" max="6409" width="12.42578125" style="2" customWidth="1"/>
    <col min="6410" max="6656" width="9.140625" style="2"/>
    <col min="6657" max="6657" width="5.42578125" style="2" customWidth="1"/>
    <col min="6658" max="6660" width="5.140625" style="2" customWidth="1"/>
    <col min="6661" max="6661" width="41.85546875" style="2" customWidth="1"/>
    <col min="6662" max="6662" width="10.28515625" style="2" customWidth="1"/>
    <col min="6663" max="6663" width="11.42578125" style="2" customWidth="1"/>
    <col min="6664" max="6664" width="9.5703125" style="2" customWidth="1"/>
    <col min="6665" max="6665" width="12.42578125" style="2" customWidth="1"/>
    <col min="6666" max="6912" width="9.140625" style="2"/>
    <col min="6913" max="6913" width="5.42578125" style="2" customWidth="1"/>
    <col min="6914" max="6916" width="5.140625" style="2" customWidth="1"/>
    <col min="6917" max="6917" width="41.85546875" style="2" customWidth="1"/>
    <col min="6918" max="6918" width="10.28515625" style="2" customWidth="1"/>
    <col min="6919" max="6919" width="11.42578125" style="2" customWidth="1"/>
    <col min="6920" max="6920" width="9.5703125" style="2" customWidth="1"/>
    <col min="6921" max="6921" width="12.42578125" style="2" customWidth="1"/>
    <col min="6922" max="7168" width="9.140625" style="2"/>
    <col min="7169" max="7169" width="5.42578125" style="2" customWidth="1"/>
    <col min="7170" max="7172" width="5.140625" style="2" customWidth="1"/>
    <col min="7173" max="7173" width="41.85546875" style="2" customWidth="1"/>
    <col min="7174" max="7174" width="10.28515625" style="2" customWidth="1"/>
    <col min="7175" max="7175" width="11.42578125" style="2" customWidth="1"/>
    <col min="7176" max="7176" width="9.5703125" style="2" customWidth="1"/>
    <col min="7177" max="7177" width="12.42578125" style="2" customWidth="1"/>
    <col min="7178" max="7424" width="9.140625" style="2"/>
    <col min="7425" max="7425" width="5.42578125" style="2" customWidth="1"/>
    <col min="7426" max="7428" width="5.140625" style="2" customWidth="1"/>
    <col min="7429" max="7429" width="41.85546875" style="2" customWidth="1"/>
    <col min="7430" max="7430" width="10.28515625" style="2" customWidth="1"/>
    <col min="7431" max="7431" width="11.42578125" style="2" customWidth="1"/>
    <col min="7432" max="7432" width="9.5703125" style="2" customWidth="1"/>
    <col min="7433" max="7433" width="12.42578125" style="2" customWidth="1"/>
    <col min="7434" max="7680" width="9.140625" style="2"/>
    <col min="7681" max="7681" width="5.42578125" style="2" customWidth="1"/>
    <col min="7682" max="7684" width="5.140625" style="2" customWidth="1"/>
    <col min="7685" max="7685" width="41.85546875" style="2" customWidth="1"/>
    <col min="7686" max="7686" width="10.28515625" style="2" customWidth="1"/>
    <col min="7687" max="7687" width="11.42578125" style="2" customWidth="1"/>
    <col min="7688" max="7688" width="9.5703125" style="2" customWidth="1"/>
    <col min="7689" max="7689" width="12.42578125" style="2" customWidth="1"/>
    <col min="7690" max="7936" width="9.140625" style="2"/>
    <col min="7937" max="7937" width="5.42578125" style="2" customWidth="1"/>
    <col min="7938" max="7940" width="5.140625" style="2" customWidth="1"/>
    <col min="7941" max="7941" width="41.85546875" style="2" customWidth="1"/>
    <col min="7942" max="7942" width="10.28515625" style="2" customWidth="1"/>
    <col min="7943" max="7943" width="11.42578125" style="2" customWidth="1"/>
    <col min="7944" max="7944" width="9.5703125" style="2" customWidth="1"/>
    <col min="7945" max="7945" width="12.42578125" style="2" customWidth="1"/>
    <col min="7946" max="8192" width="9.140625" style="2"/>
    <col min="8193" max="8193" width="5.42578125" style="2" customWidth="1"/>
    <col min="8194" max="8196" width="5.140625" style="2" customWidth="1"/>
    <col min="8197" max="8197" width="41.85546875" style="2" customWidth="1"/>
    <col min="8198" max="8198" width="10.28515625" style="2" customWidth="1"/>
    <col min="8199" max="8199" width="11.42578125" style="2" customWidth="1"/>
    <col min="8200" max="8200" width="9.5703125" style="2" customWidth="1"/>
    <col min="8201" max="8201" width="12.42578125" style="2" customWidth="1"/>
    <col min="8202" max="8448" width="9.140625" style="2"/>
    <col min="8449" max="8449" width="5.42578125" style="2" customWidth="1"/>
    <col min="8450" max="8452" width="5.140625" style="2" customWidth="1"/>
    <col min="8453" max="8453" width="41.85546875" style="2" customWidth="1"/>
    <col min="8454" max="8454" width="10.28515625" style="2" customWidth="1"/>
    <col min="8455" max="8455" width="11.42578125" style="2" customWidth="1"/>
    <col min="8456" max="8456" width="9.5703125" style="2" customWidth="1"/>
    <col min="8457" max="8457" width="12.42578125" style="2" customWidth="1"/>
    <col min="8458" max="8704" width="9.140625" style="2"/>
    <col min="8705" max="8705" width="5.42578125" style="2" customWidth="1"/>
    <col min="8706" max="8708" width="5.140625" style="2" customWidth="1"/>
    <col min="8709" max="8709" width="41.85546875" style="2" customWidth="1"/>
    <col min="8710" max="8710" width="10.28515625" style="2" customWidth="1"/>
    <col min="8711" max="8711" width="11.42578125" style="2" customWidth="1"/>
    <col min="8712" max="8712" width="9.5703125" style="2" customWidth="1"/>
    <col min="8713" max="8713" width="12.42578125" style="2" customWidth="1"/>
    <col min="8714" max="8960" width="9.140625" style="2"/>
    <col min="8961" max="8961" width="5.42578125" style="2" customWidth="1"/>
    <col min="8962" max="8964" width="5.140625" style="2" customWidth="1"/>
    <col min="8965" max="8965" width="41.85546875" style="2" customWidth="1"/>
    <col min="8966" max="8966" width="10.28515625" style="2" customWidth="1"/>
    <col min="8967" max="8967" width="11.42578125" style="2" customWidth="1"/>
    <col min="8968" max="8968" width="9.5703125" style="2" customWidth="1"/>
    <col min="8969" max="8969" width="12.42578125" style="2" customWidth="1"/>
    <col min="8970" max="9216" width="9.140625" style="2"/>
    <col min="9217" max="9217" width="5.42578125" style="2" customWidth="1"/>
    <col min="9218" max="9220" width="5.140625" style="2" customWidth="1"/>
    <col min="9221" max="9221" width="41.85546875" style="2" customWidth="1"/>
    <col min="9222" max="9222" width="10.28515625" style="2" customWidth="1"/>
    <col min="9223" max="9223" width="11.42578125" style="2" customWidth="1"/>
    <col min="9224" max="9224" width="9.5703125" style="2" customWidth="1"/>
    <col min="9225" max="9225" width="12.42578125" style="2" customWidth="1"/>
    <col min="9226" max="9472" width="9.140625" style="2"/>
    <col min="9473" max="9473" width="5.42578125" style="2" customWidth="1"/>
    <col min="9474" max="9476" width="5.140625" style="2" customWidth="1"/>
    <col min="9477" max="9477" width="41.85546875" style="2" customWidth="1"/>
    <col min="9478" max="9478" width="10.28515625" style="2" customWidth="1"/>
    <col min="9479" max="9479" width="11.42578125" style="2" customWidth="1"/>
    <col min="9480" max="9480" width="9.5703125" style="2" customWidth="1"/>
    <col min="9481" max="9481" width="12.42578125" style="2" customWidth="1"/>
    <col min="9482" max="9728" width="9.140625" style="2"/>
    <col min="9729" max="9729" width="5.42578125" style="2" customWidth="1"/>
    <col min="9730" max="9732" width="5.140625" style="2" customWidth="1"/>
    <col min="9733" max="9733" width="41.85546875" style="2" customWidth="1"/>
    <col min="9734" max="9734" width="10.28515625" style="2" customWidth="1"/>
    <col min="9735" max="9735" width="11.42578125" style="2" customWidth="1"/>
    <col min="9736" max="9736" width="9.5703125" style="2" customWidth="1"/>
    <col min="9737" max="9737" width="12.42578125" style="2" customWidth="1"/>
    <col min="9738" max="9984" width="9.140625" style="2"/>
    <col min="9985" max="9985" width="5.42578125" style="2" customWidth="1"/>
    <col min="9986" max="9988" width="5.140625" style="2" customWidth="1"/>
    <col min="9989" max="9989" width="41.85546875" style="2" customWidth="1"/>
    <col min="9990" max="9990" width="10.28515625" style="2" customWidth="1"/>
    <col min="9991" max="9991" width="11.42578125" style="2" customWidth="1"/>
    <col min="9992" max="9992" width="9.5703125" style="2" customWidth="1"/>
    <col min="9993" max="9993" width="12.42578125" style="2" customWidth="1"/>
    <col min="9994" max="10240" width="9.140625" style="2"/>
    <col min="10241" max="10241" width="5.42578125" style="2" customWidth="1"/>
    <col min="10242" max="10244" width="5.140625" style="2" customWidth="1"/>
    <col min="10245" max="10245" width="41.85546875" style="2" customWidth="1"/>
    <col min="10246" max="10246" width="10.28515625" style="2" customWidth="1"/>
    <col min="10247" max="10247" width="11.42578125" style="2" customWidth="1"/>
    <col min="10248" max="10248" width="9.5703125" style="2" customWidth="1"/>
    <col min="10249" max="10249" width="12.42578125" style="2" customWidth="1"/>
    <col min="10250" max="10496" width="9.140625" style="2"/>
    <col min="10497" max="10497" width="5.42578125" style="2" customWidth="1"/>
    <col min="10498" max="10500" width="5.140625" style="2" customWidth="1"/>
    <col min="10501" max="10501" width="41.85546875" style="2" customWidth="1"/>
    <col min="10502" max="10502" width="10.28515625" style="2" customWidth="1"/>
    <col min="10503" max="10503" width="11.42578125" style="2" customWidth="1"/>
    <col min="10504" max="10504" width="9.5703125" style="2" customWidth="1"/>
    <col min="10505" max="10505" width="12.42578125" style="2" customWidth="1"/>
    <col min="10506" max="10752" width="9.140625" style="2"/>
    <col min="10753" max="10753" width="5.42578125" style="2" customWidth="1"/>
    <col min="10754" max="10756" width="5.140625" style="2" customWidth="1"/>
    <col min="10757" max="10757" width="41.85546875" style="2" customWidth="1"/>
    <col min="10758" max="10758" width="10.28515625" style="2" customWidth="1"/>
    <col min="10759" max="10759" width="11.42578125" style="2" customWidth="1"/>
    <col min="10760" max="10760" width="9.5703125" style="2" customWidth="1"/>
    <col min="10761" max="10761" width="12.42578125" style="2" customWidth="1"/>
    <col min="10762" max="11008" width="9.140625" style="2"/>
    <col min="11009" max="11009" width="5.42578125" style="2" customWidth="1"/>
    <col min="11010" max="11012" width="5.140625" style="2" customWidth="1"/>
    <col min="11013" max="11013" width="41.85546875" style="2" customWidth="1"/>
    <col min="11014" max="11014" width="10.28515625" style="2" customWidth="1"/>
    <col min="11015" max="11015" width="11.42578125" style="2" customWidth="1"/>
    <col min="11016" max="11016" width="9.5703125" style="2" customWidth="1"/>
    <col min="11017" max="11017" width="12.42578125" style="2" customWidth="1"/>
    <col min="11018" max="11264" width="9.140625" style="2"/>
    <col min="11265" max="11265" width="5.42578125" style="2" customWidth="1"/>
    <col min="11266" max="11268" width="5.140625" style="2" customWidth="1"/>
    <col min="11269" max="11269" width="41.85546875" style="2" customWidth="1"/>
    <col min="11270" max="11270" width="10.28515625" style="2" customWidth="1"/>
    <col min="11271" max="11271" width="11.42578125" style="2" customWidth="1"/>
    <col min="11272" max="11272" width="9.5703125" style="2" customWidth="1"/>
    <col min="11273" max="11273" width="12.42578125" style="2" customWidth="1"/>
    <col min="11274" max="11520" width="9.140625" style="2"/>
    <col min="11521" max="11521" width="5.42578125" style="2" customWidth="1"/>
    <col min="11522" max="11524" width="5.140625" style="2" customWidth="1"/>
    <col min="11525" max="11525" width="41.85546875" style="2" customWidth="1"/>
    <col min="11526" max="11526" width="10.28515625" style="2" customWidth="1"/>
    <col min="11527" max="11527" width="11.42578125" style="2" customWidth="1"/>
    <col min="11528" max="11528" width="9.5703125" style="2" customWidth="1"/>
    <col min="11529" max="11529" width="12.42578125" style="2" customWidth="1"/>
    <col min="11530" max="11776" width="9.140625" style="2"/>
    <col min="11777" max="11777" width="5.42578125" style="2" customWidth="1"/>
    <col min="11778" max="11780" width="5.140625" style="2" customWidth="1"/>
    <col min="11781" max="11781" width="41.85546875" style="2" customWidth="1"/>
    <col min="11782" max="11782" width="10.28515625" style="2" customWidth="1"/>
    <col min="11783" max="11783" width="11.42578125" style="2" customWidth="1"/>
    <col min="11784" max="11784" width="9.5703125" style="2" customWidth="1"/>
    <col min="11785" max="11785" width="12.42578125" style="2" customWidth="1"/>
    <col min="11786" max="12032" width="9.140625" style="2"/>
    <col min="12033" max="12033" width="5.42578125" style="2" customWidth="1"/>
    <col min="12034" max="12036" width="5.140625" style="2" customWidth="1"/>
    <col min="12037" max="12037" width="41.85546875" style="2" customWidth="1"/>
    <col min="12038" max="12038" width="10.28515625" style="2" customWidth="1"/>
    <col min="12039" max="12039" width="11.42578125" style="2" customWidth="1"/>
    <col min="12040" max="12040" width="9.5703125" style="2" customWidth="1"/>
    <col min="12041" max="12041" width="12.42578125" style="2" customWidth="1"/>
    <col min="12042" max="12288" width="9.140625" style="2"/>
    <col min="12289" max="12289" width="5.42578125" style="2" customWidth="1"/>
    <col min="12290" max="12292" width="5.140625" style="2" customWidth="1"/>
    <col min="12293" max="12293" width="41.85546875" style="2" customWidth="1"/>
    <col min="12294" max="12294" width="10.28515625" style="2" customWidth="1"/>
    <col min="12295" max="12295" width="11.42578125" style="2" customWidth="1"/>
    <col min="12296" max="12296" width="9.5703125" style="2" customWidth="1"/>
    <col min="12297" max="12297" width="12.42578125" style="2" customWidth="1"/>
    <col min="12298" max="12544" width="9.140625" style="2"/>
    <col min="12545" max="12545" width="5.42578125" style="2" customWidth="1"/>
    <col min="12546" max="12548" width="5.140625" style="2" customWidth="1"/>
    <col min="12549" max="12549" width="41.85546875" style="2" customWidth="1"/>
    <col min="12550" max="12550" width="10.28515625" style="2" customWidth="1"/>
    <col min="12551" max="12551" width="11.42578125" style="2" customWidth="1"/>
    <col min="12552" max="12552" width="9.5703125" style="2" customWidth="1"/>
    <col min="12553" max="12553" width="12.42578125" style="2" customWidth="1"/>
    <col min="12554" max="12800" width="9.140625" style="2"/>
    <col min="12801" max="12801" width="5.42578125" style="2" customWidth="1"/>
    <col min="12802" max="12804" width="5.140625" style="2" customWidth="1"/>
    <col min="12805" max="12805" width="41.85546875" style="2" customWidth="1"/>
    <col min="12806" max="12806" width="10.28515625" style="2" customWidth="1"/>
    <col min="12807" max="12807" width="11.42578125" style="2" customWidth="1"/>
    <col min="12808" max="12808" width="9.5703125" style="2" customWidth="1"/>
    <col min="12809" max="12809" width="12.42578125" style="2" customWidth="1"/>
    <col min="12810" max="13056" width="9.140625" style="2"/>
    <col min="13057" max="13057" width="5.42578125" style="2" customWidth="1"/>
    <col min="13058" max="13060" width="5.140625" style="2" customWidth="1"/>
    <col min="13061" max="13061" width="41.85546875" style="2" customWidth="1"/>
    <col min="13062" max="13062" width="10.28515625" style="2" customWidth="1"/>
    <col min="13063" max="13063" width="11.42578125" style="2" customWidth="1"/>
    <col min="13064" max="13064" width="9.5703125" style="2" customWidth="1"/>
    <col min="13065" max="13065" width="12.42578125" style="2" customWidth="1"/>
    <col min="13066" max="13312" width="9.140625" style="2"/>
    <col min="13313" max="13313" width="5.42578125" style="2" customWidth="1"/>
    <col min="13314" max="13316" width="5.140625" style="2" customWidth="1"/>
    <col min="13317" max="13317" width="41.85546875" style="2" customWidth="1"/>
    <col min="13318" max="13318" width="10.28515625" style="2" customWidth="1"/>
    <col min="13319" max="13319" width="11.42578125" style="2" customWidth="1"/>
    <col min="13320" max="13320" width="9.5703125" style="2" customWidth="1"/>
    <col min="13321" max="13321" width="12.42578125" style="2" customWidth="1"/>
    <col min="13322" max="13568" width="9.140625" style="2"/>
    <col min="13569" max="13569" width="5.42578125" style="2" customWidth="1"/>
    <col min="13570" max="13572" width="5.140625" style="2" customWidth="1"/>
    <col min="13573" max="13573" width="41.85546875" style="2" customWidth="1"/>
    <col min="13574" max="13574" width="10.28515625" style="2" customWidth="1"/>
    <col min="13575" max="13575" width="11.42578125" style="2" customWidth="1"/>
    <col min="13576" max="13576" width="9.5703125" style="2" customWidth="1"/>
    <col min="13577" max="13577" width="12.42578125" style="2" customWidth="1"/>
    <col min="13578" max="13824" width="9.140625" style="2"/>
    <col min="13825" max="13825" width="5.42578125" style="2" customWidth="1"/>
    <col min="13826" max="13828" width="5.140625" style="2" customWidth="1"/>
    <col min="13829" max="13829" width="41.85546875" style="2" customWidth="1"/>
    <col min="13830" max="13830" width="10.28515625" style="2" customWidth="1"/>
    <col min="13831" max="13831" width="11.42578125" style="2" customWidth="1"/>
    <col min="13832" max="13832" width="9.5703125" style="2" customWidth="1"/>
    <col min="13833" max="13833" width="12.42578125" style="2" customWidth="1"/>
    <col min="13834" max="14080" width="9.140625" style="2"/>
    <col min="14081" max="14081" width="5.42578125" style="2" customWidth="1"/>
    <col min="14082" max="14084" width="5.140625" style="2" customWidth="1"/>
    <col min="14085" max="14085" width="41.85546875" style="2" customWidth="1"/>
    <col min="14086" max="14086" width="10.28515625" style="2" customWidth="1"/>
    <col min="14087" max="14087" width="11.42578125" style="2" customWidth="1"/>
    <col min="14088" max="14088" width="9.5703125" style="2" customWidth="1"/>
    <col min="14089" max="14089" width="12.42578125" style="2" customWidth="1"/>
    <col min="14090" max="14336" width="9.140625" style="2"/>
    <col min="14337" max="14337" width="5.42578125" style="2" customWidth="1"/>
    <col min="14338" max="14340" width="5.140625" style="2" customWidth="1"/>
    <col min="14341" max="14341" width="41.85546875" style="2" customWidth="1"/>
    <col min="14342" max="14342" width="10.28515625" style="2" customWidth="1"/>
    <col min="14343" max="14343" width="11.42578125" style="2" customWidth="1"/>
    <col min="14344" max="14344" width="9.5703125" style="2" customWidth="1"/>
    <col min="14345" max="14345" width="12.42578125" style="2" customWidth="1"/>
    <col min="14346" max="14592" width="9.140625" style="2"/>
    <col min="14593" max="14593" width="5.42578125" style="2" customWidth="1"/>
    <col min="14594" max="14596" width="5.140625" style="2" customWidth="1"/>
    <col min="14597" max="14597" width="41.85546875" style="2" customWidth="1"/>
    <col min="14598" max="14598" width="10.28515625" style="2" customWidth="1"/>
    <col min="14599" max="14599" width="11.42578125" style="2" customWidth="1"/>
    <col min="14600" max="14600" width="9.5703125" style="2" customWidth="1"/>
    <col min="14601" max="14601" width="12.42578125" style="2" customWidth="1"/>
    <col min="14602" max="14848" width="9.140625" style="2"/>
    <col min="14849" max="14849" width="5.42578125" style="2" customWidth="1"/>
    <col min="14850" max="14852" width="5.140625" style="2" customWidth="1"/>
    <col min="14853" max="14853" width="41.85546875" style="2" customWidth="1"/>
    <col min="14854" max="14854" width="10.28515625" style="2" customWidth="1"/>
    <col min="14855" max="14855" width="11.42578125" style="2" customWidth="1"/>
    <col min="14856" max="14856" width="9.5703125" style="2" customWidth="1"/>
    <col min="14857" max="14857" width="12.42578125" style="2" customWidth="1"/>
    <col min="14858" max="15104" width="9.140625" style="2"/>
    <col min="15105" max="15105" width="5.42578125" style="2" customWidth="1"/>
    <col min="15106" max="15108" width="5.140625" style="2" customWidth="1"/>
    <col min="15109" max="15109" width="41.85546875" style="2" customWidth="1"/>
    <col min="15110" max="15110" width="10.28515625" style="2" customWidth="1"/>
    <col min="15111" max="15111" width="11.42578125" style="2" customWidth="1"/>
    <col min="15112" max="15112" width="9.5703125" style="2" customWidth="1"/>
    <col min="15113" max="15113" width="12.42578125" style="2" customWidth="1"/>
    <col min="15114" max="15360" width="9.140625" style="2"/>
    <col min="15361" max="15361" width="5.42578125" style="2" customWidth="1"/>
    <col min="15362" max="15364" width="5.140625" style="2" customWidth="1"/>
    <col min="15365" max="15365" width="41.85546875" style="2" customWidth="1"/>
    <col min="15366" max="15366" width="10.28515625" style="2" customWidth="1"/>
    <col min="15367" max="15367" width="11.42578125" style="2" customWidth="1"/>
    <col min="15368" max="15368" width="9.5703125" style="2" customWidth="1"/>
    <col min="15369" max="15369" width="12.42578125" style="2" customWidth="1"/>
    <col min="15370" max="15616" width="9.140625" style="2"/>
    <col min="15617" max="15617" width="5.42578125" style="2" customWidth="1"/>
    <col min="15618" max="15620" width="5.140625" style="2" customWidth="1"/>
    <col min="15621" max="15621" width="41.85546875" style="2" customWidth="1"/>
    <col min="15622" max="15622" width="10.28515625" style="2" customWidth="1"/>
    <col min="15623" max="15623" width="11.42578125" style="2" customWidth="1"/>
    <col min="15624" max="15624" width="9.5703125" style="2" customWidth="1"/>
    <col min="15625" max="15625" width="12.42578125" style="2" customWidth="1"/>
    <col min="15626" max="15872" width="9.140625" style="2"/>
    <col min="15873" max="15873" width="5.42578125" style="2" customWidth="1"/>
    <col min="15874" max="15876" width="5.140625" style="2" customWidth="1"/>
    <col min="15877" max="15877" width="41.85546875" style="2" customWidth="1"/>
    <col min="15878" max="15878" width="10.28515625" style="2" customWidth="1"/>
    <col min="15879" max="15879" width="11.42578125" style="2" customWidth="1"/>
    <col min="15880" max="15880" width="9.5703125" style="2" customWidth="1"/>
    <col min="15881" max="15881" width="12.42578125" style="2" customWidth="1"/>
    <col min="15882" max="16128" width="9.140625" style="2"/>
    <col min="16129" max="16129" width="5.42578125" style="2" customWidth="1"/>
    <col min="16130" max="16132" width="5.140625" style="2" customWidth="1"/>
    <col min="16133" max="16133" width="41.85546875" style="2" customWidth="1"/>
    <col min="16134" max="16134" width="10.28515625" style="2" customWidth="1"/>
    <col min="16135" max="16135" width="11.42578125" style="2" customWidth="1"/>
    <col min="16136" max="16136" width="9.5703125" style="2" customWidth="1"/>
    <col min="16137" max="16137" width="12.42578125" style="2" customWidth="1"/>
    <col min="16138" max="16384" width="9.140625" style="2"/>
  </cols>
  <sheetData>
    <row r="1" spans="1:9" x14ac:dyDescent="0.25">
      <c r="H1" s="104" t="s">
        <v>721</v>
      </c>
      <c r="I1" s="104"/>
    </row>
    <row r="2" spans="1:9" ht="40.5" customHeight="1" x14ac:dyDescent="0.25">
      <c r="F2" s="96" t="s">
        <v>1115</v>
      </c>
      <c r="G2" s="96"/>
      <c r="H2" s="96"/>
      <c r="I2" s="96"/>
    </row>
    <row r="4" spans="1:9" ht="46.5" customHeight="1" x14ac:dyDescent="0.25">
      <c r="A4" s="105" t="s">
        <v>722</v>
      </c>
      <c r="B4" s="98"/>
      <c r="C4" s="98"/>
      <c r="D4" s="98"/>
      <c r="E4" s="98"/>
      <c r="F4" s="98"/>
      <c r="G4" s="98"/>
      <c r="H4" s="98"/>
      <c r="I4" s="98"/>
    </row>
    <row r="5" spans="1:9" x14ac:dyDescent="0.25">
      <c r="I5" s="54" t="s">
        <v>720</v>
      </c>
    </row>
    <row r="6" spans="1:9" ht="19.5" customHeight="1" x14ac:dyDescent="0.25">
      <c r="A6" s="106" t="s">
        <v>723</v>
      </c>
      <c r="B6" s="106" t="s">
        <v>142</v>
      </c>
      <c r="C6" s="106" t="s">
        <v>143</v>
      </c>
      <c r="D6" s="106" t="s">
        <v>144</v>
      </c>
      <c r="E6" s="106" t="s">
        <v>724</v>
      </c>
      <c r="F6" s="106" t="s">
        <v>725</v>
      </c>
      <c r="G6" s="102" t="s">
        <v>726</v>
      </c>
      <c r="H6" s="102" t="s">
        <v>152</v>
      </c>
      <c r="I6" s="103"/>
    </row>
    <row r="7" spans="1:9" ht="29.25" customHeight="1" x14ac:dyDescent="0.25">
      <c r="A7" s="103"/>
      <c r="B7" s="103"/>
      <c r="C7" s="103"/>
      <c r="D7" s="103"/>
      <c r="E7" s="103"/>
      <c r="F7" s="103"/>
      <c r="G7" s="103"/>
      <c r="H7" s="58" t="s">
        <v>9</v>
      </c>
      <c r="I7" s="58" t="s">
        <v>147</v>
      </c>
    </row>
    <row r="8" spans="1:9" ht="19.5" customHeight="1" x14ac:dyDescent="0.25">
      <c r="A8" s="49" t="s">
        <v>150</v>
      </c>
      <c r="B8" s="49" t="s">
        <v>157</v>
      </c>
      <c r="C8" s="49" t="s">
        <v>159</v>
      </c>
      <c r="D8" s="49" t="s">
        <v>168</v>
      </c>
      <c r="E8" s="49" t="s">
        <v>171</v>
      </c>
      <c r="F8" s="49" t="s">
        <v>174</v>
      </c>
      <c r="G8" s="59" t="s">
        <v>177</v>
      </c>
      <c r="H8" s="59" t="s">
        <v>179</v>
      </c>
      <c r="I8" s="59" t="s">
        <v>249</v>
      </c>
    </row>
    <row r="9" spans="1:9" ht="40.5" x14ac:dyDescent="0.25">
      <c r="A9" s="50" t="s">
        <v>727</v>
      </c>
      <c r="B9" s="50" t="s">
        <v>13</v>
      </c>
      <c r="C9" s="50" t="s">
        <v>13</v>
      </c>
      <c r="D9" s="50" t="s">
        <v>13</v>
      </c>
      <c r="E9" s="51" t="s">
        <v>728</v>
      </c>
      <c r="F9" s="50"/>
      <c r="G9" s="40">
        <f>H9+I9</f>
        <v>1654918.4879999999</v>
      </c>
      <c r="H9" s="60">
        <f>H10+H90+H105+H126+H185+H208+H228+H250+H312+H357+H382</f>
        <v>1014236.714</v>
      </c>
      <c r="I9" s="60">
        <f>I10+I90+I105+I126+I185+I208+I228+I250+I312+I357+I382</f>
        <v>640681.77399999998</v>
      </c>
    </row>
    <row r="10" spans="1:9" ht="54" x14ac:dyDescent="0.25">
      <c r="A10" s="50" t="s">
        <v>729</v>
      </c>
      <c r="B10" s="52" t="s">
        <v>150</v>
      </c>
      <c r="C10" s="50" t="s">
        <v>151</v>
      </c>
      <c r="D10" s="50" t="s">
        <v>151</v>
      </c>
      <c r="E10" s="51" t="s">
        <v>730</v>
      </c>
      <c r="F10" s="50"/>
      <c r="G10" s="40">
        <f>H10+I10</f>
        <v>282352</v>
      </c>
      <c r="H10" s="60">
        <f>H11+H41+H44+H65</f>
        <v>238352</v>
      </c>
      <c r="I10" s="60">
        <f>I11+I41+I44+I65</f>
        <v>44000</v>
      </c>
    </row>
    <row r="11" spans="1:9" ht="40.5" x14ac:dyDescent="0.25">
      <c r="A11" s="50" t="s">
        <v>731</v>
      </c>
      <c r="B11" s="52" t="s">
        <v>150</v>
      </c>
      <c r="C11" s="50" t="s">
        <v>150</v>
      </c>
      <c r="D11" s="50" t="s">
        <v>151</v>
      </c>
      <c r="E11" s="51" t="s">
        <v>732</v>
      </c>
      <c r="F11" s="50"/>
      <c r="G11" s="40">
        <f>H11+I11</f>
        <v>224650</v>
      </c>
      <c r="H11" s="60">
        <v>220650</v>
      </c>
      <c r="I11" s="60">
        <v>4000</v>
      </c>
    </row>
    <row r="12" spans="1:9" x14ac:dyDescent="0.25">
      <c r="A12" s="50" t="s">
        <v>733</v>
      </c>
      <c r="B12" s="52" t="s">
        <v>150</v>
      </c>
      <c r="C12" s="50" t="s">
        <v>150</v>
      </c>
      <c r="D12" s="50" t="s">
        <v>150</v>
      </c>
      <c r="E12" s="51" t="s">
        <v>734</v>
      </c>
      <c r="F12" s="50"/>
      <c r="G12" s="40">
        <f t="shared" ref="G12:G75" si="0">H12+I12</f>
        <v>224650</v>
      </c>
      <c r="H12" s="60">
        <v>220650</v>
      </c>
      <c r="I12" s="60">
        <v>4000</v>
      </c>
    </row>
    <row r="13" spans="1:9" x14ac:dyDescent="0.25">
      <c r="A13" s="50"/>
      <c r="B13" s="52"/>
      <c r="C13" s="50"/>
      <c r="D13" s="50"/>
      <c r="E13" s="51" t="s">
        <v>735</v>
      </c>
      <c r="F13" s="50" t="s">
        <v>354</v>
      </c>
      <c r="G13" s="40">
        <f>H12:H13</f>
        <v>173000</v>
      </c>
      <c r="H13" s="60">
        <v>173000</v>
      </c>
      <c r="I13" s="60" t="s">
        <v>13</v>
      </c>
    </row>
    <row r="14" spans="1:9" ht="27" x14ac:dyDescent="0.25">
      <c r="A14" s="50"/>
      <c r="B14" s="52"/>
      <c r="C14" s="50"/>
      <c r="D14" s="50"/>
      <c r="E14" s="51" t="s">
        <v>736</v>
      </c>
      <c r="F14" s="50" t="s">
        <v>356</v>
      </c>
      <c r="G14" s="40">
        <f t="shared" si="0"/>
        <v>23800</v>
      </c>
      <c r="H14" s="60">
        <v>23800</v>
      </c>
      <c r="I14" s="60">
        <v>0</v>
      </c>
    </row>
    <row r="15" spans="1:9" x14ac:dyDescent="0.25">
      <c r="A15" s="50"/>
      <c r="B15" s="52"/>
      <c r="C15" s="50"/>
      <c r="D15" s="50"/>
      <c r="E15" s="51" t="s">
        <v>737</v>
      </c>
      <c r="F15" s="50" t="s">
        <v>358</v>
      </c>
      <c r="G15" s="40">
        <f t="shared" si="0"/>
        <v>0</v>
      </c>
      <c r="H15" s="60">
        <v>0</v>
      </c>
      <c r="I15" s="60">
        <v>0</v>
      </c>
    </row>
    <row r="16" spans="1:9" x14ac:dyDescent="0.25">
      <c r="A16" s="50"/>
      <c r="B16" s="52"/>
      <c r="C16" s="50"/>
      <c r="D16" s="50"/>
      <c r="E16" s="51" t="s">
        <v>738</v>
      </c>
      <c r="F16" s="50" t="s">
        <v>364</v>
      </c>
      <c r="G16" s="40">
        <f t="shared" si="0"/>
        <v>0</v>
      </c>
      <c r="H16" s="60">
        <v>0</v>
      </c>
      <c r="I16" s="60">
        <v>0</v>
      </c>
    </row>
    <row r="17" spans="1:9" x14ac:dyDescent="0.25">
      <c r="A17" s="50"/>
      <c r="B17" s="52"/>
      <c r="C17" s="50"/>
      <c r="D17" s="50"/>
      <c r="E17" s="51" t="s">
        <v>739</v>
      </c>
      <c r="F17" s="50" t="s">
        <v>370</v>
      </c>
      <c r="G17" s="40">
        <f>H17+I17</f>
        <v>4000</v>
      </c>
      <c r="H17" s="60">
        <v>4000</v>
      </c>
      <c r="I17" s="60">
        <v>0</v>
      </c>
    </row>
    <row r="18" spans="1:9" x14ac:dyDescent="0.25">
      <c r="A18" s="50"/>
      <c r="B18" s="52"/>
      <c r="C18" s="50"/>
      <c r="D18" s="50"/>
      <c r="E18" s="51" t="s">
        <v>740</v>
      </c>
      <c r="F18" s="50" t="s">
        <v>372</v>
      </c>
      <c r="G18" s="40">
        <f t="shared" si="0"/>
        <v>500</v>
      </c>
      <c r="H18" s="60">
        <v>500</v>
      </c>
      <c r="I18" s="60">
        <v>0</v>
      </c>
    </row>
    <row r="19" spans="1:9" x14ac:dyDescent="0.25">
      <c r="A19" s="50"/>
      <c r="B19" s="52"/>
      <c r="C19" s="50"/>
      <c r="D19" s="50"/>
      <c r="E19" s="51" t="s">
        <v>741</v>
      </c>
      <c r="F19" s="50" t="s">
        <v>374</v>
      </c>
      <c r="G19" s="40">
        <f t="shared" si="0"/>
        <v>3000</v>
      </c>
      <c r="H19" s="60">
        <v>3000</v>
      </c>
      <c r="I19" s="60">
        <v>0</v>
      </c>
    </row>
    <row r="20" spans="1:9" x14ac:dyDescent="0.25">
      <c r="A20" s="50"/>
      <c r="B20" s="52"/>
      <c r="C20" s="50"/>
      <c r="D20" s="50"/>
      <c r="E20" s="51" t="s">
        <v>742</v>
      </c>
      <c r="F20" s="50" t="s">
        <v>376</v>
      </c>
      <c r="G20" s="40">
        <f t="shared" si="0"/>
        <v>300</v>
      </c>
      <c r="H20" s="60">
        <v>300</v>
      </c>
      <c r="I20" s="60">
        <v>0</v>
      </c>
    </row>
    <row r="21" spans="1:9" x14ac:dyDescent="0.25">
      <c r="A21" s="50"/>
      <c r="B21" s="52"/>
      <c r="C21" s="50"/>
      <c r="D21" s="50"/>
      <c r="E21" s="51" t="s">
        <v>743</v>
      </c>
      <c r="F21" s="50" t="s">
        <v>378</v>
      </c>
      <c r="G21" s="40">
        <f t="shared" si="0"/>
        <v>0</v>
      </c>
      <c r="H21" s="60">
        <v>0</v>
      </c>
      <c r="I21" s="60">
        <v>0</v>
      </c>
    </row>
    <row r="22" spans="1:9" x14ac:dyDescent="0.25">
      <c r="A22" s="50"/>
      <c r="B22" s="52"/>
      <c r="C22" s="50"/>
      <c r="D22" s="50"/>
      <c r="E22" s="51" t="s">
        <v>744</v>
      </c>
      <c r="F22" s="50" t="s">
        <v>383</v>
      </c>
      <c r="G22" s="40">
        <f t="shared" si="0"/>
        <v>1500</v>
      </c>
      <c r="H22" s="60">
        <v>1500</v>
      </c>
      <c r="I22" s="60">
        <v>0</v>
      </c>
    </row>
    <row r="23" spans="1:9" x14ac:dyDescent="0.25">
      <c r="A23" s="50"/>
      <c r="B23" s="52"/>
      <c r="C23" s="50"/>
      <c r="D23" s="50"/>
      <c r="E23" s="51" t="s">
        <v>745</v>
      </c>
      <c r="F23" s="50" t="s">
        <v>385</v>
      </c>
      <c r="G23" s="40">
        <f t="shared" si="0"/>
        <v>100</v>
      </c>
      <c r="H23" s="60">
        <v>100</v>
      </c>
      <c r="I23" s="60">
        <v>0</v>
      </c>
    </row>
    <row r="24" spans="1:9" x14ac:dyDescent="0.25">
      <c r="A24" s="50"/>
      <c r="B24" s="52"/>
      <c r="C24" s="50"/>
      <c r="D24" s="50"/>
      <c r="E24" s="51" t="s">
        <v>746</v>
      </c>
      <c r="F24" s="50" t="s">
        <v>390</v>
      </c>
      <c r="G24" s="40">
        <f t="shared" si="0"/>
        <v>0</v>
      </c>
      <c r="H24" s="60">
        <v>0</v>
      </c>
      <c r="I24" s="60">
        <v>0</v>
      </c>
    </row>
    <row r="25" spans="1:9" x14ac:dyDescent="0.25">
      <c r="A25" s="50"/>
      <c r="B25" s="52"/>
      <c r="C25" s="50"/>
      <c r="D25" s="50"/>
      <c r="E25" s="51" t="s">
        <v>747</v>
      </c>
      <c r="F25" s="50" t="s">
        <v>392</v>
      </c>
      <c r="G25" s="40">
        <f t="shared" si="0"/>
        <v>0</v>
      </c>
      <c r="H25" s="60">
        <v>0</v>
      </c>
      <c r="I25" s="60">
        <v>0</v>
      </c>
    </row>
    <row r="26" spans="1:9" x14ac:dyDescent="0.25">
      <c r="A26" s="50"/>
      <c r="B26" s="52"/>
      <c r="C26" s="50"/>
      <c r="D26" s="50"/>
      <c r="E26" s="51" t="s">
        <v>748</v>
      </c>
      <c r="F26" s="50" t="s">
        <v>396</v>
      </c>
      <c r="G26" s="40">
        <f t="shared" si="0"/>
        <v>200</v>
      </c>
      <c r="H26" s="60">
        <v>200</v>
      </c>
      <c r="I26" s="60">
        <v>0</v>
      </c>
    </row>
    <row r="27" spans="1:9" x14ac:dyDescent="0.25">
      <c r="A27" s="50"/>
      <c r="B27" s="52"/>
      <c r="C27" s="50"/>
      <c r="D27" s="50"/>
      <c r="E27" s="51" t="s">
        <v>749</v>
      </c>
      <c r="F27" s="50" t="s">
        <v>402</v>
      </c>
      <c r="G27" s="40">
        <f t="shared" si="0"/>
        <v>0</v>
      </c>
      <c r="H27" s="60">
        <v>0</v>
      </c>
      <c r="I27" s="60">
        <v>0</v>
      </c>
    </row>
    <row r="28" spans="1:9" x14ac:dyDescent="0.25">
      <c r="A28" s="50"/>
      <c r="B28" s="52"/>
      <c r="C28" s="50"/>
      <c r="D28" s="50"/>
      <c r="E28" s="51" t="s">
        <v>750</v>
      </c>
      <c r="F28" s="50" t="s">
        <v>404</v>
      </c>
      <c r="G28" s="40">
        <f t="shared" si="0"/>
        <v>1000</v>
      </c>
      <c r="H28" s="60">
        <v>1000</v>
      </c>
      <c r="I28" s="60">
        <v>0</v>
      </c>
    </row>
    <row r="29" spans="1:9" ht="27" x14ac:dyDescent="0.25">
      <c r="A29" s="50"/>
      <c r="B29" s="52"/>
      <c r="C29" s="50"/>
      <c r="D29" s="50"/>
      <c r="E29" s="51" t="s">
        <v>751</v>
      </c>
      <c r="F29" s="50" t="s">
        <v>412</v>
      </c>
      <c r="G29" s="40">
        <f t="shared" si="0"/>
        <v>4000</v>
      </c>
      <c r="H29" s="60">
        <v>4000</v>
      </c>
      <c r="I29" s="60">
        <v>0</v>
      </c>
    </row>
    <row r="30" spans="1:9" x14ac:dyDescent="0.25">
      <c r="A30" s="50"/>
      <c r="B30" s="52"/>
      <c r="C30" s="50"/>
      <c r="D30" s="50"/>
      <c r="E30" s="51" t="s">
        <v>752</v>
      </c>
      <c r="F30" s="50" t="s">
        <v>415</v>
      </c>
      <c r="G30" s="40">
        <f t="shared" si="0"/>
        <v>1500</v>
      </c>
      <c r="H30" s="60">
        <v>1500</v>
      </c>
      <c r="I30" s="60">
        <v>0</v>
      </c>
    </row>
    <row r="31" spans="1:9" x14ac:dyDescent="0.25">
      <c r="A31" s="50"/>
      <c r="B31" s="52"/>
      <c r="C31" s="50"/>
      <c r="D31" s="50"/>
      <c r="E31" s="51" t="s">
        <v>753</v>
      </c>
      <c r="F31" s="50" t="s">
        <v>421</v>
      </c>
      <c r="G31" s="40">
        <f t="shared" si="0"/>
        <v>7000</v>
      </c>
      <c r="H31" s="60">
        <v>7000</v>
      </c>
      <c r="I31" s="60">
        <v>0</v>
      </c>
    </row>
    <row r="32" spans="1:9" x14ac:dyDescent="0.25">
      <c r="A32" s="50"/>
      <c r="B32" s="52"/>
      <c r="C32" s="50"/>
      <c r="D32" s="50"/>
      <c r="E32" s="51" t="s">
        <v>754</v>
      </c>
      <c r="F32" s="50" t="s">
        <v>427</v>
      </c>
      <c r="G32" s="40">
        <f t="shared" si="0"/>
        <v>700</v>
      </c>
      <c r="H32" s="60">
        <v>700</v>
      </c>
      <c r="I32" s="60">
        <v>0</v>
      </c>
    </row>
    <row r="33" spans="1:9" x14ac:dyDescent="0.25">
      <c r="A33" s="50"/>
      <c r="B33" s="52"/>
      <c r="C33" s="50"/>
      <c r="D33" s="50"/>
      <c r="E33" s="51" t="s">
        <v>755</v>
      </c>
      <c r="F33" s="50" t="s">
        <v>517</v>
      </c>
      <c r="G33" s="40">
        <f t="shared" si="0"/>
        <v>0</v>
      </c>
      <c r="H33" s="60">
        <v>0</v>
      </c>
      <c r="I33" s="60">
        <v>0</v>
      </c>
    </row>
    <row r="34" spans="1:9" x14ac:dyDescent="0.25">
      <c r="A34" s="50"/>
      <c r="B34" s="52"/>
      <c r="C34" s="50"/>
      <c r="D34" s="50"/>
      <c r="E34" s="51" t="s">
        <v>756</v>
      </c>
      <c r="F34" s="50" t="s">
        <v>519</v>
      </c>
      <c r="G34" s="40">
        <f t="shared" si="0"/>
        <v>50</v>
      </c>
      <c r="H34" s="60">
        <v>50</v>
      </c>
      <c r="I34" s="60">
        <v>0</v>
      </c>
    </row>
    <row r="35" spans="1:9" x14ac:dyDescent="0.25">
      <c r="A35" s="50"/>
      <c r="B35" s="52"/>
      <c r="C35" s="50"/>
      <c r="D35" s="50"/>
      <c r="E35" s="51" t="s">
        <v>757</v>
      </c>
      <c r="F35" s="50" t="s">
        <v>538</v>
      </c>
      <c r="G35" s="40">
        <f t="shared" si="0"/>
        <v>0</v>
      </c>
      <c r="H35" s="60">
        <v>0</v>
      </c>
      <c r="I35" s="60">
        <v>0</v>
      </c>
    </row>
    <row r="36" spans="1:9" x14ac:dyDescent="0.25">
      <c r="A36" s="50"/>
      <c r="B36" s="52"/>
      <c r="C36" s="50"/>
      <c r="D36" s="50"/>
      <c r="E36" s="51" t="s">
        <v>758</v>
      </c>
      <c r="F36" s="50" t="s">
        <v>548</v>
      </c>
      <c r="G36" s="40">
        <f t="shared" si="0"/>
        <v>0</v>
      </c>
      <c r="H36" s="60">
        <v>0</v>
      </c>
      <c r="I36" s="60">
        <v>0</v>
      </c>
    </row>
    <row r="37" spans="1:9" ht="10.5" customHeight="1" x14ac:dyDescent="0.25">
      <c r="A37" s="50"/>
      <c r="B37" s="52"/>
      <c r="C37" s="50"/>
      <c r="D37" s="50"/>
      <c r="E37" s="51" t="s">
        <v>759</v>
      </c>
      <c r="F37" s="50" t="s">
        <v>553</v>
      </c>
      <c r="G37" s="40">
        <f t="shared" si="0"/>
        <v>4000</v>
      </c>
      <c r="H37" s="60">
        <v>0</v>
      </c>
      <c r="I37" s="60">
        <v>4000</v>
      </c>
    </row>
    <row r="38" spans="1:9" ht="0.75" hidden="1" customHeight="1" x14ac:dyDescent="0.25">
      <c r="A38" s="50"/>
      <c r="B38" s="52"/>
      <c r="C38" s="50"/>
      <c r="D38" s="50"/>
      <c r="E38" s="51" t="s">
        <v>760</v>
      </c>
      <c r="F38" s="50" t="s">
        <v>555</v>
      </c>
      <c r="G38" s="40">
        <f t="shared" si="0"/>
        <v>0</v>
      </c>
      <c r="H38" s="60">
        <v>0</v>
      </c>
      <c r="I38" s="60">
        <v>0</v>
      </c>
    </row>
    <row r="39" spans="1:9" hidden="1" x14ac:dyDescent="0.25">
      <c r="A39" s="50" t="s">
        <v>761</v>
      </c>
      <c r="B39" s="52" t="s">
        <v>150</v>
      </c>
      <c r="C39" s="50" t="s">
        <v>150</v>
      </c>
      <c r="D39" s="50" t="s">
        <v>157</v>
      </c>
      <c r="E39" s="51" t="s">
        <v>762</v>
      </c>
      <c r="F39" s="50"/>
      <c r="G39" s="40">
        <f t="shared" si="0"/>
        <v>0</v>
      </c>
      <c r="H39" s="60">
        <v>0</v>
      </c>
      <c r="I39" s="60">
        <v>0</v>
      </c>
    </row>
    <row r="40" spans="1:9" hidden="1" x14ac:dyDescent="0.25">
      <c r="A40" s="50" t="s">
        <v>763</v>
      </c>
      <c r="B40" s="52" t="s">
        <v>150</v>
      </c>
      <c r="C40" s="50" t="s">
        <v>150</v>
      </c>
      <c r="D40" s="50" t="s">
        <v>159</v>
      </c>
      <c r="E40" s="51" t="s">
        <v>764</v>
      </c>
      <c r="F40" s="50"/>
      <c r="G40" s="40">
        <f t="shared" si="0"/>
        <v>0</v>
      </c>
      <c r="H40" s="60">
        <v>0</v>
      </c>
      <c r="I40" s="60">
        <v>0</v>
      </c>
    </row>
    <row r="41" spans="1:9" hidden="1" x14ac:dyDescent="0.25">
      <c r="A41" s="50" t="s">
        <v>765</v>
      </c>
      <c r="B41" s="52" t="s">
        <v>150</v>
      </c>
      <c r="C41" s="50" t="s">
        <v>157</v>
      </c>
      <c r="D41" s="50" t="s">
        <v>151</v>
      </c>
      <c r="E41" s="51" t="s">
        <v>766</v>
      </c>
      <c r="F41" s="50"/>
      <c r="G41" s="40">
        <f t="shared" si="0"/>
        <v>0</v>
      </c>
      <c r="H41" s="60">
        <v>0</v>
      </c>
      <c r="I41" s="60">
        <v>0</v>
      </c>
    </row>
    <row r="42" spans="1:9" hidden="1" x14ac:dyDescent="0.25">
      <c r="A42" s="50" t="s">
        <v>767</v>
      </c>
      <c r="B42" s="52" t="s">
        <v>150</v>
      </c>
      <c r="C42" s="50" t="s">
        <v>157</v>
      </c>
      <c r="D42" s="50" t="s">
        <v>150</v>
      </c>
      <c r="E42" s="51" t="s">
        <v>161</v>
      </c>
      <c r="F42" s="50"/>
      <c r="G42" s="40">
        <f t="shared" si="0"/>
        <v>0</v>
      </c>
      <c r="H42" s="60">
        <v>0</v>
      </c>
      <c r="I42" s="60">
        <v>0</v>
      </c>
    </row>
    <row r="43" spans="1:9" ht="27" hidden="1" x14ac:dyDescent="0.25">
      <c r="A43" s="50" t="s">
        <v>768</v>
      </c>
      <c r="B43" s="52" t="s">
        <v>150</v>
      </c>
      <c r="C43" s="50" t="s">
        <v>157</v>
      </c>
      <c r="D43" s="50" t="s">
        <v>157</v>
      </c>
      <c r="E43" s="51" t="s">
        <v>162</v>
      </c>
      <c r="F43" s="50"/>
      <c r="G43" s="40">
        <f t="shared" si="0"/>
        <v>0</v>
      </c>
      <c r="H43" s="60">
        <v>0</v>
      </c>
      <c r="I43" s="60">
        <v>0</v>
      </c>
    </row>
    <row r="44" spans="1:9" x14ac:dyDescent="0.25">
      <c r="A44" s="50" t="s">
        <v>769</v>
      </c>
      <c r="B44" s="52" t="s">
        <v>150</v>
      </c>
      <c r="C44" s="50" t="s">
        <v>159</v>
      </c>
      <c r="D44" s="50" t="s">
        <v>151</v>
      </c>
      <c r="E44" s="51" t="s">
        <v>770</v>
      </c>
      <c r="F44" s="50"/>
      <c r="G44" s="40">
        <f>H44+I44</f>
        <v>4549</v>
      </c>
      <c r="H44" s="60">
        <f>H45+H58</f>
        <v>4549</v>
      </c>
      <c r="I44" s="60">
        <f>I45+I58</f>
        <v>0</v>
      </c>
    </row>
    <row r="45" spans="1:9" ht="27" x14ac:dyDescent="0.25">
      <c r="A45" s="50" t="s">
        <v>771</v>
      </c>
      <c r="B45" s="52" t="s">
        <v>150</v>
      </c>
      <c r="C45" s="50" t="s">
        <v>159</v>
      </c>
      <c r="D45" s="50" t="s">
        <v>150</v>
      </c>
      <c r="E45" s="51" t="s">
        <v>772</v>
      </c>
      <c r="F45" s="50"/>
      <c r="G45" s="40">
        <f>G46</f>
        <v>1999</v>
      </c>
      <c r="H45" s="60">
        <f>H46</f>
        <v>1999</v>
      </c>
      <c r="I45" s="60">
        <v>0</v>
      </c>
    </row>
    <row r="46" spans="1:9" ht="12" customHeight="1" x14ac:dyDescent="0.25">
      <c r="A46" s="50"/>
      <c r="B46" s="52"/>
      <c r="C46" s="50"/>
      <c r="D46" s="50"/>
      <c r="E46" s="51" t="s">
        <v>735</v>
      </c>
      <c r="F46" s="50" t="s">
        <v>354</v>
      </c>
      <c r="G46" s="40">
        <f t="shared" si="0"/>
        <v>1999</v>
      </c>
      <c r="H46" s="60">
        <v>1999</v>
      </c>
      <c r="I46" s="60">
        <v>0</v>
      </c>
    </row>
    <row r="47" spans="1:9" ht="2.25" hidden="1" customHeight="1" x14ac:dyDescent="0.25">
      <c r="A47" s="50"/>
      <c r="B47" s="52"/>
      <c r="C47" s="50"/>
      <c r="D47" s="50"/>
      <c r="E47" s="51" t="s">
        <v>736</v>
      </c>
      <c r="F47" s="50" t="s">
        <v>356</v>
      </c>
      <c r="G47" s="40">
        <f t="shared" si="0"/>
        <v>0</v>
      </c>
      <c r="H47" s="60">
        <v>0</v>
      </c>
      <c r="I47" s="60">
        <v>0</v>
      </c>
    </row>
    <row r="48" spans="1:9" hidden="1" x14ac:dyDescent="0.25">
      <c r="A48" s="50"/>
      <c r="B48" s="52"/>
      <c r="C48" s="50"/>
      <c r="D48" s="50"/>
      <c r="E48" s="51" t="s">
        <v>738</v>
      </c>
      <c r="F48" s="50" t="s">
        <v>364</v>
      </c>
      <c r="G48" s="40">
        <f t="shared" si="0"/>
        <v>0</v>
      </c>
      <c r="H48" s="60">
        <v>0</v>
      </c>
      <c r="I48" s="60">
        <v>0</v>
      </c>
    </row>
    <row r="49" spans="1:9" hidden="1" x14ac:dyDescent="0.25">
      <c r="A49" s="50"/>
      <c r="B49" s="52"/>
      <c r="C49" s="50"/>
      <c r="D49" s="50"/>
      <c r="E49" s="51" t="s">
        <v>739</v>
      </c>
      <c r="F49" s="50" t="s">
        <v>370</v>
      </c>
      <c r="G49" s="40">
        <f t="shared" si="0"/>
        <v>0</v>
      </c>
      <c r="H49" s="60">
        <v>0</v>
      </c>
      <c r="I49" s="60">
        <v>0</v>
      </c>
    </row>
    <row r="50" spans="1:9" hidden="1" x14ac:dyDescent="0.25">
      <c r="A50" s="50"/>
      <c r="B50" s="52"/>
      <c r="C50" s="50"/>
      <c r="D50" s="50"/>
      <c r="E50" s="51" t="s">
        <v>741</v>
      </c>
      <c r="F50" s="50" t="s">
        <v>374</v>
      </c>
      <c r="G50" s="40">
        <f t="shared" si="0"/>
        <v>0</v>
      </c>
      <c r="H50" s="60">
        <v>0</v>
      </c>
      <c r="I50" s="60">
        <v>0</v>
      </c>
    </row>
    <row r="51" spans="1:9" hidden="1" x14ac:dyDescent="0.25">
      <c r="A51" s="50"/>
      <c r="B51" s="52"/>
      <c r="C51" s="50"/>
      <c r="D51" s="50"/>
      <c r="E51" s="51" t="s">
        <v>744</v>
      </c>
      <c r="F51" s="50" t="s">
        <v>383</v>
      </c>
      <c r="G51" s="40">
        <f t="shared" si="0"/>
        <v>0</v>
      </c>
      <c r="H51" s="60">
        <v>0</v>
      </c>
      <c r="I51" s="60">
        <v>0</v>
      </c>
    </row>
    <row r="52" spans="1:9" hidden="1" x14ac:dyDescent="0.25">
      <c r="A52" s="50"/>
      <c r="B52" s="52"/>
      <c r="C52" s="50"/>
      <c r="D52" s="50"/>
      <c r="E52" s="51" t="s">
        <v>746</v>
      </c>
      <c r="F52" s="50" t="s">
        <v>390</v>
      </c>
      <c r="G52" s="40">
        <f t="shared" si="0"/>
        <v>0</v>
      </c>
      <c r="H52" s="60">
        <v>0</v>
      </c>
      <c r="I52" s="60">
        <v>0</v>
      </c>
    </row>
    <row r="53" spans="1:9" hidden="1" x14ac:dyDescent="0.25">
      <c r="A53" s="50"/>
      <c r="B53" s="52"/>
      <c r="C53" s="50"/>
      <c r="D53" s="50"/>
      <c r="E53" s="51" t="s">
        <v>747</v>
      </c>
      <c r="F53" s="50" t="s">
        <v>392</v>
      </c>
      <c r="G53" s="40">
        <f t="shared" si="0"/>
        <v>0</v>
      </c>
      <c r="H53" s="60">
        <v>0</v>
      </c>
      <c r="I53" s="60">
        <v>0</v>
      </c>
    </row>
    <row r="54" spans="1:9" hidden="1" x14ac:dyDescent="0.25">
      <c r="A54" s="50"/>
      <c r="B54" s="52"/>
      <c r="C54" s="50"/>
      <c r="D54" s="50"/>
      <c r="E54" s="51" t="s">
        <v>773</v>
      </c>
      <c r="F54" s="50" t="s">
        <v>398</v>
      </c>
      <c r="G54" s="40">
        <f t="shared" si="0"/>
        <v>0</v>
      </c>
      <c r="H54" s="60">
        <v>0</v>
      </c>
      <c r="I54" s="60">
        <v>0</v>
      </c>
    </row>
    <row r="55" spans="1:9" hidden="1" x14ac:dyDescent="0.25">
      <c r="A55" s="50"/>
      <c r="B55" s="52"/>
      <c r="C55" s="50"/>
      <c r="D55" s="50"/>
      <c r="E55" s="51" t="s">
        <v>752</v>
      </c>
      <c r="F55" s="50" t="s">
        <v>415</v>
      </c>
      <c r="G55" s="40">
        <f t="shared" si="0"/>
        <v>0</v>
      </c>
      <c r="H55" s="60">
        <v>0</v>
      </c>
      <c r="I55" s="60">
        <v>0</v>
      </c>
    </row>
    <row r="56" spans="1:9" hidden="1" x14ac:dyDescent="0.25">
      <c r="A56" s="50"/>
      <c r="B56" s="52"/>
      <c r="C56" s="50"/>
      <c r="D56" s="50"/>
      <c r="E56" s="51" t="s">
        <v>754</v>
      </c>
      <c r="F56" s="50" t="s">
        <v>427</v>
      </c>
      <c r="G56" s="40">
        <f t="shared" si="0"/>
        <v>0</v>
      </c>
      <c r="H56" s="60">
        <v>0</v>
      </c>
      <c r="I56" s="60">
        <v>0</v>
      </c>
    </row>
    <row r="57" spans="1:9" hidden="1" x14ac:dyDescent="0.25">
      <c r="A57" s="50" t="s">
        <v>774</v>
      </c>
      <c r="B57" s="52" t="s">
        <v>150</v>
      </c>
      <c r="C57" s="50" t="s">
        <v>159</v>
      </c>
      <c r="D57" s="50" t="s">
        <v>157</v>
      </c>
      <c r="E57" s="51" t="s">
        <v>775</v>
      </c>
      <c r="F57" s="50"/>
      <c r="G57" s="40">
        <f t="shared" si="0"/>
        <v>0</v>
      </c>
      <c r="H57" s="60">
        <v>0</v>
      </c>
      <c r="I57" s="60">
        <v>0</v>
      </c>
    </row>
    <row r="58" spans="1:9" x14ac:dyDescent="0.25">
      <c r="A58" s="50" t="s">
        <v>776</v>
      </c>
      <c r="B58" s="52" t="s">
        <v>150</v>
      </c>
      <c r="C58" s="50" t="s">
        <v>159</v>
      </c>
      <c r="D58" s="50" t="s">
        <v>159</v>
      </c>
      <c r="E58" s="51" t="s">
        <v>777</v>
      </c>
      <c r="F58" s="50"/>
      <c r="G58" s="40">
        <f t="shared" si="0"/>
        <v>2550</v>
      </c>
      <c r="H58" s="60">
        <f>H59+H60</f>
        <v>2550</v>
      </c>
      <c r="I58" s="60">
        <v>0</v>
      </c>
    </row>
    <row r="59" spans="1:9" x14ac:dyDescent="0.25">
      <c r="A59" s="50"/>
      <c r="B59" s="52"/>
      <c r="C59" s="50"/>
      <c r="D59" s="50"/>
      <c r="E59" s="51" t="s">
        <v>747</v>
      </c>
      <c r="F59" s="50" t="s">
        <v>392</v>
      </c>
      <c r="G59" s="40">
        <f t="shared" si="0"/>
        <v>2500</v>
      </c>
      <c r="H59" s="60">
        <v>2500</v>
      </c>
      <c r="I59" s="60">
        <v>0</v>
      </c>
    </row>
    <row r="60" spans="1:9" x14ac:dyDescent="0.25">
      <c r="A60" s="50"/>
      <c r="B60" s="52"/>
      <c r="C60" s="50"/>
      <c r="D60" s="50"/>
      <c r="E60" s="51" t="s">
        <v>778</v>
      </c>
      <c r="F60" s="50" t="s">
        <v>407</v>
      </c>
      <c r="G60" s="40">
        <f t="shared" si="0"/>
        <v>50</v>
      </c>
      <c r="H60" s="60">
        <v>50</v>
      </c>
      <c r="I60" s="60">
        <v>0</v>
      </c>
    </row>
    <row r="61" spans="1:9" x14ac:dyDescent="0.25">
      <c r="A61" s="50" t="s">
        <v>779</v>
      </c>
      <c r="B61" s="52" t="s">
        <v>150</v>
      </c>
      <c r="C61" s="50" t="s">
        <v>168</v>
      </c>
      <c r="D61" s="50" t="s">
        <v>151</v>
      </c>
      <c r="E61" s="51" t="s">
        <v>780</v>
      </c>
      <c r="F61" s="50"/>
      <c r="G61" s="40">
        <f t="shared" si="0"/>
        <v>0</v>
      </c>
      <c r="H61" s="60">
        <v>0</v>
      </c>
      <c r="I61" s="60">
        <v>0</v>
      </c>
    </row>
    <row r="62" spans="1:9" x14ac:dyDescent="0.25">
      <c r="A62" s="50" t="s">
        <v>781</v>
      </c>
      <c r="B62" s="52" t="s">
        <v>150</v>
      </c>
      <c r="C62" s="50" t="s">
        <v>168</v>
      </c>
      <c r="D62" s="50" t="s">
        <v>150</v>
      </c>
      <c r="E62" s="51" t="s">
        <v>167</v>
      </c>
      <c r="F62" s="50"/>
      <c r="G62" s="40">
        <f t="shared" si="0"/>
        <v>0</v>
      </c>
      <c r="H62" s="60">
        <v>0</v>
      </c>
      <c r="I62" s="60">
        <v>0</v>
      </c>
    </row>
    <row r="63" spans="1:9" ht="27" x14ac:dyDescent="0.25">
      <c r="A63" s="50" t="s">
        <v>782</v>
      </c>
      <c r="B63" s="52" t="s">
        <v>150</v>
      </c>
      <c r="C63" s="50" t="s">
        <v>171</v>
      </c>
      <c r="D63" s="50" t="s">
        <v>151</v>
      </c>
      <c r="E63" s="51" t="s">
        <v>783</v>
      </c>
      <c r="F63" s="50"/>
      <c r="G63" s="40">
        <f t="shared" si="0"/>
        <v>0</v>
      </c>
      <c r="H63" s="60">
        <v>0</v>
      </c>
      <c r="I63" s="60">
        <v>0</v>
      </c>
    </row>
    <row r="64" spans="1:9" ht="27" x14ac:dyDescent="0.25">
      <c r="A64" s="50" t="s">
        <v>784</v>
      </c>
      <c r="B64" s="52" t="s">
        <v>150</v>
      </c>
      <c r="C64" s="50" t="s">
        <v>171</v>
      </c>
      <c r="D64" s="50" t="s">
        <v>150</v>
      </c>
      <c r="E64" s="51" t="s">
        <v>785</v>
      </c>
      <c r="F64" s="50"/>
      <c r="G64" s="40">
        <f t="shared" si="0"/>
        <v>0</v>
      </c>
      <c r="H64" s="60">
        <v>0</v>
      </c>
      <c r="I64" s="60">
        <v>0</v>
      </c>
    </row>
    <row r="65" spans="1:9" ht="27" x14ac:dyDescent="0.25">
      <c r="A65" s="50" t="s">
        <v>786</v>
      </c>
      <c r="B65" s="52" t="s">
        <v>150</v>
      </c>
      <c r="C65" s="50" t="s">
        <v>174</v>
      </c>
      <c r="D65" s="50" t="s">
        <v>151</v>
      </c>
      <c r="E65" s="51" t="s">
        <v>787</v>
      </c>
      <c r="F65" s="50"/>
      <c r="G65" s="40">
        <f t="shared" si="0"/>
        <v>53153</v>
      </c>
      <c r="H65" s="60">
        <f>H66</f>
        <v>13153</v>
      </c>
      <c r="I65" s="60">
        <f>I66</f>
        <v>40000</v>
      </c>
    </row>
    <row r="66" spans="1:9" ht="42.75" customHeight="1" x14ac:dyDescent="0.25">
      <c r="A66" s="50" t="s">
        <v>788</v>
      </c>
      <c r="B66" s="52" t="s">
        <v>150</v>
      </c>
      <c r="C66" s="50" t="s">
        <v>174</v>
      </c>
      <c r="D66" s="50" t="s">
        <v>150</v>
      </c>
      <c r="E66" s="51" t="s">
        <v>173</v>
      </c>
      <c r="F66" s="50"/>
      <c r="G66" s="40">
        <f t="shared" si="0"/>
        <v>53153</v>
      </c>
      <c r="H66" s="60">
        <f>SUM(H67:H81)</f>
        <v>13153</v>
      </c>
      <c r="I66" s="60">
        <f>SUM(I67:I81)</f>
        <v>40000</v>
      </c>
    </row>
    <row r="67" spans="1:9" x14ac:dyDescent="0.25">
      <c r="A67" s="50"/>
      <c r="B67" s="52"/>
      <c r="C67" s="50"/>
      <c r="D67" s="50"/>
      <c r="E67" s="51" t="s">
        <v>735</v>
      </c>
      <c r="F67" s="50" t="s">
        <v>354</v>
      </c>
      <c r="G67" s="40">
        <f t="shared" si="0"/>
        <v>0</v>
      </c>
      <c r="H67" s="60">
        <v>0</v>
      </c>
      <c r="I67" s="60">
        <v>0</v>
      </c>
    </row>
    <row r="68" spans="1:9" x14ac:dyDescent="0.25">
      <c r="A68" s="50"/>
      <c r="B68" s="52"/>
      <c r="C68" s="50"/>
      <c r="D68" s="50"/>
      <c r="E68" s="51" t="s">
        <v>738</v>
      </c>
      <c r="F68" s="50" t="s">
        <v>364</v>
      </c>
      <c r="G68" s="40">
        <f t="shared" si="0"/>
        <v>0</v>
      </c>
      <c r="H68" s="60">
        <v>0</v>
      </c>
      <c r="I68" s="60">
        <v>0</v>
      </c>
    </row>
    <row r="69" spans="1:9" x14ac:dyDescent="0.25">
      <c r="A69" s="50"/>
      <c r="B69" s="52"/>
      <c r="C69" s="50"/>
      <c r="D69" s="50"/>
      <c r="E69" s="51" t="s">
        <v>742</v>
      </c>
      <c r="F69" s="50" t="s">
        <v>376</v>
      </c>
      <c r="G69" s="40">
        <f t="shared" si="0"/>
        <v>690</v>
      </c>
      <c r="H69" s="60">
        <v>690</v>
      </c>
      <c r="I69" s="60">
        <v>0</v>
      </c>
    </row>
    <row r="70" spans="1:9" x14ac:dyDescent="0.25">
      <c r="A70" s="50"/>
      <c r="B70" s="52"/>
      <c r="C70" s="50"/>
      <c r="D70" s="50"/>
      <c r="E70" s="51" t="s">
        <v>748</v>
      </c>
      <c r="F70" s="50" t="s">
        <v>396</v>
      </c>
      <c r="G70" s="40">
        <f t="shared" si="0"/>
        <v>0</v>
      </c>
      <c r="H70" s="60">
        <v>0</v>
      </c>
      <c r="I70" s="60">
        <v>0</v>
      </c>
    </row>
    <row r="71" spans="1:9" x14ac:dyDescent="0.25">
      <c r="A71" s="50"/>
      <c r="B71" s="52"/>
      <c r="C71" s="50"/>
      <c r="D71" s="50"/>
      <c r="E71" s="51" t="s">
        <v>773</v>
      </c>
      <c r="F71" s="50" t="s">
        <v>398</v>
      </c>
      <c r="G71" s="40">
        <f t="shared" si="0"/>
        <v>0</v>
      </c>
      <c r="H71" s="60">
        <v>0</v>
      </c>
      <c r="I71" s="60">
        <v>0</v>
      </c>
    </row>
    <row r="72" spans="1:9" x14ac:dyDescent="0.25">
      <c r="A72" s="50"/>
      <c r="B72" s="52"/>
      <c r="C72" s="50"/>
      <c r="D72" s="50"/>
      <c r="E72" s="51" t="s">
        <v>749</v>
      </c>
      <c r="F72" s="50" t="s">
        <v>402</v>
      </c>
      <c r="G72" s="40">
        <f t="shared" si="0"/>
        <v>550</v>
      </c>
      <c r="H72" s="60">
        <v>550</v>
      </c>
      <c r="I72" s="60">
        <v>0</v>
      </c>
    </row>
    <row r="73" spans="1:9" x14ac:dyDescent="0.25">
      <c r="A73" s="50"/>
      <c r="B73" s="52"/>
      <c r="C73" s="50"/>
      <c r="D73" s="50"/>
      <c r="E73" s="51" t="s">
        <v>750</v>
      </c>
      <c r="F73" s="50" t="s">
        <v>404</v>
      </c>
      <c r="G73" s="40">
        <f t="shared" si="0"/>
        <v>0</v>
      </c>
      <c r="H73" s="60">
        <v>0</v>
      </c>
      <c r="I73" s="60">
        <v>0</v>
      </c>
    </row>
    <row r="74" spans="1:9" x14ac:dyDescent="0.25">
      <c r="A74" s="50"/>
      <c r="B74" s="52"/>
      <c r="C74" s="50"/>
      <c r="D74" s="50"/>
      <c r="E74" s="51" t="s">
        <v>778</v>
      </c>
      <c r="F74" s="50" t="s">
        <v>407</v>
      </c>
      <c r="G74" s="40">
        <f t="shared" si="0"/>
        <v>7500</v>
      </c>
      <c r="H74" s="60">
        <v>7500</v>
      </c>
      <c r="I74" s="60">
        <v>0</v>
      </c>
    </row>
    <row r="75" spans="1:9" x14ac:dyDescent="0.25">
      <c r="A75" s="50"/>
      <c r="B75" s="52"/>
      <c r="C75" s="50"/>
      <c r="D75" s="50"/>
      <c r="E75" s="51" t="s">
        <v>789</v>
      </c>
      <c r="F75" s="50" t="s">
        <v>410</v>
      </c>
      <c r="G75" s="40">
        <f t="shared" si="0"/>
        <v>2000</v>
      </c>
      <c r="H75" s="60">
        <v>2000</v>
      </c>
      <c r="I75" s="60">
        <v>0</v>
      </c>
    </row>
    <row r="76" spans="1:9" x14ac:dyDescent="0.25">
      <c r="A76" s="50"/>
      <c r="B76" s="52"/>
      <c r="C76" s="50"/>
      <c r="D76" s="50"/>
      <c r="E76" s="51" t="s">
        <v>754</v>
      </c>
      <c r="F76" s="50" t="s">
        <v>427</v>
      </c>
      <c r="G76" s="40">
        <f t="shared" ref="G76:G136" si="1">H76+I76</f>
        <v>0</v>
      </c>
      <c r="H76" s="60">
        <v>0</v>
      </c>
      <c r="I76" s="60">
        <v>0</v>
      </c>
    </row>
    <row r="77" spans="1:9" x14ac:dyDescent="0.25">
      <c r="A77" s="50"/>
      <c r="B77" s="52"/>
      <c r="C77" s="50"/>
      <c r="D77" s="50"/>
      <c r="E77" s="51" t="s">
        <v>790</v>
      </c>
      <c r="F77" s="50" t="s">
        <v>429</v>
      </c>
      <c r="G77" s="40">
        <f t="shared" si="1"/>
        <v>1663</v>
      </c>
      <c r="H77" s="60">
        <v>1663</v>
      </c>
      <c r="I77" s="60">
        <v>0</v>
      </c>
    </row>
    <row r="78" spans="1:9" x14ac:dyDescent="0.25">
      <c r="A78" s="50"/>
      <c r="B78" s="52"/>
      <c r="C78" s="50"/>
      <c r="D78" s="50"/>
      <c r="E78" s="51" t="s">
        <v>756</v>
      </c>
      <c r="F78" s="50" t="s">
        <v>519</v>
      </c>
      <c r="G78" s="40">
        <f t="shared" si="1"/>
        <v>750</v>
      </c>
      <c r="H78" s="60">
        <v>750</v>
      </c>
      <c r="I78" s="60">
        <v>0</v>
      </c>
    </row>
    <row r="79" spans="1:9" x14ac:dyDescent="0.25">
      <c r="A79" s="50"/>
      <c r="B79" s="52"/>
      <c r="C79" s="50"/>
      <c r="D79" s="50"/>
      <c r="E79" s="51" t="s">
        <v>791</v>
      </c>
      <c r="F79" s="50" t="s">
        <v>535</v>
      </c>
      <c r="G79" s="40">
        <f t="shared" si="1"/>
        <v>0</v>
      </c>
      <c r="H79" s="60">
        <v>0</v>
      </c>
      <c r="I79" s="60">
        <v>0</v>
      </c>
    </row>
    <row r="80" spans="1:9" x14ac:dyDescent="0.25">
      <c r="A80" s="50"/>
      <c r="B80" s="52"/>
      <c r="C80" s="50"/>
      <c r="D80" s="50"/>
      <c r="E80" s="51" t="s">
        <v>758</v>
      </c>
      <c r="F80" s="50" t="s">
        <v>548</v>
      </c>
      <c r="G80" s="40">
        <f t="shared" si="1"/>
        <v>35000</v>
      </c>
      <c r="H80" s="60">
        <v>0</v>
      </c>
      <c r="I80" s="60">
        <v>35000</v>
      </c>
    </row>
    <row r="81" spans="1:9" ht="15.75" customHeight="1" x14ac:dyDescent="0.25">
      <c r="A81" s="50"/>
      <c r="B81" s="52"/>
      <c r="C81" s="50"/>
      <c r="D81" s="50"/>
      <c r="E81" s="51" t="s">
        <v>759</v>
      </c>
      <c r="F81" s="50" t="s">
        <v>553</v>
      </c>
      <c r="G81" s="40">
        <f t="shared" si="1"/>
        <v>5000</v>
      </c>
      <c r="H81" s="60">
        <v>0</v>
      </c>
      <c r="I81" s="60">
        <v>5000</v>
      </c>
    </row>
    <row r="82" spans="1:9" ht="0.75" hidden="1" customHeight="1" x14ac:dyDescent="0.25">
      <c r="A82" s="50" t="s">
        <v>793</v>
      </c>
      <c r="B82" s="52" t="s">
        <v>150</v>
      </c>
      <c r="C82" s="50" t="s">
        <v>177</v>
      </c>
      <c r="D82" s="50" t="s">
        <v>151</v>
      </c>
      <c r="E82" s="51" t="s">
        <v>794</v>
      </c>
      <c r="F82" s="50"/>
      <c r="G82" s="40">
        <f t="shared" si="1"/>
        <v>0</v>
      </c>
      <c r="H82" s="60">
        <v>0</v>
      </c>
      <c r="I82" s="60">
        <v>0</v>
      </c>
    </row>
    <row r="83" spans="1:9" hidden="1" x14ac:dyDescent="0.25">
      <c r="A83" s="50" t="s">
        <v>795</v>
      </c>
      <c r="B83" s="52" t="s">
        <v>150</v>
      </c>
      <c r="C83" s="50" t="s">
        <v>177</v>
      </c>
      <c r="D83" s="50" t="s">
        <v>150</v>
      </c>
      <c r="E83" s="51" t="s">
        <v>796</v>
      </c>
      <c r="F83" s="50"/>
      <c r="G83" s="40">
        <f t="shared" si="1"/>
        <v>0</v>
      </c>
      <c r="H83" s="60">
        <v>0</v>
      </c>
      <c r="I83" s="60">
        <v>0</v>
      </c>
    </row>
    <row r="84" spans="1:9" ht="27" hidden="1" x14ac:dyDescent="0.25">
      <c r="A84" s="50" t="s">
        <v>797</v>
      </c>
      <c r="B84" s="52" t="s">
        <v>150</v>
      </c>
      <c r="C84" s="50" t="s">
        <v>179</v>
      </c>
      <c r="D84" s="50" t="s">
        <v>151</v>
      </c>
      <c r="E84" s="51" t="s">
        <v>798</v>
      </c>
      <c r="F84" s="50"/>
      <c r="G84" s="40">
        <f t="shared" si="1"/>
        <v>0</v>
      </c>
      <c r="H84" s="60">
        <v>0</v>
      </c>
      <c r="I84" s="60">
        <v>0</v>
      </c>
    </row>
    <row r="85" spans="1:9" ht="27" hidden="1" x14ac:dyDescent="0.25">
      <c r="A85" s="50" t="s">
        <v>799</v>
      </c>
      <c r="B85" s="52" t="s">
        <v>150</v>
      </c>
      <c r="C85" s="50" t="s">
        <v>179</v>
      </c>
      <c r="D85" s="50" t="s">
        <v>150</v>
      </c>
      <c r="E85" s="51" t="s">
        <v>798</v>
      </c>
      <c r="F85" s="50"/>
      <c r="G85" s="40">
        <f t="shared" si="1"/>
        <v>0</v>
      </c>
      <c r="H85" s="60">
        <v>0</v>
      </c>
      <c r="I85" s="60">
        <v>0</v>
      </c>
    </row>
    <row r="86" spans="1:9" hidden="1" x14ac:dyDescent="0.25">
      <c r="A86" s="50" t="s">
        <v>800</v>
      </c>
      <c r="B86" s="52" t="s">
        <v>150</v>
      </c>
      <c r="C86" s="50" t="s">
        <v>179</v>
      </c>
      <c r="D86" s="50" t="s">
        <v>150</v>
      </c>
      <c r="E86" s="51" t="s">
        <v>801</v>
      </c>
      <c r="F86" s="50"/>
      <c r="G86" s="40">
        <f t="shared" si="1"/>
        <v>0</v>
      </c>
      <c r="H86" s="60">
        <v>0</v>
      </c>
      <c r="I86" s="60">
        <v>0</v>
      </c>
    </row>
    <row r="87" spans="1:9" hidden="1" x14ac:dyDescent="0.25">
      <c r="A87" s="50" t="s">
        <v>802</v>
      </c>
      <c r="B87" s="52" t="s">
        <v>150</v>
      </c>
      <c r="C87" s="50" t="s">
        <v>179</v>
      </c>
      <c r="D87" s="50" t="s">
        <v>150</v>
      </c>
      <c r="E87" s="51" t="s">
        <v>803</v>
      </c>
      <c r="F87" s="50"/>
      <c r="G87" s="40">
        <f t="shared" si="1"/>
        <v>0</v>
      </c>
      <c r="H87" s="60">
        <v>0</v>
      </c>
      <c r="I87" s="60">
        <v>0</v>
      </c>
    </row>
    <row r="88" spans="1:9" ht="27" hidden="1" x14ac:dyDescent="0.25">
      <c r="A88" s="50" t="s">
        <v>804</v>
      </c>
      <c r="B88" s="52" t="s">
        <v>150</v>
      </c>
      <c r="C88" s="50" t="s">
        <v>179</v>
      </c>
      <c r="D88" s="50" t="s">
        <v>150</v>
      </c>
      <c r="E88" s="51" t="s">
        <v>805</v>
      </c>
      <c r="F88" s="50"/>
      <c r="G88" s="40">
        <f t="shared" si="1"/>
        <v>0</v>
      </c>
      <c r="H88" s="60">
        <v>0</v>
      </c>
      <c r="I88" s="60">
        <v>0</v>
      </c>
    </row>
    <row r="89" spans="1:9" hidden="1" x14ac:dyDescent="0.25">
      <c r="A89" s="50" t="s">
        <v>806</v>
      </c>
      <c r="B89" s="52" t="s">
        <v>150</v>
      </c>
      <c r="C89" s="50" t="s">
        <v>179</v>
      </c>
      <c r="D89" s="50" t="s">
        <v>150</v>
      </c>
      <c r="E89" s="51"/>
      <c r="F89" s="50"/>
      <c r="G89" s="40">
        <f t="shared" si="1"/>
        <v>0</v>
      </c>
      <c r="H89" s="60">
        <v>0</v>
      </c>
      <c r="I89" s="60">
        <v>0</v>
      </c>
    </row>
    <row r="90" spans="1:9" ht="27" x14ac:dyDescent="0.25">
      <c r="A90" s="50" t="s">
        <v>807</v>
      </c>
      <c r="B90" s="52" t="s">
        <v>157</v>
      </c>
      <c r="C90" s="50" t="s">
        <v>151</v>
      </c>
      <c r="D90" s="50" t="s">
        <v>151</v>
      </c>
      <c r="E90" s="51" t="s">
        <v>808</v>
      </c>
      <c r="F90" s="50"/>
      <c r="G90" s="40">
        <f t="shared" si="1"/>
        <v>1000</v>
      </c>
      <c r="H90" s="60">
        <f>H91</f>
        <v>1000</v>
      </c>
      <c r="I90" s="60">
        <v>0</v>
      </c>
    </row>
    <row r="91" spans="1:9" x14ac:dyDescent="0.25">
      <c r="A91" s="50" t="s">
        <v>809</v>
      </c>
      <c r="B91" s="52" t="s">
        <v>157</v>
      </c>
      <c r="C91" s="50" t="s">
        <v>150</v>
      </c>
      <c r="D91" s="50" t="s">
        <v>151</v>
      </c>
      <c r="E91" s="51" t="s">
        <v>810</v>
      </c>
      <c r="F91" s="50"/>
      <c r="G91" s="40">
        <f t="shared" si="1"/>
        <v>1000</v>
      </c>
      <c r="H91" s="60">
        <f>H92</f>
        <v>1000</v>
      </c>
      <c r="I91" s="60">
        <v>0</v>
      </c>
    </row>
    <row r="92" spans="1:9" x14ac:dyDescent="0.25">
      <c r="A92" s="50" t="s">
        <v>811</v>
      </c>
      <c r="B92" s="52" t="s">
        <v>157</v>
      </c>
      <c r="C92" s="50" t="s">
        <v>150</v>
      </c>
      <c r="D92" s="50" t="s">
        <v>150</v>
      </c>
      <c r="E92" s="51" t="s">
        <v>183</v>
      </c>
      <c r="F92" s="50"/>
      <c r="G92" s="40">
        <f t="shared" si="1"/>
        <v>1000</v>
      </c>
      <c r="H92" s="60">
        <f>H93+H94</f>
        <v>1000</v>
      </c>
      <c r="I92" s="60">
        <v>0</v>
      </c>
    </row>
    <row r="93" spans="1:9" x14ac:dyDescent="0.25">
      <c r="A93" s="50"/>
      <c r="B93" s="52"/>
      <c r="C93" s="50"/>
      <c r="D93" s="50"/>
      <c r="E93" s="51" t="s">
        <v>789</v>
      </c>
      <c r="F93" s="50" t="s">
        <v>410</v>
      </c>
      <c r="G93" s="40">
        <f t="shared" si="1"/>
        <v>500</v>
      </c>
      <c r="H93" s="60">
        <v>500</v>
      </c>
      <c r="I93" s="60">
        <v>0</v>
      </c>
    </row>
    <row r="94" spans="1:9" ht="10.5" customHeight="1" x14ac:dyDescent="0.25">
      <c r="A94" s="50"/>
      <c r="B94" s="52"/>
      <c r="C94" s="50"/>
      <c r="D94" s="50"/>
      <c r="E94" s="51" t="s">
        <v>790</v>
      </c>
      <c r="F94" s="50" t="s">
        <v>429</v>
      </c>
      <c r="G94" s="40">
        <f t="shared" ref="G94" si="2">H94+I94</f>
        <v>500</v>
      </c>
      <c r="H94" s="60">
        <v>500</v>
      </c>
      <c r="I94" s="60">
        <v>0</v>
      </c>
    </row>
    <row r="95" spans="1:9" ht="1.5" hidden="1" customHeight="1" x14ac:dyDescent="0.25">
      <c r="A95" s="50" t="s">
        <v>812</v>
      </c>
      <c r="B95" s="52" t="s">
        <v>157</v>
      </c>
      <c r="C95" s="50" t="s">
        <v>157</v>
      </c>
      <c r="D95" s="50" t="s">
        <v>151</v>
      </c>
      <c r="E95" s="51" t="s">
        <v>813</v>
      </c>
      <c r="F95" s="50"/>
      <c r="G95" s="40">
        <f t="shared" si="1"/>
        <v>0</v>
      </c>
      <c r="H95" s="60">
        <v>0</v>
      </c>
      <c r="I95" s="60">
        <v>0</v>
      </c>
    </row>
    <row r="96" spans="1:9" hidden="1" x14ac:dyDescent="0.25">
      <c r="A96" s="50" t="s">
        <v>814</v>
      </c>
      <c r="B96" s="52" t="s">
        <v>157</v>
      </c>
      <c r="C96" s="50" t="s">
        <v>157</v>
      </c>
      <c r="D96" s="50" t="s">
        <v>150</v>
      </c>
      <c r="E96" s="51" t="s">
        <v>185</v>
      </c>
      <c r="F96" s="50"/>
      <c r="G96" s="40">
        <f t="shared" si="1"/>
        <v>0</v>
      </c>
      <c r="H96" s="60">
        <v>0</v>
      </c>
      <c r="I96" s="60">
        <v>0</v>
      </c>
    </row>
    <row r="97" spans="1:9" hidden="1" x14ac:dyDescent="0.25">
      <c r="A97" s="50" t="s">
        <v>815</v>
      </c>
      <c r="B97" s="52" t="s">
        <v>157</v>
      </c>
      <c r="C97" s="50" t="s">
        <v>159</v>
      </c>
      <c r="D97" s="50" t="s">
        <v>151</v>
      </c>
      <c r="E97" s="51" t="s">
        <v>816</v>
      </c>
      <c r="F97" s="50"/>
      <c r="G97" s="40">
        <f t="shared" si="1"/>
        <v>0</v>
      </c>
      <c r="H97" s="60">
        <v>0</v>
      </c>
      <c r="I97" s="60">
        <v>0</v>
      </c>
    </row>
    <row r="98" spans="1:9" hidden="1" x14ac:dyDescent="0.25">
      <c r="A98" s="50" t="s">
        <v>817</v>
      </c>
      <c r="B98" s="52" t="s">
        <v>157</v>
      </c>
      <c r="C98" s="50" t="s">
        <v>159</v>
      </c>
      <c r="D98" s="50" t="s">
        <v>150</v>
      </c>
      <c r="E98" s="51" t="s">
        <v>187</v>
      </c>
      <c r="F98" s="50"/>
      <c r="G98" s="40">
        <f t="shared" si="1"/>
        <v>0</v>
      </c>
      <c r="H98" s="60">
        <v>0</v>
      </c>
      <c r="I98" s="60">
        <v>0</v>
      </c>
    </row>
    <row r="99" spans="1:9" ht="27" hidden="1" x14ac:dyDescent="0.25">
      <c r="A99" s="50" t="s">
        <v>818</v>
      </c>
      <c r="B99" s="52" t="s">
        <v>157</v>
      </c>
      <c r="C99" s="50" t="s">
        <v>168</v>
      </c>
      <c r="D99" s="50" t="s">
        <v>151</v>
      </c>
      <c r="E99" s="51" t="s">
        <v>819</v>
      </c>
      <c r="F99" s="50"/>
      <c r="G99" s="40">
        <f t="shared" si="1"/>
        <v>0</v>
      </c>
      <c r="H99" s="60">
        <v>0</v>
      </c>
      <c r="I99" s="60">
        <v>0</v>
      </c>
    </row>
    <row r="100" spans="1:9" ht="27" hidden="1" x14ac:dyDescent="0.25">
      <c r="A100" s="50" t="s">
        <v>820</v>
      </c>
      <c r="B100" s="52" t="s">
        <v>157</v>
      </c>
      <c r="C100" s="50" t="s">
        <v>168</v>
      </c>
      <c r="D100" s="50" t="s">
        <v>150</v>
      </c>
      <c r="E100" s="51" t="s">
        <v>819</v>
      </c>
      <c r="F100" s="50"/>
      <c r="G100" s="40">
        <f t="shared" si="1"/>
        <v>0</v>
      </c>
      <c r="H100" s="60">
        <v>0</v>
      </c>
      <c r="I100" s="60">
        <v>0</v>
      </c>
    </row>
    <row r="101" spans="1:9" hidden="1" x14ac:dyDescent="0.25">
      <c r="A101" s="50" t="s">
        <v>821</v>
      </c>
      <c r="B101" s="52" t="s">
        <v>157</v>
      </c>
      <c r="C101" s="50" t="s">
        <v>171</v>
      </c>
      <c r="D101" s="50" t="s">
        <v>151</v>
      </c>
      <c r="E101" s="51" t="s">
        <v>822</v>
      </c>
      <c r="F101" s="50"/>
      <c r="G101" s="40">
        <f t="shared" si="1"/>
        <v>0</v>
      </c>
      <c r="H101" s="60">
        <v>0</v>
      </c>
      <c r="I101" s="60">
        <v>0</v>
      </c>
    </row>
    <row r="102" spans="1:9" hidden="1" x14ac:dyDescent="0.25">
      <c r="A102" s="50" t="s">
        <v>823</v>
      </c>
      <c r="B102" s="52" t="s">
        <v>157</v>
      </c>
      <c r="C102" s="50" t="s">
        <v>171</v>
      </c>
      <c r="D102" s="50" t="s">
        <v>150</v>
      </c>
      <c r="E102" s="51" t="s">
        <v>190</v>
      </c>
      <c r="F102" s="50"/>
      <c r="G102" s="40">
        <f t="shared" si="1"/>
        <v>0</v>
      </c>
      <c r="H102" s="60">
        <v>0</v>
      </c>
      <c r="I102" s="60">
        <v>0</v>
      </c>
    </row>
    <row r="103" spans="1:9" hidden="1" x14ac:dyDescent="0.25">
      <c r="A103" s="50"/>
      <c r="B103" s="52"/>
      <c r="C103" s="50"/>
      <c r="D103" s="50"/>
      <c r="E103" s="51" t="s">
        <v>789</v>
      </c>
      <c r="F103" s="50" t="s">
        <v>410</v>
      </c>
      <c r="G103" s="40">
        <f t="shared" si="1"/>
        <v>0</v>
      </c>
      <c r="H103" s="60">
        <v>0</v>
      </c>
      <c r="I103" s="60">
        <v>0</v>
      </c>
    </row>
    <row r="104" spans="1:9" hidden="1" x14ac:dyDescent="0.25">
      <c r="A104" s="50"/>
      <c r="B104" s="52"/>
      <c r="C104" s="50"/>
      <c r="D104" s="50"/>
      <c r="E104" s="51" t="s">
        <v>790</v>
      </c>
      <c r="F104" s="50" t="s">
        <v>429</v>
      </c>
      <c r="G104" s="40">
        <f t="shared" si="1"/>
        <v>0</v>
      </c>
      <c r="H104" s="60">
        <v>0</v>
      </c>
      <c r="I104" s="60">
        <v>0</v>
      </c>
    </row>
    <row r="105" spans="1:9" ht="59.25" customHeight="1" x14ac:dyDescent="0.25">
      <c r="A105" s="50" t="s">
        <v>824</v>
      </c>
      <c r="B105" s="52" t="s">
        <v>159</v>
      </c>
      <c r="C105" s="50" t="s">
        <v>151</v>
      </c>
      <c r="D105" s="50" t="s">
        <v>151</v>
      </c>
      <c r="E105" s="51" t="s">
        <v>825</v>
      </c>
      <c r="F105" s="50"/>
      <c r="G105" s="40">
        <f t="shared" si="1"/>
        <v>1000</v>
      </c>
      <c r="H105" s="60">
        <f>H111</f>
        <v>1000</v>
      </c>
      <c r="I105" s="60">
        <v>0</v>
      </c>
    </row>
    <row r="106" spans="1:9" ht="1.5" customHeight="1" x14ac:dyDescent="0.25">
      <c r="A106" s="50" t="s">
        <v>826</v>
      </c>
      <c r="B106" s="52" t="s">
        <v>159</v>
      </c>
      <c r="C106" s="50" t="s">
        <v>150</v>
      </c>
      <c r="D106" s="50" t="s">
        <v>151</v>
      </c>
      <c r="E106" s="51" t="s">
        <v>827</v>
      </c>
      <c r="F106" s="50"/>
      <c r="G106" s="40">
        <f t="shared" si="1"/>
        <v>0</v>
      </c>
      <c r="H106" s="60">
        <v>0</v>
      </c>
      <c r="I106" s="60">
        <v>0</v>
      </c>
    </row>
    <row r="107" spans="1:9" x14ac:dyDescent="0.25">
      <c r="A107" s="50" t="s">
        <v>828</v>
      </c>
      <c r="B107" s="52" t="s">
        <v>159</v>
      </c>
      <c r="C107" s="50" t="s">
        <v>150</v>
      </c>
      <c r="D107" s="50" t="s">
        <v>150</v>
      </c>
      <c r="E107" s="51" t="s">
        <v>193</v>
      </c>
      <c r="F107" s="50"/>
      <c r="G107" s="40">
        <f t="shared" si="1"/>
        <v>0</v>
      </c>
      <c r="H107" s="60">
        <v>0</v>
      </c>
      <c r="I107" s="60">
        <v>0</v>
      </c>
    </row>
    <row r="108" spans="1:9" x14ac:dyDescent="0.25">
      <c r="A108" s="50" t="s">
        <v>829</v>
      </c>
      <c r="B108" s="52" t="s">
        <v>159</v>
      </c>
      <c r="C108" s="50" t="s">
        <v>150</v>
      </c>
      <c r="D108" s="50" t="s">
        <v>157</v>
      </c>
      <c r="E108" s="51" t="s">
        <v>194</v>
      </c>
      <c r="F108" s="50"/>
      <c r="G108" s="40">
        <f t="shared" si="1"/>
        <v>0</v>
      </c>
      <c r="H108" s="60">
        <v>0</v>
      </c>
      <c r="I108" s="60">
        <v>0</v>
      </c>
    </row>
    <row r="109" spans="1:9" x14ac:dyDescent="0.25">
      <c r="A109" s="50" t="s">
        <v>830</v>
      </c>
      <c r="B109" s="52" t="s">
        <v>159</v>
      </c>
      <c r="C109" s="50" t="s">
        <v>150</v>
      </c>
      <c r="D109" s="50" t="s">
        <v>159</v>
      </c>
      <c r="E109" s="51" t="s">
        <v>195</v>
      </c>
      <c r="F109" s="50"/>
      <c r="G109" s="40">
        <f t="shared" si="1"/>
        <v>0</v>
      </c>
      <c r="H109" s="60">
        <v>0</v>
      </c>
      <c r="I109" s="60">
        <v>0</v>
      </c>
    </row>
    <row r="110" spans="1:9" x14ac:dyDescent="0.25">
      <c r="A110" s="50" t="s">
        <v>831</v>
      </c>
      <c r="B110" s="52" t="s">
        <v>159</v>
      </c>
      <c r="C110" s="50" t="s">
        <v>157</v>
      </c>
      <c r="D110" s="50" t="s">
        <v>151</v>
      </c>
      <c r="E110" s="51" t="s">
        <v>832</v>
      </c>
      <c r="F110" s="50"/>
      <c r="G110" s="40">
        <f t="shared" si="1"/>
        <v>1000</v>
      </c>
      <c r="H110" s="60">
        <f>H111</f>
        <v>1000</v>
      </c>
      <c r="I110" s="60">
        <v>0</v>
      </c>
    </row>
    <row r="111" spans="1:9" x14ac:dyDescent="0.25">
      <c r="A111" s="50" t="s">
        <v>833</v>
      </c>
      <c r="B111" s="52" t="s">
        <v>159</v>
      </c>
      <c r="C111" s="50" t="s">
        <v>157</v>
      </c>
      <c r="D111" s="50" t="s">
        <v>150</v>
      </c>
      <c r="E111" s="51" t="s">
        <v>196</v>
      </c>
      <c r="F111" s="50"/>
      <c r="G111" s="40">
        <f t="shared" si="1"/>
        <v>1000</v>
      </c>
      <c r="H111" s="60">
        <f>H112+H113+H114</f>
        <v>1000</v>
      </c>
      <c r="I111" s="60">
        <v>0</v>
      </c>
    </row>
    <row r="112" spans="1:9" x14ac:dyDescent="0.25">
      <c r="A112" s="50"/>
      <c r="B112" s="52"/>
      <c r="C112" s="50"/>
      <c r="D112" s="50"/>
      <c r="E112" s="51" t="s">
        <v>753</v>
      </c>
      <c r="F112" s="50" t="s">
        <v>421</v>
      </c>
      <c r="G112" s="40">
        <f t="shared" si="1"/>
        <v>300</v>
      </c>
      <c r="H112" s="60">
        <v>300</v>
      </c>
      <c r="I112" s="60">
        <v>0</v>
      </c>
    </row>
    <row r="113" spans="1:9" x14ac:dyDescent="0.25">
      <c r="A113" s="50"/>
      <c r="B113" s="52"/>
      <c r="C113" s="50"/>
      <c r="D113" s="50"/>
      <c r="E113" s="51" t="s">
        <v>754</v>
      </c>
      <c r="F113" s="50" t="s">
        <v>427</v>
      </c>
      <c r="G113" s="40">
        <f t="shared" si="1"/>
        <v>500</v>
      </c>
      <c r="H113" s="60">
        <v>500</v>
      </c>
      <c r="I113" s="60">
        <v>0</v>
      </c>
    </row>
    <row r="114" spans="1:9" ht="16.5" customHeight="1" x14ac:dyDescent="0.25">
      <c r="A114" s="50"/>
      <c r="B114" s="52"/>
      <c r="C114" s="50"/>
      <c r="D114" s="50"/>
      <c r="E114" s="51" t="s">
        <v>790</v>
      </c>
      <c r="F114" s="50" t="s">
        <v>429</v>
      </c>
      <c r="G114" s="40">
        <f t="shared" si="1"/>
        <v>200</v>
      </c>
      <c r="H114" s="60">
        <v>200</v>
      </c>
      <c r="I114" s="60">
        <v>0</v>
      </c>
    </row>
    <row r="115" spans="1:9" ht="0.75" hidden="1" customHeight="1" x14ac:dyDescent="0.25">
      <c r="A115" s="50" t="s">
        <v>834</v>
      </c>
      <c r="B115" s="52" t="s">
        <v>159</v>
      </c>
      <c r="C115" s="50" t="s">
        <v>159</v>
      </c>
      <c r="D115" s="50" t="s">
        <v>151</v>
      </c>
      <c r="E115" s="51" t="s">
        <v>835</v>
      </c>
      <c r="F115" s="50"/>
      <c r="G115" s="40">
        <f t="shared" si="1"/>
        <v>0</v>
      </c>
      <c r="H115" s="60">
        <v>0</v>
      </c>
      <c r="I115" s="60">
        <v>0</v>
      </c>
    </row>
    <row r="116" spans="1:9" ht="5.25" hidden="1" customHeight="1" x14ac:dyDescent="0.25">
      <c r="A116" s="50" t="s">
        <v>836</v>
      </c>
      <c r="B116" s="52" t="s">
        <v>159</v>
      </c>
      <c r="C116" s="50" t="s">
        <v>159</v>
      </c>
      <c r="D116" s="50" t="s">
        <v>150</v>
      </c>
      <c r="E116" s="51" t="s">
        <v>837</v>
      </c>
      <c r="F116" s="50"/>
      <c r="G116" s="40">
        <f t="shared" si="1"/>
        <v>0</v>
      </c>
      <c r="H116" s="60">
        <v>0</v>
      </c>
      <c r="I116" s="60">
        <v>0</v>
      </c>
    </row>
    <row r="117" spans="1:9" ht="2.25" hidden="1" customHeight="1" x14ac:dyDescent="0.25">
      <c r="A117" s="50" t="s">
        <v>838</v>
      </c>
      <c r="B117" s="52" t="s">
        <v>159</v>
      </c>
      <c r="C117" s="50" t="s">
        <v>159</v>
      </c>
      <c r="D117" s="50" t="s">
        <v>157</v>
      </c>
      <c r="E117" s="51" t="s">
        <v>200</v>
      </c>
      <c r="F117" s="50"/>
      <c r="G117" s="40">
        <f t="shared" si="1"/>
        <v>0</v>
      </c>
      <c r="H117" s="60">
        <v>0</v>
      </c>
      <c r="I117" s="60">
        <v>0</v>
      </c>
    </row>
    <row r="118" spans="1:9" hidden="1" x14ac:dyDescent="0.25">
      <c r="A118" s="50" t="s">
        <v>839</v>
      </c>
      <c r="B118" s="52" t="s">
        <v>159</v>
      </c>
      <c r="C118" s="50" t="s">
        <v>168</v>
      </c>
      <c r="D118" s="50" t="s">
        <v>151</v>
      </c>
      <c r="E118" s="51" t="s">
        <v>840</v>
      </c>
      <c r="F118" s="50"/>
      <c r="G118" s="40">
        <f t="shared" si="1"/>
        <v>0</v>
      </c>
      <c r="H118" s="60">
        <v>0</v>
      </c>
      <c r="I118" s="60">
        <v>0</v>
      </c>
    </row>
    <row r="119" spans="1:9" hidden="1" x14ac:dyDescent="0.25">
      <c r="A119" s="50" t="s">
        <v>841</v>
      </c>
      <c r="B119" s="52" t="s">
        <v>159</v>
      </c>
      <c r="C119" s="50" t="s">
        <v>168</v>
      </c>
      <c r="D119" s="50" t="s">
        <v>150</v>
      </c>
      <c r="E119" s="51" t="s">
        <v>201</v>
      </c>
      <c r="F119" s="50"/>
      <c r="G119" s="40">
        <f t="shared" si="1"/>
        <v>0</v>
      </c>
      <c r="H119" s="60">
        <v>0</v>
      </c>
      <c r="I119" s="60">
        <v>0</v>
      </c>
    </row>
    <row r="120" spans="1:9" hidden="1" x14ac:dyDescent="0.25">
      <c r="A120" s="50" t="s">
        <v>842</v>
      </c>
      <c r="B120" s="52" t="s">
        <v>159</v>
      </c>
      <c r="C120" s="50" t="s">
        <v>171</v>
      </c>
      <c r="D120" s="50" t="s">
        <v>151</v>
      </c>
      <c r="E120" s="51" t="s">
        <v>843</v>
      </c>
      <c r="F120" s="50"/>
      <c r="G120" s="40">
        <f t="shared" si="1"/>
        <v>0</v>
      </c>
      <c r="H120" s="60">
        <v>0</v>
      </c>
      <c r="I120" s="60">
        <v>0</v>
      </c>
    </row>
    <row r="121" spans="1:9" hidden="1" x14ac:dyDescent="0.25">
      <c r="A121" s="50" t="s">
        <v>844</v>
      </c>
      <c r="B121" s="52" t="s">
        <v>159</v>
      </c>
      <c r="C121" s="50" t="s">
        <v>171</v>
      </c>
      <c r="D121" s="50" t="s">
        <v>150</v>
      </c>
      <c r="E121" s="51" t="s">
        <v>202</v>
      </c>
      <c r="F121" s="50"/>
      <c r="G121" s="40">
        <f t="shared" si="1"/>
        <v>0</v>
      </c>
      <c r="H121" s="60">
        <v>0</v>
      </c>
      <c r="I121" s="60">
        <v>0</v>
      </c>
    </row>
    <row r="122" spans="1:9" ht="27" hidden="1" x14ac:dyDescent="0.25">
      <c r="A122" s="50" t="s">
        <v>845</v>
      </c>
      <c r="B122" s="52" t="s">
        <v>159</v>
      </c>
      <c r="C122" s="50" t="s">
        <v>174</v>
      </c>
      <c r="D122" s="50" t="s">
        <v>151</v>
      </c>
      <c r="E122" s="51" t="s">
        <v>846</v>
      </c>
      <c r="F122" s="50"/>
      <c r="G122" s="40">
        <f t="shared" si="1"/>
        <v>0</v>
      </c>
      <c r="H122" s="60">
        <v>0</v>
      </c>
      <c r="I122" s="60">
        <v>0</v>
      </c>
    </row>
    <row r="123" spans="1:9" ht="27" hidden="1" x14ac:dyDescent="0.25">
      <c r="A123" s="50" t="s">
        <v>847</v>
      </c>
      <c r="B123" s="52" t="s">
        <v>159</v>
      </c>
      <c r="C123" s="50" t="s">
        <v>174</v>
      </c>
      <c r="D123" s="50" t="s">
        <v>150</v>
      </c>
      <c r="E123" s="51" t="s">
        <v>848</v>
      </c>
      <c r="F123" s="50"/>
      <c r="G123" s="40">
        <f t="shared" si="1"/>
        <v>0</v>
      </c>
      <c r="H123" s="60">
        <v>0</v>
      </c>
      <c r="I123" s="60">
        <v>0</v>
      </c>
    </row>
    <row r="124" spans="1:9" ht="27" hidden="1" x14ac:dyDescent="0.25">
      <c r="A124" s="50" t="s">
        <v>849</v>
      </c>
      <c r="B124" s="52" t="s">
        <v>159</v>
      </c>
      <c r="C124" s="50" t="s">
        <v>177</v>
      </c>
      <c r="D124" s="50" t="s">
        <v>151</v>
      </c>
      <c r="E124" s="51" t="s">
        <v>850</v>
      </c>
      <c r="F124" s="50"/>
      <c r="G124" s="40">
        <f t="shared" si="1"/>
        <v>0</v>
      </c>
      <c r="H124" s="60">
        <v>0</v>
      </c>
      <c r="I124" s="60">
        <v>0</v>
      </c>
    </row>
    <row r="125" spans="1:9" ht="27" hidden="1" x14ac:dyDescent="0.25">
      <c r="A125" s="50" t="s">
        <v>851</v>
      </c>
      <c r="B125" s="52" t="s">
        <v>159</v>
      </c>
      <c r="C125" s="50" t="s">
        <v>177</v>
      </c>
      <c r="D125" s="50" t="s">
        <v>150</v>
      </c>
      <c r="E125" s="51" t="s">
        <v>207</v>
      </c>
      <c r="F125" s="50"/>
      <c r="G125" s="40">
        <f t="shared" si="1"/>
        <v>0</v>
      </c>
      <c r="H125" s="60">
        <v>0</v>
      </c>
      <c r="I125" s="60">
        <v>0</v>
      </c>
    </row>
    <row r="126" spans="1:9" ht="50.25" customHeight="1" x14ac:dyDescent="0.25">
      <c r="A126" s="50" t="s">
        <v>852</v>
      </c>
      <c r="B126" s="52" t="s">
        <v>168</v>
      </c>
      <c r="C126" s="50" t="s">
        <v>151</v>
      </c>
      <c r="D126" s="50" t="s">
        <v>151</v>
      </c>
      <c r="E126" s="51" t="s">
        <v>853</v>
      </c>
      <c r="F126" s="50"/>
      <c r="G126" s="40">
        <f>H126+I126</f>
        <v>135900</v>
      </c>
      <c r="H126" s="60">
        <f>H130+H156</f>
        <v>47900</v>
      </c>
      <c r="I126" s="60">
        <f>I130+I156+I182</f>
        <v>88000</v>
      </c>
    </row>
    <row r="127" spans="1:9" ht="27" hidden="1" x14ac:dyDescent="0.25">
      <c r="A127" s="50" t="s">
        <v>854</v>
      </c>
      <c r="B127" s="52" t="s">
        <v>168</v>
      </c>
      <c r="C127" s="50" t="s">
        <v>150</v>
      </c>
      <c r="D127" s="50" t="s">
        <v>151</v>
      </c>
      <c r="E127" s="51" t="s">
        <v>855</v>
      </c>
      <c r="F127" s="50"/>
      <c r="G127" s="40">
        <f t="shared" si="1"/>
        <v>0</v>
      </c>
      <c r="H127" s="60">
        <v>0</v>
      </c>
      <c r="I127" s="60">
        <v>0</v>
      </c>
    </row>
    <row r="128" spans="1:9" ht="27" hidden="1" x14ac:dyDescent="0.25">
      <c r="A128" s="50" t="s">
        <v>856</v>
      </c>
      <c r="B128" s="52" t="s">
        <v>168</v>
      </c>
      <c r="C128" s="50" t="s">
        <v>150</v>
      </c>
      <c r="D128" s="50" t="s">
        <v>150</v>
      </c>
      <c r="E128" s="51" t="s">
        <v>857</v>
      </c>
      <c r="F128" s="50"/>
      <c r="G128" s="40">
        <f t="shared" si="1"/>
        <v>0</v>
      </c>
      <c r="H128" s="60">
        <v>0</v>
      </c>
      <c r="I128" s="60">
        <v>0</v>
      </c>
    </row>
    <row r="129" spans="1:9" ht="27" hidden="1" x14ac:dyDescent="0.25">
      <c r="A129" s="50" t="s">
        <v>858</v>
      </c>
      <c r="B129" s="52" t="s">
        <v>168</v>
      </c>
      <c r="C129" s="50" t="s">
        <v>150</v>
      </c>
      <c r="D129" s="50" t="s">
        <v>157</v>
      </c>
      <c r="E129" s="51" t="s">
        <v>859</v>
      </c>
      <c r="F129" s="50"/>
      <c r="G129" s="40">
        <f t="shared" si="1"/>
        <v>0</v>
      </c>
      <c r="H129" s="60">
        <v>0</v>
      </c>
      <c r="I129" s="60">
        <v>0</v>
      </c>
    </row>
    <row r="130" spans="1:9" ht="23.25" customHeight="1" x14ac:dyDescent="0.25">
      <c r="A130" s="50" t="s">
        <v>860</v>
      </c>
      <c r="B130" s="52" t="s">
        <v>168</v>
      </c>
      <c r="C130" s="50" t="s">
        <v>157</v>
      </c>
      <c r="D130" s="50" t="s">
        <v>151</v>
      </c>
      <c r="E130" s="51" t="s">
        <v>861</v>
      </c>
      <c r="F130" s="50"/>
      <c r="G130" s="40">
        <f t="shared" si="1"/>
        <v>400</v>
      </c>
      <c r="H130" s="60">
        <f>H138</f>
        <v>400</v>
      </c>
      <c r="I130" s="60">
        <v>0</v>
      </c>
    </row>
    <row r="131" spans="1:9" hidden="1" x14ac:dyDescent="0.25">
      <c r="A131" s="50" t="s">
        <v>862</v>
      </c>
      <c r="B131" s="52" t="s">
        <v>168</v>
      </c>
      <c r="C131" s="50" t="s">
        <v>157</v>
      </c>
      <c r="D131" s="50" t="s">
        <v>150</v>
      </c>
      <c r="E131" s="51" t="s">
        <v>863</v>
      </c>
      <c r="F131" s="50"/>
      <c r="G131" s="40">
        <f t="shared" si="1"/>
        <v>0</v>
      </c>
      <c r="H131" s="60">
        <v>0</v>
      </c>
      <c r="I131" s="60">
        <v>0</v>
      </c>
    </row>
    <row r="132" spans="1:9" hidden="1" x14ac:dyDescent="0.25">
      <c r="A132" s="50"/>
      <c r="B132" s="52"/>
      <c r="C132" s="50"/>
      <c r="D132" s="50"/>
      <c r="E132" s="51" t="s">
        <v>735</v>
      </c>
      <c r="F132" s="50" t="s">
        <v>354</v>
      </c>
      <c r="G132" s="40">
        <f t="shared" si="1"/>
        <v>0</v>
      </c>
      <c r="H132" s="60">
        <v>0</v>
      </c>
      <c r="I132" s="60">
        <v>0</v>
      </c>
    </row>
    <row r="133" spans="1:9" hidden="1" x14ac:dyDescent="0.25">
      <c r="A133" s="50"/>
      <c r="B133" s="52"/>
      <c r="C133" s="50"/>
      <c r="D133" s="50"/>
      <c r="E133" s="51" t="s">
        <v>738</v>
      </c>
      <c r="F133" s="50" t="s">
        <v>364</v>
      </c>
      <c r="G133" s="40">
        <f t="shared" si="1"/>
        <v>0</v>
      </c>
      <c r="H133" s="60">
        <v>0</v>
      </c>
      <c r="I133" s="60">
        <v>0</v>
      </c>
    </row>
    <row r="134" spans="1:9" hidden="1" x14ac:dyDescent="0.25">
      <c r="A134" s="50"/>
      <c r="B134" s="52"/>
      <c r="C134" s="50"/>
      <c r="D134" s="50"/>
      <c r="E134" s="51" t="s">
        <v>790</v>
      </c>
      <c r="F134" s="50" t="s">
        <v>429</v>
      </c>
      <c r="G134" s="40">
        <f t="shared" si="1"/>
        <v>0</v>
      </c>
      <c r="H134" s="60">
        <v>0</v>
      </c>
      <c r="I134" s="60">
        <v>0</v>
      </c>
    </row>
    <row r="135" spans="1:9" hidden="1" x14ac:dyDescent="0.25">
      <c r="A135" s="50"/>
      <c r="B135" s="52"/>
      <c r="C135" s="50"/>
      <c r="D135" s="50"/>
      <c r="E135" s="51" t="s">
        <v>758</v>
      </c>
      <c r="F135" s="50" t="s">
        <v>548</v>
      </c>
      <c r="G135" s="40">
        <f t="shared" si="1"/>
        <v>0</v>
      </c>
      <c r="H135" s="60">
        <v>0</v>
      </c>
      <c r="I135" s="60">
        <v>0</v>
      </c>
    </row>
    <row r="136" spans="1:9" hidden="1" x14ac:dyDescent="0.25">
      <c r="A136" s="50" t="s">
        <v>864</v>
      </c>
      <c r="B136" s="52" t="s">
        <v>168</v>
      </c>
      <c r="C136" s="50" t="s">
        <v>157</v>
      </c>
      <c r="D136" s="50" t="s">
        <v>157</v>
      </c>
      <c r="E136" s="51" t="s">
        <v>865</v>
      </c>
      <c r="F136" s="50"/>
      <c r="G136" s="40">
        <f t="shared" si="1"/>
        <v>0</v>
      </c>
      <c r="H136" s="60">
        <v>0</v>
      </c>
      <c r="I136" s="60">
        <v>0</v>
      </c>
    </row>
    <row r="137" spans="1:9" hidden="1" x14ac:dyDescent="0.25">
      <c r="A137" s="50" t="s">
        <v>866</v>
      </c>
      <c r="B137" s="52" t="s">
        <v>168</v>
      </c>
      <c r="C137" s="50" t="s">
        <v>157</v>
      </c>
      <c r="D137" s="50" t="s">
        <v>159</v>
      </c>
      <c r="E137" s="51" t="s">
        <v>215</v>
      </c>
      <c r="F137" s="50"/>
      <c r="G137" s="40">
        <f t="shared" ref="G137:G204" si="3">H137+I137</f>
        <v>0</v>
      </c>
      <c r="H137" s="60">
        <v>0</v>
      </c>
      <c r="I137" s="60">
        <v>0</v>
      </c>
    </row>
    <row r="138" spans="1:9" x14ac:dyDescent="0.25">
      <c r="A138" s="50" t="s">
        <v>867</v>
      </c>
      <c r="B138" s="52" t="s">
        <v>168</v>
      </c>
      <c r="C138" s="50" t="s">
        <v>157</v>
      </c>
      <c r="D138" s="50" t="s">
        <v>168</v>
      </c>
      <c r="E138" s="51" t="s">
        <v>216</v>
      </c>
      <c r="F138" s="50"/>
      <c r="G138" s="40">
        <f t="shared" si="3"/>
        <v>400</v>
      </c>
      <c r="H138" s="60">
        <f>H139</f>
        <v>400</v>
      </c>
      <c r="I138" s="60">
        <v>0</v>
      </c>
    </row>
    <row r="139" spans="1:9" ht="9.75" customHeight="1" x14ac:dyDescent="0.25">
      <c r="A139" s="50"/>
      <c r="B139" s="52"/>
      <c r="C139" s="50"/>
      <c r="D139" s="50"/>
      <c r="E139" s="51" t="s">
        <v>740</v>
      </c>
      <c r="F139" s="50" t="s">
        <v>372</v>
      </c>
      <c r="G139" s="40">
        <f t="shared" si="3"/>
        <v>400</v>
      </c>
      <c r="H139" s="60">
        <v>400</v>
      </c>
      <c r="I139" s="60">
        <v>0</v>
      </c>
    </row>
    <row r="140" spans="1:9" hidden="1" x14ac:dyDescent="0.25">
      <c r="A140" s="50"/>
      <c r="B140" s="52"/>
      <c r="C140" s="50"/>
      <c r="D140" s="50"/>
      <c r="E140" s="51" t="s">
        <v>778</v>
      </c>
      <c r="F140" s="50" t="s">
        <v>407</v>
      </c>
      <c r="G140" s="40">
        <f t="shared" si="3"/>
        <v>0</v>
      </c>
      <c r="H140" s="60">
        <v>0</v>
      </c>
      <c r="I140" s="60">
        <v>0</v>
      </c>
    </row>
    <row r="141" spans="1:9" hidden="1" x14ac:dyDescent="0.25">
      <c r="A141" s="50"/>
      <c r="B141" s="52"/>
      <c r="C141" s="50"/>
      <c r="D141" s="50"/>
      <c r="E141" s="51" t="s">
        <v>789</v>
      </c>
      <c r="F141" s="50" t="s">
        <v>410</v>
      </c>
      <c r="G141" s="40">
        <f t="shared" si="3"/>
        <v>0</v>
      </c>
      <c r="H141" s="60">
        <v>0</v>
      </c>
      <c r="I141" s="60">
        <v>0</v>
      </c>
    </row>
    <row r="142" spans="1:9" hidden="1" x14ac:dyDescent="0.25">
      <c r="A142" s="50"/>
      <c r="B142" s="52"/>
      <c r="C142" s="50"/>
      <c r="D142" s="50"/>
      <c r="E142" s="51" t="s">
        <v>790</v>
      </c>
      <c r="F142" s="50" t="s">
        <v>429</v>
      </c>
      <c r="G142" s="40">
        <f t="shared" si="3"/>
        <v>0</v>
      </c>
      <c r="H142" s="60">
        <v>0</v>
      </c>
      <c r="I142" s="60">
        <v>0</v>
      </c>
    </row>
    <row r="143" spans="1:9" ht="27" hidden="1" x14ac:dyDescent="0.25">
      <c r="A143" s="50"/>
      <c r="B143" s="52"/>
      <c r="C143" s="50"/>
      <c r="D143" s="50"/>
      <c r="E143" s="51" t="s">
        <v>868</v>
      </c>
      <c r="F143" s="50" t="s">
        <v>486</v>
      </c>
      <c r="G143" s="40">
        <f t="shared" si="3"/>
        <v>0</v>
      </c>
      <c r="H143" s="60">
        <v>0</v>
      </c>
      <c r="I143" s="60">
        <v>0</v>
      </c>
    </row>
    <row r="144" spans="1:9" hidden="1" x14ac:dyDescent="0.25">
      <c r="A144" s="50"/>
      <c r="B144" s="52"/>
      <c r="C144" s="50"/>
      <c r="D144" s="50"/>
      <c r="E144" s="51" t="s">
        <v>758</v>
      </c>
      <c r="F144" s="50" t="s">
        <v>548</v>
      </c>
      <c r="G144" s="40">
        <f t="shared" si="3"/>
        <v>0</v>
      </c>
      <c r="H144" s="60">
        <v>0</v>
      </c>
      <c r="I144" s="60">
        <v>0</v>
      </c>
    </row>
    <row r="145" spans="1:9" hidden="1" x14ac:dyDescent="0.25">
      <c r="A145" s="50" t="s">
        <v>869</v>
      </c>
      <c r="B145" s="52" t="s">
        <v>168</v>
      </c>
      <c r="C145" s="50" t="s">
        <v>159</v>
      </c>
      <c r="D145" s="50" t="s">
        <v>151</v>
      </c>
      <c r="E145" s="51" t="s">
        <v>870</v>
      </c>
      <c r="F145" s="50"/>
      <c r="G145" s="40">
        <f t="shared" si="3"/>
        <v>0</v>
      </c>
      <c r="H145" s="60">
        <v>0</v>
      </c>
      <c r="I145" s="60">
        <v>0</v>
      </c>
    </row>
    <row r="146" spans="1:9" hidden="1" x14ac:dyDescent="0.25">
      <c r="A146" s="50" t="s">
        <v>871</v>
      </c>
      <c r="B146" s="52" t="s">
        <v>168</v>
      </c>
      <c r="C146" s="50" t="s">
        <v>159</v>
      </c>
      <c r="D146" s="50" t="s">
        <v>150</v>
      </c>
      <c r="E146" s="51" t="s">
        <v>872</v>
      </c>
      <c r="F146" s="50"/>
      <c r="G146" s="40">
        <f t="shared" si="3"/>
        <v>0</v>
      </c>
      <c r="H146" s="60">
        <v>0</v>
      </c>
      <c r="I146" s="60">
        <v>0</v>
      </c>
    </row>
    <row r="147" spans="1:9" hidden="1" x14ac:dyDescent="0.25">
      <c r="A147" s="50" t="s">
        <v>873</v>
      </c>
      <c r="B147" s="52" t="s">
        <v>168</v>
      </c>
      <c r="C147" s="50" t="s">
        <v>159</v>
      </c>
      <c r="D147" s="50" t="s">
        <v>157</v>
      </c>
      <c r="E147" s="51" t="s">
        <v>874</v>
      </c>
      <c r="F147" s="50"/>
      <c r="G147" s="40">
        <f t="shared" si="3"/>
        <v>0</v>
      </c>
      <c r="H147" s="60">
        <v>0</v>
      </c>
      <c r="I147" s="60">
        <v>0</v>
      </c>
    </row>
    <row r="148" spans="1:9" hidden="1" x14ac:dyDescent="0.25">
      <c r="A148" s="50" t="s">
        <v>875</v>
      </c>
      <c r="B148" s="52" t="s">
        <v>168</v>
      </c>
      <c r="C148" s="50" t="s">
        <v>159</v>
      </c>
      <c r="D148" s="50" t="s">
        <v>159</v>
      </c>
      <c r="E148" s="51" t="s">
        <v>220</v>
      </c>
      <c r="F148" s="50"/>
      <c r="G148" s="40">
        <f t="shared" si="3"/>
        <v>0</v>
      </c>
      <c r="H148" s="60">
        <v>0</v>
      </c>
      <c r="I148" s="60">
        <v>0</v>
      </c>
    </row>
    <row r="149" spans="1:9" hidden="1" x14ac:dyDescent="0.25">
      <c r="A149" s="50" t="s">
        <v>876</v>
      </c>
      <c r="B149" s="52" t="s">
        <v>168</v>
      </c>
      <c r="C149" s="50" t="s">
        <v>159</v>
      </c>
      <c r="D149" s="50" t="s">
        <v>168</v>
      </c>
      <c r="E149" s="51" t="s">
        <v>221</v>
      </c>
      <c r="F149" s="50"/>
      <c r="G149" s="40">
        <f t="shared" si="3"/>
        <v>0</v>
      </c>
      <c r="H149" s="60">
        <v>0</v>
      </c>
      <c r="I149" s="60">
        <v>0</v>
      </c>
    </row>
    <row r="150" spans="1:9" ht="1.5" hidden="1" customHeight="1" x14ac:dyDescent="0.25">
      <c r="A150" s="50" t="s">
        <v>877</v>
      </c>
      <c r="B150" s="52" t="s">
        <v>168</v>
      </c>
      <c r="C150" s="50" t="s">
        <v>159</v>
      </c>
      <c r="D150" s="50" t="s">
        <v>171</v>
      </c>
      <c r="E150" s="51" t="s">
        <v>878</v>
      </c>
      <c r="F150" s="50"/>
      <c r="G150" s="40">
        <f t="shared" si="3"/>
        <v>0</v>
      </c>
      <c r="H150" s="60">
        <v>0</v>
      </c>
      <c r="I150" s="60">
        <v>0</v>
      </c>
    </row>
    <row r="151" spans="1:9" x14ac:dyDescent="0.25">
      <c r="A151" s="50" t="s">
        <v>879</v>
      </c>
      <c r="B151" s="52" t="s">
        <v>168</v>
      </c>
      <c r="C151" s="50" t="s">
        <v>159</v>
      </c>
      <c r="D151" s="50" t="s">
        <v>174</v>
      </c>
      <c r="E151" s="51" t="s">
        <v>223</v>
      </c>
      <c r="F151" s="50"/>
      <c r="G151" s="40">
        <f t="shared" si="3"/>
        <v>0</v>
      </c>
      <c r="H151" s="60">
        <v>0</v>
      </c>
      <c r="I151" s="60">
        <v>0</v>
      </c>
    </row>
    <row r="152" spans="1:9" ht="27" x14ac:dyDescent="0.25">
      <c r="A152" s="50" t="s">
        <v>880</v>
      </c>
      <c r="B152" s="52" t="s">
        <v>168</v>
      </c>
      <c r="C152" s="50" t="s">
        <v>168</v>
      </c>
      <c r="D152" s="50" t="s">
        <v>151</v>
      </c>
      <c r="E152" s="51" t="s">
        <v>881</v>
      </c>
      <c r="F152" s="50"/>
      <c r="G152" s="40">
        <f t="shared" si="3"/>
        <v>0</v>
      </c>
      <c r="H152" s="60">
        <v>0</v>
      </c>
      <c r="I152" s="60">
        <v>0</v>
      </c>
    </row>
    <row r="153" spans="1:9" ht="27" x14ac:dyDescent="0.25">
      <c r="A153" s="50" t="s">
        <v>882</v>
      </c>
      <c r="B153" s="52" t="s">
        <v>168</v>
      </c>
      <c r="C153" s="50" t="s">
        <v>168</v>
      </c>
      <c r="D153" s="50" t="s">
        <v>150</v>
      </c>
      <c r="E153" s="51" t="s">
        <v>225</v>
      </c>
      <c r="F153" s="50"/>
      <c r="G153" s="40">
        <f t="shared" si="3"/>
        <v>0</v>
      </c>
      <c r="H153" s="60">
        <v>0</v>
      </c>
      <c r="I153" s="60">
        <v>0</v>
      </c>
    </row>
    <row r="154" spans="1:9" x14ac:dyDescent="0.25">
      <c r="A154" s="50" t="s">
        <v>883</v>
      </c>
      <c r="B154" s="52" t="s">
        <v>168</v>
      </c>
      <c r="C154" s="50" t="s">
        <v>168</v>
      </c>
      <c r="D154" s="50" t="s">
        <v>157</v>
      </c>
      <c r="E154" s="51" t="s">
        <v>884</v>
      </c>
      <c r="F154" s="50"/>
      <c r="G154" s="40">
        <f t="shared" si="3"/>
        <v>0</v>
      </c>
      <c r="H154" s="60">
        <v>0</v>
      </c>
      <c r="I154" s="60">
        <v>0</v>
      </c>
    </row>
    <row r="155" spans="1:9" x14ac:dyDescent="0.25">
      <c r="A155" s="50" t="s">
        <v>885</v>
      </c>
      <c r="B155" s="52" t="s">
        <v>168</v>
      </c>
      <c r="C155" s="50" t="s">
        <v>168</v>
      </c>
      <c r="D155" s="50" t="s">
        <v>159</v>
      </c>
      <c r="E155" s="51" t="s">
        <v>886</v>
      </c>
      <c r="F155" s="50"/>
      <c r="G155" s="40">
        <f t="shared" si="3"/>
        <v>0</v>
      </c>
      <c r="H155" s="60">
        <v>0</v>
      </c>
      <c r="I155" s="60">
        <v>0</v>
      </c>
    </row>
    <row r="156" spans="1:9" x14ac:dyDescent="0.25">
      <c r="A156" s="50" t="s">
        <v>887</v>
      </c>
      <c r="B156" s="52" t="s">
        <v>168</v>
      </c>
      <c r="C156" s="50" t="s">
        <v>171</v>
      </c>
      <c r="D156" s="50" t="s">
        <v>151</v>
      </c>
      <c r="E156" s="51" t="s">
        <v>888</v>
      </c>
      <c r="F156" s="50"/>
      <c r="G156" s="40">
        <f t="shared" si="3"/>
        <v>170500</v>
      </c>
      <c r="H156" s="60">
        <f>H157+H164</f>
        <v>47500</v>
      </c>
      <c r="I156" s="60">
        <f>I157+I164</f>
        <v>123000</v>
      </c>
    </row>
    <row r="157" spans="1:9" x14ac:dyDescent="0.25">
      <c r="A157" s="50" t="s">
        <v>889</v>
      </c>
      <c r="B157" s="52" t="s">
        <v>168</v>
      </c>
      <c r="C157" s="50" t="s">
        <v>171</v>
      </c>
      <c r="D157" s="50" t="s">
        <v>150</v>
      </c>
      <c r="E157" s="51" t="s">
        <v>890</v>
      </c>
      <c r="F157" s="50"/>
      <c r="G157" s="40">
        <f t="shared" si="3"/>
        <v>169000</v>
      </c>
      <c r="H157" s="60">
        <f>H159+H160</f>
        <v>46000</v>
      </c>
      <c r="I157" s="60">
        <f>I159+I160</f>
        <v>123000</v>
      </c>
    </row>
    <row r="158" spans="1:9" x14ac:dyDescent="0.25">
      <c r="A158" s="50"/>
      <c r="B158" s="52"/>
      <c r="C158" s="50"/>
      <c r="D158" s="50"/>
      <c r="E158" s="51" t="s">
        <v>750</v>
      </c>
      <c r="F158" s="50" t="s">
        <v>404</v>
      </c>
      <c r="G158" s="40">
        <f t="shared" si="3"/>
        <v>0</v>
      </c>
      <c r="H158" s="60">
        <v>0</v>
      </c>
      <c r="I158" s="60">
        <v>0</v>
      </c>
    </row>
    <row r="159" spans="1:9" ht="27" x14ac:dyDescent="0.25">
      <c r="A159" s="50"/>
      <c r="B159" s="52"/>
      <c r="C159" s="50"/>
      <c r="D159" s="50"/>
      <c r="E159" s="51" t="s">
        <v>891</v>
      </c>
      <c r="F159" s="50" t="s">
        <v>451</v>
      </c>
      <c r="G159" s="40">
        <f t="shared" si="3"/>
        <v>46000</v>
      </c>
      <c r="H159" s="60">
        <v>46000</v>
      </c>
      <c r="I159" s="60">
        <v>0</v>
      </c>
    </row>
    <row r="160" spans="1:9" ht="19.5" customHeight="1" x14ac:dyDescent="0.25">
      <c r="A160" s="50"/>
      <c r="B160" s="52"/>
      <c r="C160" s="50"/>
      <c r="D160" s="50"/>
      <c r="E160" s="51" t="s">
        <v>758</v>
      </c>
      <c r="F160" s="50" t="s">
        <v>548</v>
      </c>
      <c r="G160" s="40">
        <f t="shared" si="3"/>
        <v>123000</v>
      </c>
      <c r="H160" s="60">
        <v>0</v>
      </c>
      <c r="I160" s="60">
        <v>123000</v>
      </c>
    </row>
    <row r="161" spans="1:9" ht="1.5" customHeight="1" x14ac:dyDescent="0.25">
      <c r="A161" s="50" t="s">
        <v>892</v>
      </c>
      <c r="B161" s="52" t="s">
        <v>168</v>
      </c>
      <c r="C161" s="50" t="s">
        <v>171</v>
      </c>
      <c r="D161" s="50" t="s">
        <v>157</v>
      </c>
      <c r="E161" s="51" t="s">
        <v>893</v>
      </c>
      <c r="F161" s="50"/>
      <c r="G161" s="40">
        <f t="shared" si="3"/>
        <v>0</v>
      </c>
      <c r="H161" s="60">
        <v>0</v>
      </c>
      <c r="I161" s="60">
        <v>0</v>
      </c>
    </row>
    <row r="162" spans="1:9" x14ac:dyDescent="0.25">
      <c r="A162" s="50" t="s">
        <v>894</v>
      </c>
      <c r="B162" s="52" t="s">
        <v>168</v>
      </c>
      <c r="C162" s="50" t="s">
        <v>171</v>
      </c>
      <c r="D162" s="50" t="s">
        <v>159</v>
      </c>
      <c r="E162" s="51" t="s">
        <v>895</v>
      </c>
      <c r="F162" s="50"/>
      <c r="G162" s="40">
        <f t="shared" si="3"/>
        <v>0</v>
      </c>
      <c r="H162" s="60">
        <v>0</v>
      </c>
      <c r="I162" s="60">
        <v>0</v>
      </c>
    </row>
    <row r="163" spans="1:9" x14ac:dyDescent="0.25">
      <c r="A163" s="50" t="s">
        <v>896</v>
      </c>
      <c r="B163" s="52" t="s">
        <v>168</v>
      </c>
      <c r="C163" s="50" t="s">
        <v>171</v>
      </c>
      <c r="D163" s="50" t="s">
        <v>168</v>
      </c>
      <c r="E163" s="51" t="s">
        <v>897</v>
      </c>
      <c r="F163" s="50"/>
      <c r="G163" s="40">
        <f t="shared" si="3"/>
        <v>0</v>
      </c>
      <c r="H163" s="60">
        <v>0</v>
      </c>
      <c r="I163" s="60">
        <v>0</v>
      </c>
    </row>
    <row r="164" spans="1:9" x14ac:dyDescent="0.25">
      <c r="A164" s="50" t="s">
        <v>898</v>
      </c>
      <c r="B164" s="52" t="s">
        <v>168</v>
      </c>
      <c r="C164" s="50" t="s">
        <v>171</v>
      </c>
      <c r="D164" s="50" t="s">
        <v>171</v>
      </c>
      <c r="E164" s="51" t="s">
        <v>899</v>
      </c>
      <c r="F164" s="50"/>
      <c r="G164" s="40">
        <f t="shared" si="3"/>
        <v>1500</v>
      </c>
      <c r="H164" s="60">
        <f>H165</f>
        <v>1500</v>
      </c>
      <c r="I164" s="60">
        <v>0</v>
      </c>
    </row>
    <row r="165" spans="1:9" ht="16.5" customHeight="1" x14ac:dyDescent="0.25">
      <c r="A165" s="50"/>
      <c r="B165" s="52"/>
      <c r="C165" s="50"/>
      <c r="D165" s="50"/>
      <c r="E165" s="51" t="s">
        <v>739</v>
      </c>
      <c r="F165" s="50" t="s">
        <v>370</v>
      </c>
      <c r="G165" s="40">
        <f t="shared" si="3"/>
        <v>1500</v>
      </c>
      <c r="H165" s="60">
        <v>1500</v>
      </c>
      <c r="I165" s="60">
        <v>0</v>
      </c>
    </row>
    <row r="166" spans="1:9" hidden="1" x14ac:dyDescent="0.25">
      <c r="A166" s="50" t="s">
        <v>900</v>
      </c>
      <c r="B166" s="52" t="s">
        <v>168</v>
      </c>
      <c r="C166" s="50" t="s">
        <v>174</v>
      </c>
      <c r="D166" s="50" t="s">
        <v>151</v>
      </c>
      <c r="E166" s="51" t="s">
        <v>901</v>
      </c>
      <c r="F166" s="50"/>
      <c r="G166" s="40">
        <f t="shared" si="3"/>
        <v>0</v>
      </c>
      <c r="H166" s="60">
        <v>0</v>
      </c>
      <c r="I166" s="60">
        <v>0</v>
      </c>
    </row>
    <row r="167" spans="1:9" hidden="1" x14ac:dyDescent="0.25">
      <c r="A167" s="50" t="s">
        <v>902</v>
      </c>
      <c r="B167" s="52" t="s">
        <v>168</v>
      </c>
      <c r="C167" s="50" t="s">
        <v>174</v>
      </c>
      <c r="D167" s="50" t="s">
        <v>150</v>
      </c>
      <c r="E167" s="51" t="s">
        <v>234</v>
      </c>
      <c r="F167" s="50"/>
      <c r="G167" s="40">
        <f t="shared" si="3"/>
        <v>0</v>
      </c>
      <c r="H167" s="60">
        <v>0</v>
      </c>
      <c r="I167" s="60">
        <v>0</v>
      </c>
    </row>
    <row r="168" spans="1:9" hidden="1" x14ac:dyDescent="0.25">
      <c r="A168" s="50" t="s">
        <v>903</v>
      </c>
      <c r="B168" s="52" t="s">
        <v>168</v>
      </c>
      <c r="C168" s="50" t="s">
        <v>177</v>
      </c>
      <c r="D168" s="50" t="s">
        <v>151</v>
      </c>
      <c r="E168" s="51" t="s">
        <v>904</v>
      </c>
      <c r="F168" s="50"/>
      <c r="G168" s="40">
        <f t="shared" si="3"/>
        <v>0</v>
      </c>
      <c r="H168" s="60">
        <v>0</v>
      </c>
      <c r="I168" s="60">
        <v>0</v>
      </c>
    </row>
    <row r="169" spans="1:9" ht="0.75" hidden="1" customHeight="1" x14ac:dyDescent="0.25">
      <c r="A169" s="50" t="s">
        <v>905</v>
      </c>
      <c r="B169" s="52" t="s">
        <v>168</v>
      </c>
      <c r="C169" s="50" t="s">
        <v>177</v>
      </c>
      <c r="D169" s="50" t="s">
        <v>150</v>
      </c>
      <c r="E169" s="51" t="s">
        <v>906</v>
      </c>
      <c r="F169" s="50"/>
      <c r="G169" s="40">
        <f t="shared" si="3"/>
        <v>0</v>
      </c>
      <c r="H169" s="60">
        <v>0</v>
      </c>
      <c r="I169" s="60">
        <v>0</v>
      </c>
    </row>
    <row r="170" spans="1:9" hidden="1" x14ac:dyDescent="0.25">
      <c r="A170" s="50" t="s">
        <v>907</v>
      </c>
      <c r="B170" s="52" t="s">
        <v>168</v>
      </c>
      <c r="C170" s="50" t="s">
        <v>177</v>
      </c>
      <c r="D170" s="50" t="s">
        <v>157</v>
      </c>
      <c r="E170" s="51" t="s">
        <v>237</v>
      </c>
      <c r="F170" s="50"/>
      <c r="G170" s="40">
        <f t="shared" si="3"/>
        <v>0</v>
      </c>
      <c r="H170" s="60">
        <v>0</v>
      </c>
      <c r="I170" s="60">
        <v>0</v>
      </c>
    </row>
    <row r="171" spans="1:9" hidden="1" x14ac:dyDescent="0.25">
      <c r="A171" s="50" t="s">
        <v>908</v>
      </c>
      <c r="B171" s="52" t="s">
        <v>168</v>
      </c>
      <c r="C171" s="50" t="s">
        <v>177</v>
      </c>
      <c r="D171" s="50" t="s">
        <v>159</v>
      </c>
      <c r="E171" s="51" t="s">
        <v>909</v>
      </c>
      <c r="F171" s="50"/>
      <c r="G171" s="40">
        <f t="shared" si="3"/>
        <v>0</v>
      </c>
      <c r="H171" s="60">
        <v>0</v>
      </c>
      <c r="I171" s="60">
        <v>0</v>
      </c>
    </row>
    <row r="172" spans="1:9" hidden="1" x14ac:dyDescent="0.25">
      <c r="A172" s="50" t="s">
        <v>910</v>
      </c>
      <c r="B172" s="52" t="s">
        <v>168</v>
      </c>
      <c r="C172" s="50" t="s">
        <v>177</v>
      </c>
      <c r="D172" s="50" t="s">
        <v>168</v>
      </c>
      <c r="E172" s="51" t="s">
        <v>911</v>
      </c>
      <c r="F172" s="50"/>
      <c r="G172" s="40">
        <f t="shared" si="3"/>
        <v>0</v>
      </c>
      <c r="H172" s="60">
        <v>0</v>
      </c>
      <c r="I172" s="60">
        <v>0</v>
      </c>
    </row>
    <row r="173" spans="1:9" ht="27" hidden="1" x14ac:dyDescent="0.25">
      <c r="A173" s="50" t="s">
        <v>912</v>
      </c>
      <c r="B173" s="52" t="s">
        <v>168</v>
      </c>
      <c r="C173" s="50" t="s">
        <v>179</v>
      </c>
      <c r="D173" s="50" t="s">
        <v>151</v>
      </c>
      <c r="E173" s="51" t="s">
        <v>913</v>
      </c>
      <c r="F173" s="50"/>
      <c r="G173" s="40">
        <f t="shared" si="3"/>
        <v>0</v>
      </c>
      <c r="H173" s="60">
        <v>0</v>
      </c>
      <c r="I173" s="60">
        <v>0</v>
      </c>
    </row>
    <row r="174" spans="1:9" ht="40.5" hidden="1" x14ac:dyDescent="0.25">
      <c r="A174" s="50" t="s">
        <v>914</v>
      </c>
      <c r="B174" s="52" t="s">
        <v>168</v>
      </c>
      <c r="C174" s="50" t="s">
        <v>179</v>
      </c>
      <c r="D174" s="50" t="s">
        <v>150</v>
      </c>
      <c r="E174" s="51" t="s">
        <v>241</v>
      </c>
      <c r="F174" s="50"/>
      <c r="G174" s="40">
        <f t="shared" si="3"/>
        <v>0</v>
      </c>
      <c r="H174" s="60">
        <v>0</v>
      </c>
      <c r="I174" s="60">
        <v>0</v>
      </c>
    </row>
    <row r="175" spans="1:9" ht="40.5" hidden="1" x14ac:dyDescent="0.25">
      <c r="A175" s="50" t="s">
        <v>915</v>
      </c>
      <c r="B175" s="52" t="s">
        <v>168</v>
      </c>
      <c r="C175" s="50" t="s">
        <v>179</v>
      </c>
      <c r="D175" s="50" t="s">
        <v>157</v>
      </c>
      <c r="E175" s="51" t="s">
        <v>242</v>
      </c>
      <c r="F175" s="50"/>
      <c r="G175" s="40">
        <f t="shared" si="3"/>
        <v>0</v>
      </c>
      <c r="H175" s="60">
        <v>0</v>
      </c>
      <c r="I175" s="60">
        <v>0</v>
      </c>
    </row>
    <row r="176" spans="1:9" ht="22.5" hidden="1" customHeight="1" x14ac:dyDescent="0.25">
      <c r="A176" s="50" t="s">
        <v>916</v>
      </c>
      <c r="B176" s="52" t="s">
        <v>168</v>
      </c>
      <c r="C176" s="50" t="s">
        <v>179</v>
      </c>
      <c r="D176" s="50" t="s">
        <v>159</v>
      </c>
      <c r="E176" s="51" t="s">
        <v>243</v>
      </c>
      <c r="F176" s="50"/>
      <c r="G176" s="40">
        <f t="shared" si="3"/>
        <v>0</v>
      </c>
      <c r="H176" s="60">
        <v>0</v>
      </c>
      <c r="I176" s="60">
        <v>0</v>
      </c>
    </row>
    <row r="177" spans="1:9" ht="3.75" hidden="1" customHeight="1" x14ac:dyDescent="0.25">
      <c r="A177" s="50" t="s">
        <v>917</v>
      </c>
      <c r="B177" s="52" t="s">
        <v>168</v>
      </c>
      <c r="C177" s="50" t="s">
        <v>179</v>
      </c>
      <c r="D177" s="50" t="s">
        <v>168</v>
      </c>
      <c r="E177" s="51" t="s">
        <v>918</v>
      </c>
      <c r="F177" s="50"/>
      <c r="G177" s="40">
        <f t="shared" si="3"/>
        <v>0</v>
      </c>
      <c r="H177" s="60">
        <v>0</v>
      </c>
      <c r="I177" s="60">
        <v>0</v>
      </c>
    </row>
    <row r="178" spans="1:9" ht="27" hidden="1" x14ac:dyDescent="0.25">
      <c r="A178" s="50" t="s">
        <v>919</v>
      </c>
      <c r="B178" s="52" t="s">
        <v>168</v>
      </c>
      <c r="C178" s="50" t="s">
        <v>179</v>
      </c>
      <c r="D178" s="50" t="s">
        <v>171</v>
      </c>
      <c r="E178" s="51" t="s">
        <v>245</v>
      </c>
      <c r="F178" s="50"/>
      <c r="G178" s="40">
        <f t="shared" si="3"/>
        <v>0</v>
      </c>
      <c r="H178" s="60">
        <v>0</v>
      </c>
      <c r="I178" s="60">
        <v>0</v>
      </c>
    </row>
    <row r="179" spans="1:9" ht="27" hidden="1" x14ac:dyDescent="0.25">
      <c r="A179" s="50" t="s">
        <v>920</v>
      </c>
      <c r="B179" s="52" t="s">
        <v>168</v>
      </c>
      <c r="C179" s="50" t="s">
        <v>179</v>
      </c>
      <c r="D179" s="50" t="s">
        <v>174</v>
      </c>
      <c r="E179" s="51" t="s">
        <v>246</v>
      </c>
      <c r="F179" s="50"/>
      <c r="G179" s="40">
        <f t="shared" si="3"/>
        <v>0</v>
      </c>
      <c r="H179" s="60">
        <v>0</v>
      </c>
      <c r="I179" s="60">
        <v>0</v>
      </c>
    </row>
    <row r="180" spans="1:9" ht="27" hidden="1" x14ac:dyDescent="0.25">
      <c r="A180" s="50" t="s">
        <v>921</v>
      </c>
      <c r="B180" s="52" t="s">
        <v>168</v>
      </c>
      <c r="C180" s="50" t="s">
        <v>179</v>
      </c>
      <c r="D180" s="50" t="s">
        <v>177</v>
      </c>
      <c r="E180" s="51" t="s">
        <v>247</v>
      </c>
      <c r="F180" s="50"/>
      <c r="G180" s="40">
        <f t="shared" si="3"/>
        <v>0</v>
      </c>
      <c r="H180" s="60">
        <v>0</v>
      </c>
      <c r="I180" s="60">
        <v>0</v>
      </c>
    </row>
    <row r="181" spans="1:9" ht="27" hidden="1" x14ac:dyDescent="0.25">
      <c r="A181" s="50" t="s">
        <v>922</v>
      </c>
      <c r="B181" s="52" t="s">
        <v>168</v>
      </c>
      <c r="C181" s="50" t="s">
        <v>249</v>
      </c>
      <c r="D181" s="50" t="s">
        <v>151</v>
      </c>
      <c r="E181" s="51" t="s">
        <v>923</v>
      </c>
      <c r="F181" s="50"/>
      <c r="G181" s="40">
        <f t="shared" si="3"/>
        <v>0</v>
      </c>
      <c r="H181" s="60">
        <v>0</v>
      </c>
      <c r="I181" s="60">
        <v>0</v>
      </c>
    </row>
    <row r="182" spans="1:9" ht="27" x14ac:dyDescent="0.25">
      <c r="A182" s="50" t="s">
        <v>924</v>
      </c>
      <c r="B182" s="52" t="s">
        <v>168</v>
      </c>
      <c r="C182" s="50" t="s">
        <v>249</v>
      </c>
      <c r="D182" s="50" t="s">
        <v>150</v>
      </c>
      <c r="E182" s="51" t="s">
        <v>248</v>
      </c>
      <c r="F182" s="50"/>
      <c r="G182" s="40">
        <f t="shared" si="3"/>
        <v>-35000</v>
      </c>
      <c r="H182" s="60">
        <f>H183+H184</f>
        <v>0</v>
      </c>
      <c r="I182" s="60">
        <f>I183+I184</f>
        <v>-35000</v>
      </c>
    </row>
    <row r="183" spans="1:9" x14ac:dyDescent="0.25">
      <c r="A183" s="50"/>
      <c r="B183" s="52"/>
      <c r="C183" s="50"/>
      <c r="D183" s="50"/>
      <c r="E183" s="48" t="s">
        <v>590</v>
      </c>
      <c r="F183" s="47" t="s">
        <v>591</v>
      </c>
      <c r="G183" s="40">
        <f>H183+I183</f>
        <v>-5000</v>
      </c>
      <c r="H183" s="60">
        <v>0</v>
      </c>
      <c r="I183" s="60">
        <v>-5000</v>
      </c>
    </row>
    <row r="184" spans="1:9" x14ac:dyDescent="0.25">
      <c r="A184" s="50"/>
      <c r="B184" s="52"/>
      <c r="C184" s="50"/>
      <c r="D184" s="50"/>
      <c r="E184" s="16" t="s">
        <v>610</v>
      </c>
      <c r="F184" s="50">
        <v>8411</v>
      </c>
      <c r="G184" s="40">
        <f>H184+I184</f>
        <v>-30000</v>
      </c>
      <c r="H184" s="60">
        <v>0</v>
      </c>
      <c r="I184" s="60">
        <v>-30000</v>
      </c>
    </row>
    <row r="185" spans="1:9" ht="40.5" x14ac:dyDescent="0.25">
      <c r="A185" s="50" t="s">
        <v>925</v>
      </c>
      <c r="B185" s="52" t="s">
        <v>171</v>
      </c>
      <c r="C185" s="50" t="s">
        <v>151</v>
      </c>
      <c r="D185" s="50" t="s">
        <v>151</v>
      </c>
      <c r="E185" s="51" t="s">
        <v>926</v>
      </c>
      <c r="F185" s="50"/>
      <c r="G185" s="40">
        <f t="shared" si="3"/>
        <v>164000</v>
      </c>
      <c r="H185" s="60">
        <f>H186+H199+H204</f>
        <v>164000</v>
      </c>
      <c r="I185" s="60">
        <v>0</v>
      </c>
    </row>
    <row r="186" spans="1:9" x14ac:dyDescent="0.25">
      <c r="A186" s="50" t="s">
        <v>927</v>
      </c>
      <c r="B186" s="52" t="s">
        <v>171</v>
      </c>
      <c r="C186" s="50" t="s">
        <v>150</v>
      </c>
      <c r="D186" s="50" t="s">
        <v>151</v>
      </c>
      <c r="E186" s="51" t="s">
        <v>928</v>
      </c>
      <c r="F186" s="50"/>
      <c r="G186" s="40">
        <f t="shared" si="3"/>
        <v>156000</v>
      </c>
      <c r="H186" s="60">
        <f>H187</f>
        <v>156000</v>
      </c>
      <c r="I186" s="60">
        <v>0</v>
      </c>
    </row>
    <row r="187" spans="1:9" ht="25.5" customHeight="1" x14ac:dyDescent="0.25">
      <c r="A187" s="50" t="s">
        <v>929</v>
      </c>
      <c r="B187" s="52" t="s">
        <v>171</v>
      </c>
      <c r="C187" s="50" t="s">
        <v>150</v>
      </c>
      <c r="D187" s="50" t="s">
        <v>150</v>
      </c>
      <c r="E187" s="51" t="s">
        <v>251</v>
      </c>
      <c r="F187" s="50"/>
      <c r="G187" s="40">
        <f t="shared" si="3"/>
        <v>156000</v>
      </c>
      <c r="H187" s="60">
        <f>H192</f>
        <v>156000</v>
      </c>
      <c r="I187" s="60">
        <v>0</v>
      </c>
    </row>
    <row r="188" spans="1:9" x14ac:dyDescent="0.25">
      <c r="A188" s="50"/>
      <c r="B188" s="52"/>
      <c r="C188" s="50"/>
      <c r="D188" s="50"/>
      <c r="E188" s="51" t="s">
        <v>740</v>
      </c>
      <c r="F188" s="50" t="s">
        <v>372</v>
      </c>
      <c r="G188" s="40">
        <f t="shared" si="3"/>
        <v>0</v>
      </c>
      <c r="H188" s="60">
        <v>0</v>
      </c>
      <c r="I188" s="60">
        <v>0</v>
      </c>
    </row>
    <row r="189" spans="1:9" x14ac:dyDescent="0.25">
      <c r="A189" s="50"/>
      <c r="B189" s="52"/>
      <c r="C189" s="50"/>
      <c r="D189" s="50"/>
      <c r="E189" s="51" t="s">
        <v>741</v>
      </c>
      <c r="F189" s="50" t="s">
        <v>374</v>
      </c>
      <c r="G189" s="40">
        <f t="shared" si="3"/>
        <v>0</v>
      </c>
      <c r="H189" s="60">
        <v>0</v>
      </c>
      <c r="I189" s="60">
        <v>0</v>
      </c>
    </row>
    <row r="190" spans="1:9" x14ac:dyDescent="0.25">
      <c r="A190" s="50"/>
      <c r="B190" s="52"/>
      <c r="C190" s="50"/>
      <c r="D190" s="50"/>
      <c r="E190" s="51" t="s">
        <v>743</v>
      </c>
      <c r="F190" s="50" t="s">
        <v>378</v>
      </c>
      <c r="G190" s="40">
        <f t="shared" si="3"/>
        <v>0</v>
      </c>
      <c r="H190" s="60">
        <v>0</v>
      </c>
      <c r="I190" s="60">
        <v>0</v>
      </c>
    </row>
    <row r="191" spans="1:9" x14ac:dyDescent="0.25">
      <c r="A191" s="50"/>
      <c r="B191" s="52"/>
      <c r="C191" s="50"/>
      <c r="D191" s="50"/>
      <c r="E191" s="51" t="s">
        <v>754</v>
      </c>
      <c r="F191" s="50" t="s">
        <v>427</v>
      </c>
      <c r="G191" s="40">
        <f t="shared" si="3"/>
        <v>0</v>
      </c>
      <c r="H191" s="60">
        <v>0</v>
      </c>
      <c r="I191" s="60">
        <v>0</v>
      </c>
    </row>
    <row r="192" spans="1:9" ht="26.25" customHeight="1" x14ac:dyDescent="0.25">
      <c r="A192" s="50"/>
      <c r="B192" s="52"/>
      <c r="C192" s="50"/>
      <c r="D192" s="50"/>
      <c r="E192" s="51" t="s">
        <v>891</v>
      </c>
      <c r="F192" s="50" t="s">
        <v>451</v>
      </c>
      <c r="G192" s="40">
        <f t="shared" si="3"/>
        <v>156000</v>
      </c>
      <c r="H192" s="60">
        <v>156000</v>
      </c>
      <c r="I192" s="60">
        <v>0</v>
      </c>
    </row>
    <row r="193" spans="1:9" ht="27" x14ac:dyDescent="0.25">
      <c r="A193" s="50"/>
      <c r="B193" s="52"/>
      <c r="C193" s="50"/>
      <c r="D193" s="50"/>
      <c r="E193" s="51" t="s">
        <v>930</v>
      </c>
      <c r="F193" s="50" t="s">
        <v>472</v>
      </c>
      <c r="G193" s="40">
        <f t="shared" si="3"/>
        <v>0</v>
      </c>
      <c r="H193" s="60">
        <v>0</v>
      </c>
      <c r="I193" s="60">
        <v>0</v>
      </c>
    </row>
    <row r="194" spans="1:9" ht="11.25" customHeight="1" x14ac:dyDescent="0.25">
      <c r="A194" s="50"/>
      <c r="B194" s="52"/>
      <c r="C194" s="50"/>
      <c r="D194" s="50"/>
      <c r="E194" s="51" t="s">
        <v>791</v>
      </c>
      <c r="F194" s="50" t="s">
        <v>535</v>
      </c>
      <c r="G194" s="40">
        <f t="shared" si="3"/>
        <v>0</v>
      </c>
      <c r="H194" s="60">
        <v>0</v>
      </c>
      <c r="I194" s="60">
        <v>0</v>
      </c>
    </row>
    <row r="195" spans="1:9" ht="0.75" customHeight="1" x14ac:dyDescent="0.25">
      <c r="A195" s="50" t="s">
        <v>931</v>
      </c>
      <c r="B195" s="52" t="s">
        <v>171</v>
      </c>
      <c r="C195" s="50" t="s">
        <v>157</v>
      </c>
      <c r="D195" s="50" t="s">
        <v>151</v>
      </c>
      <c r="E195" s="51" t="s">
        <v>932</v>
      </c>
      <c r="F195" s="50"/>
      <c r="G195" s="40">
        <f t="shared" si="3"/>
        <v>0</v>
      </c>
      <c r="H195" s="60">
        <v>0</v>
      </c>
      <c r="I195" s="60">
        <v>0</v>
      </c>
    </row>
    <row r="196" spans="1:9" x14ac:dyDescent="0.25">
      <c r="A196" s="50" t="s">
        <v>933</v>
      </c>
      <c r="B196" s="52" t="s">
        <v>171</v>
      </c>
      <c r="C196" s="50" t="s">
        <v>157</v>
      </c>
      <c r="D196" s="50" t="s">
        <v>150</v>
      </c>
      <c r="E196" s="51" t="s">
        <v>252</v>
      </c>
      <c r="F196" s="50"/>
      <c r="G196" s="40">
        <f t="shared" si="3"/>
        <v>0</v>
      </c>
      <c r="H196" s="60">
        <v>0</v>
      </c>
      <c r="I196" s="60">
        <v>0</v>
      </c>
    </row>
    <row r="197" spans="1:9" x14ac:dyDescent="0.25">
      <c r="A197" s="50" t="s">
        <v>934</v>
      </c>
      <c r="B197" s="52" t="s">
        <v>171</v>
      </c>
      <c r="C197" s="50" t="s">
        <v>159</v>
      </c>
      <c r="D197" s="50" t="s">
        <v>151</v>
      </c>
      <c r="E197" s="51" t="s">
        <v>935</v>
      </c>
      <c r="F197" s="50"/>
      <c r="G197" s="40">
        <f t="shared" si="3"/>
        <v>0</v>
      </c>
      <c r="H197" s="60">
        <v>0</v>
      </c>
      <c r="I197" s="60">
        <v>0</v>
      </c>
    </row>
    <row r="198" spans="1:9" x14ac:dyDescent="0.25">
      <c r="A198" s="50" t="s">
        <v>936</v>
      </c>
      <c r="B198" s="52" t="s">
        <v>171</v>
      </c>
      <c r="C198" s="50" t="s">
        <v>159</v>
      </c>
      <c r="D198" s="50" t="s">
        <v>150</v>
      </c>
      <c r="E198" s="51" t="s">
        <v>254</v>
      </c>
      <c r="F198" s="50"/>
      <c r="G198" s="40">
        <f t="shared" si="3"/>
        <v>0</v>
      </c>
      <c r="H198" s="60">
        <v>0</v>
      </c>
      <c r="I198" s="60">
        <v>0</v>
      </c>
    </row>
    <row r="199" spans="1:9" ht="27" x14ac:dyDescent="0.25">
      <c r="A199" s="50" t="s">
        <v>937</v>
      </c>
      <c r="B199" s="52" t="s">
        <v>171</v>
      </c>
      <c r="C199" s="50" t="s">
        <v>168</v>
      </c>
      <c r="D199" s="50" t="s">
        <v>151</v>
      </c>
      <c r="E199" s="51" t="s">
        <v>938</v>
      </c>
      <c r="F199" s="50"/>
      <c r="G199" s="40">
        <f t="shared" si="3"/>
        <v>2000</v>
      </c>
      <c r="H199" s="60">
        <f>H200</f>
        <v>2000</v>
      </c>
      <c r="I199" s="60">
        <v>0</v>
      </c>
    </row>
    <row r="200" spans="1:9" x14ac:dyDescent="0.25">
      <c r="A200" s="50" t="s">
        <v>939</v>
      </c>
      <c r="B200" s="52" t="s">
        <v>171</v>
      </c>
      <c r="C200" s="50" t="s">
        <v>168</v>
      </c>
      <c r="D200" s="50" t="s">
        <v>150</v>
      </c>
      <c r="E200" s="51" t="s">
        <v>940</v>
      </c>
      <c r="F200" s="50"/>
      <c r="G200" s="40">
        <f t="shared" si="3"/>
        <v>2000</v>
      </c>
      <c r="H200" s="60">
        <f>H201</f>
        <v>2000</v>
      </c>
      <c r="I200" s="60">
        <v>0</v>
      </c>
    </row>
    <row r="201" spans="1:9" x14ac:dyDescent="0.25">
      <c r="A201" s="50"/>
      <c r="B201" s="52"/>
      <c r="C201" s="50"/>
      <c r="D201" s="50"/>
      <c r="E201" s="51" t="s">
        <v>778</v>
      </c>
      <c r="F201" s="50" t="s">
        <v>407</v>
      </c>
      <c r="G201" s="40">
        <f t="shared" si="3"/>
        <v>2000</v>
      </c>
      <c r="H201" s="60">
        <v>2000</v>
      </c>
      <c r="I201" s="60">
        <v>0</v>
      </c>
    </row>
    <row r="202" spans="1:9" ht="27" x14ac:dyDescent="0.25">
      <c r="A202" s="50" t="s">
        <v>941</v>
      </c>
      <c r="B202" s="52" t="s">
        <v>171</v>
      </c>
      <c r="C202" s="50" t="s">
        <v>171</v>
      </c>
      <c r="D202" s="50" t="s">
        <v>151</v>
      </c>
      <c r="E202" s="51" t="s">
        <v>942</v>
      </c>
      <c r="F202" s="50"/>
      <c r="G202" s="40">
        <f t="shared" si="3"/>
        <v>0</v>
      </c>
      <c r="H202" s="60">
        <v>0</v>
      </c>
      <c r="I202" s="60">
        <v>0</v>
      </c>
    </row>
    <row r="203" spans="1:9" ht="27" x14ac:dyDescent="0.25">
      <c r="A203" s="50" t="s">
        <v>943</v>
      </c>
      <c r="B203" s="52" t="s">
        <v>171</v>
      </c>
      <c r="C203" s="50" t="s">
        <v>171</v>
      </c>
      <c r="D203" s="50" t="s">
        <v>150</v>
      </c>
      <c r="E203" s="51" t="s">
        <v>256</v>
      </c>
      <c r="F203" s="50"/>
      <c r="G203" s="40">
        <f t="shared" si="3"/>
        <v>0</v>
      </c>
      <c r="H203" s="60">
        <v>0</v>
      </c>
      <c r="I203" s="60">
        <v>0</v>
      </c>
    </row>
    <row r="204" spans="1:9" ht="27" x14ac:dyDescent="0.25">
      <c r="A204" s="50" t="s">
        <v>944</v>
      </c>
      <c r="B204" s="52" t="s">
        <v>171</v>
      </c>
      <c r="C204" s="50" t="s">
        <v>174</v>
      </c>
      <c r="D204" s="50" t="s">
        <v>151</v>
      </c>
      <c r="E204" s="51" t="s">
        <v>945</v>
      </c>
      <c r="F204" s="50"/>
      <c r="G204" s="40">
        <f t="shared" si="3"/>
        <v>6000</v>
      </c>
      <c r="H204" s="60">
        <f>H205</f>
        <v>6000</v>
      </c>
      <c r="I204" s="60">
        <v>0</v>
      </c>
    </row>
    <row r="205" spans="1:9" ht="27" x14ac:dyDescent="0.25">
      <c r="A205" s="50" t="s">
        <v>946</v>
      </c>
      <c r="B205" s="52" t="s">
        <v>171</v>
      </c>
      <c r="C205" s="50" t="s">
        <v>174</v>
      </c>
      <c r="D205" s="50" t="s">
        <v>150</v>
      </c>
      <c r="E205" s="51" t="s">
        <v>257</v>
      </c>
      <c r="F205" s="50"/>
      <c r="G205" s="40">
        <f t="shared" ref="G205:G269" si="4">H205+I205</f>
        <v>6000</v>
      </c>
      <c r="H205" s="60">
        <f>H206</f>
        <v>6000</v>
      </c>
      <c r="I205" s="60">
        <v>0</v>
      </c>
    </row>
    <row r="206" spans="1:9" ht="27" x14ac:dyDescent="0.25">
      <c r="A206" s="50"/>
      <c r="B206" s="52"/>
      <c r="C206" s="50"/>
      <c r="D206" s="50"/>
      <c r="E206" s="51" t="s">
        <v>891</v>
      </c>
      <c r="F206" s="50" t="s">
        <v>451</v>
      </c>
      <c r="G206" s="40">
        <f t="shared" si="4"/>
        <v>6000</v>
      </c>
      <c r="H206" s="60">
        <v>6000</v>
      </c>
      <c r="I206" s="60">
        <v>0</v>
      </c>
    </row>
    <row r="207" spans="1:9" ht="0.75" customHeight="1" x14ac:dyDescent="0.25">
      <c r="A207" s="50"/>
      <c r="B207" s="52"/>
      <c r="C207" s="50"/>
      <c r="D207" s="50"/>
      <c r="E207" s="51" t="s">
        <v>930</v>
      </c>
      <c r="F207" s="50" t="s">
        <v>472</v>
      </c>
      <c r="G207" s="40">
        <f t="shared" si="4"/>
        <v>0</v>
      </c>
      <c r="H207" s="60">
        <v>0</v>
      </c>
      <c r="I207" s="60">
        <v>0</v>
      </c>
    </row>
    <row r="208" spans="1:9" ht="40.5" x14ac:dyDescent="0.25">
      <c r="A208" s="50" t="s">
        <v>947</v>
      </c>
      <c r="B208" s="52" t="s">
        <v>174</v>
      </c>
      <c r="C208" s="50" t="s">
        <v>151</v>
      </c>
      <c r="D208" s="50" t="s">
        <v>151</v>
      </c>
      <c r="E208" s="51" t="s">
        <v>948</v>
      </c>
      <c r="F208" s="50"/>
      <c r="G208" s="40">
        <f>H208+I208</f>
        <v>362300</v>
      </c>
      <c r="H208" s="60">
        <f>H209+H212+H215+H218+H223+H225</f>
        <v>112300</v>
      </c>
      <c r="I208" s="60">
        <f>I209+I212+I215+I218+I223+I225</f>
        <v>250000</v>
      </c>
    </row>
    <row r="209" spans="1:9" x14ac:dyDescent="0.25">
      <c r="A209" s="50" t="s">
        <v>949</v>
      </c>
      <c r="B209" s="52" t="s">
        <v>174</v>
      </c>
      <c r="C209" s="50" t="s">
        <v>150</v>
      </c>
      <c r="D209" s="50" t="s">
        <v>151</v>
      </c>
      <c r="E209" s="51" t="s">
        <v>950</v>
      </c>
      <c r="F209" s="50"/>
      <c r="G209" s="40">
        <f t="shared" si="4"/>
        <v>250000</v>
      </c>
      <c r="H209" s="60">
        <v>0</v>
      </c>
      <c r="I209" s="60">
        <f>I210</f>
        <v>250000</v>
      </c>
    </row>
    <row r="210" spans="1:9" x14ac:dyDescent="0.25">
      <c r="A210" s="50" t="s">
        <v>951</v>
      </c>
      <c r="B210" s="52" t="s">
        <v>174</v>
      </c>
      <c r="C210" s="50" t="s">
        <v>150</v>
      </c>
      <c r="D210" s="50" t="s">
        <v>150</v>
      </c>
      <c r="E210" s="51" t="s">
        <v>259</v>
      </c>
      <c r="F210" s="50"/>
      <c r="G210" s="40">
        <f t="shared" si="4"/>
        <v>250000</v>
      </c>
      <c r="H210" s="60">
        <v>0</v>
      </c>
      <c r="I210" s="60">
        <f>I211</f>
        <v>250000</v>
      </c>
    </row>
    <row r="211" spans="1:9" x14ac:dyDescent="0.25">
      <c r="A211" s="50"/>
      <c r="B211" s="52"/>
      <c r="C211" s="50"/>
      <c r="D211" s="50"/>
      <c r="E211" s="51" t="s">
        <v>758</v>
      </c>
      <c r="F211" s="50" t="s">
        <v>548</v>
      </c>
      <c r="G211" s="40">
        <f t="shared" si="4"/>
        <v>250000</v>
      </c>
      <c r="H211" s="60">
        <v>0</v>
      </c>
      <c r="I211" s="60">
        <v>250000</v>
      </c>
    </row>
    <row r="212" spans="1:9" x14ac:dyDescent="0.25">
      <c r="A212" s="50" t="s">
        <v>952</v>
      </c>
      <c r="B212" s="52" t="s">
        <v>174</v>
      </c>
      <c r="C212" s="50" t="s">
        <v>157</v>
      </c>
      <c r="D212" s="50" t="s">
        <v>151</v>
      </c>
      <c r="E212" s="51" t="s">
        <v>953</v>
      </c>
      <c r="F212" s="50"/>
      <c r="G212" s="40">
        <f t="shared" si="4"/>
        <v>11000</v>
      </c>
      <c r="H212" s="60">
        <f>H214</f>
        <v>11000</v>
      </c>
      <c r="I212" s="60">
        <v>0</v>
      </c>
    </row>
    <row r="213" spans="1:9" x14ac:dyDescent="0.25">
      <c r="A213" s="50" t="s">
        <v>954</v>
      </c>
      <c r="B213" s="52" t="s">
        <v>174</v>
      </c>
      <c r="C213" s="50" t="s">
        <v>157</v>
      </c>
      <c r="D213" s="50" t="s">
        <v>150</v>
      </c>
      <c r="E213" s="51" t="s">
        <v>260</v>
      </c>
      <c r="F213" s="50"/>
      <c r="G213" s="40">
        <f t="shared" si="4"/>
        <v>11000</v>
      </c>
      <c r="H213" s="60">
        <f>H214</f>
        <v>11000</v>
      </c>
      <c r="I213" s="60">
        <v>0</v>
      </c>
    </row>
    <row r="214" spans="1:9" ht="27" x14ac:dyDescent="0.25">
      <c r="A214" s="50"/>
      <c r="B214" s="52"/>
      <c r="C214" s="50"/>
      <c r="D214" s="50"/>
      <c r="E214" s="51" t="s">
        <v>891</v>
      </c>
      <c r="F214" s="50" t="s">
        <v>451</v>
      </c>
      <c r="G214" s="40">
        <f t="shared" ref="G214" si="5">H214+I214</f>
        <v>11000</v>
      </c>
      <c r="H214" s="60">
        <v>11000</v>
      </c>
      <c r="I214" s="60">
        <v>0</v>
      </c>
    </row>
    <row r="215" spans="1:9" x14ac:dyDescent="0.25">
      <c r="A215" s="50" t="s">
        <v>955</v>
      </c>
      <c r="B215" s="52" t="s">
        <v>174</v>
      </c>
      <c r="C215" s="50" t="s">
        <v>159</v>
      </c>
      <c r="D215" s="50" t="s">
        <v>151</v>
      </c>
      <c r="E215" s="51" t="s">
        <v>956</v>
      </c>
      <c r="F215" s="50"/>
      <c r="G215" s="40">
        <f t="shared" si="4"/>
        <v>5000</v>
      </c>
      <c r="H215" s="60">
        <f>H216</f>
        <v>5000</v>
      </c>
      <c r="I215" s="60">
        <v>0</v>
      </c>
    </row>
    <row r="216" spans="1:9" x14ac:dyDescent="0.25">
      <c r="A216" s="50" t="s">
        <v>957</v>
      </c>
      <c r="B216" s="52" t="s">
        <v>174</v>
      </c>
      <c r="C216" s="50" t="s">
        <v>159</v>
      </c>
      <c r="D216" s="50" t="s">
        <v>150</v>
      </c>
      <c r="E216" s="51" t="s">
        <v>261</v>
      </c>
      <c r="F216" s="50"/>
      <c r="G216" s="40">
        <f t="shared" si="4"/>
        <v>5000</v>
      </c>
      <c r="H216" s="60">
        <f>H217</f>
        <v>5000</v>
      </c>
      <c r="I216" s="60">
        <v>0</v>
      </c>
    </row>
    <row r="217" spans="1:9" x14ac:dyDescent="0.25">
      <c r="A217" s="50"/>
      <c r="B217" s="52"/>
      <c r="C217" s="50"/>
      <c r="D217" s="50"/>
      <c r="E217" s="51" t="s">
        <v>778</v>
      </c>
      <c r="F217" s="50" t="s">
        <v>407</v>
      </c>
      <c r="G217" s="40">
        <f>H217+I217</f>
        <v>5000</v>
      </c>
      <c r="H217" s="60">
        <v>5000</v>
      </c>
      <c r="I217" s="60">
        <v>0</v>
      </c>
    </row>
    <row r="218" spans="1:9" x14ac:dyDescent="0.25">
      <c r="A218" s="50" t="s">
        <v>958</v>
      </c>
      <c r="B218" s="52" t="s">
        <v>174</v>
      </c>
      <c r="C218" s="50" t="s">
        <v>168</v>
      </c>
      <c r="D218" s="50" t="s">
        <v>151</v>
      </c>
      <c r="E218" s="51" t="s">
        <v>959</v>
      </c>
      <c r="F218" s="50"/>
      <c r="G218" s="40">
        <f t="shared" si="4"/>
        <v>25300</v>
      </c>
      <c r="H218" s="60">
        <f>H219</f>
        <v>25300</v>
      </c>
      <c r="I218" s="60">
        <v>0</v>
      </c>
    </row>
    <row r="219" spans="1:9" x14ac:dyDescent="0.25">
      <c r="A219" s="50" t="s">
        <v>960</v>
      </c>
      <c r="B219" s="52" t="s">
        <v>174</v>
      </c>
      <c r="C219" s="50" t="s">
        <v>168</v>
      </c>
      <c r="D219" s="50" t="s">
        <v>150</v>
      </c>
      <c r="E219" s="51" t="s">
        <v>262</v>
      </c>
      <c r="F219" s="50"/>
      <c r="G219" s="40">
        <f t="shared" si="4"/>
        <v>25300</v>
      </c>
      <c r="H219" s="60">
        <f>H220+H221+H222</f>
        <v>25300</v>
      </c>
      <c r="I219" s="60">
        <v>0</v>
      </c>
    </row>
    <row r="220" spans="1:9" x14ac:dyDescent="0.25">
      <c r="A220" s="50"/>
      <c r="B220" s="52"/>
      <c r="C220" s="50"/>
      <c r="D220" s="50"/>
      <c r="E220" s="51" t="s">
        <v>739</v>
      </c>
      <c r="F220" s="50" t="s">
        <v>370</v>
      </c>
      <c r="G220" s="40">
        <f t="shared" si="4"/>
        <v>5000</v>
      </c>
      <c r="H220" s="60">
        <v>5000</v>
      </c>
      <c r="I220" s="60">
        <v>0</v>
      </c>
    </row>
    <row r="221" spans="1:9" x14ac:dyDescent="0.25">
      <c r="A221" s="50"/>
      <c r="B221" s="52"/>
      <c r="C221" s="50"/>
      <c r="D221" s="50"/>
      <c r="E221" s="51" t="s">
        <v>778</v>
      </c>
      <c r="F221" s="50" t="s">
        <v>407</v>
      </c>
      <c r="G221" s="40">
        <f>H221+I221</f>
        <v>300</v>
      </c>
      <c r="H221" s="60">
        <v>300</v>
      </c>
      <c r="I221" s="60">
        <v>0</v>
      </c>
    </row>
    <row r="222" spans="1:9" ht="27" x14ac:dyDescent="0.25">
      <c r="A222" s="50"/>
      <c r="B222" s="52"/>
      <c r="C222" s="50"/>
      <c r="D222" s="50"/>
      <c r="E222" s="51" t="s">
        <v>891</v>
      </c>
      <c r="F222" s="50" t="s">
        <v>451</v>
      </c>
      <c r="G222" s="40">
        <f t="shared" si="4"/>
        <v>20000</v>
      </c>
      <c r="H222" s="60">
        <v>20000</v>
      </c>
      <c r="I222" s="60">
        <v>0</v>
      </c>
    </row>
    <row r="223" spans="1:9" ht="34.5" customHeight="1" x14ac:dyDescent="0.25">
      <c r="A223" s="50" t="s">
        <v>961</v>
      </c>
      <c r="B223" s="52" t="s">
        <v>174</v>
      </c>
      <c r="C223" s="50" t="s">
        <v>171</v>
      </c>
      <c r="D223" s="50" t="s">
        <v>151</v>
      </c>
      <c r="E223" s="51" t="s">
        <v>962</v>
      </c>
      <c r="F223" s="50"/>
      <c r="G223" s="40">
        <f t="shared" si="4"/>
        <v>0</v>
      </c>
      <c r="H223" s="60">
        <v>0</v>
      </c>
      <c r="I223" s="60">
        <v>0</v>
      </c>
    </row>
    <row r="224" spans="1:9" ht="34.5" customHeight="1" x14ac:dyDescent="0.25">
      <c r="A224" s="50" t="s">
        <v>963</v>
      </c>
      <c r="B224" s="52" t="s">
        <v>174</v>
      </c>
      <c r="C224" s="50" t="s">
        <v>171</v>
      </c>
      <c r="D224" s="50" t="s">
        <v>150</v>
      </c>
      <c r="E224" s="51" t="s">
        <v>964</v>
      </c>
      <c r="F224" s="50"/>
      <c r="G224" s="40">
        <f t="shared" si="4"/>
        <v>0</v>
      </c>
      <c r="H224" s="60">
        <v>0</v>
      </c>
      <c r="I224" s="60">
        <v>0</v>
      </c>
    </row>
    <row r="225" spans="1:9" ht="27" x14ac:dyDescent="0.25">
      <c r="A225" s="50" t="s">
        <v>965</v>
      </c>
      <c r="B225" s="52" t="s">
        <v>174</v>
      </c>
      <c r="C225" s="50" t="s">
        <v>174</v>
      </c>
      <c r="D225" s="50" t="s">
        <v>151</v>
      </c>
      <c r="E225" s="51" t="s">
        <v>966</v>
      </c>
      <c r="F225" s="50"/>
      <c r="G225" s="40">
        <f t="shared" si="4"/>
        <v>71000</v>
      </c>
      <c r="H225" s="60">
        <f>H226</f>
        <v>71000</v>
      </c>
      <c r="I225" s="60">
        <v>0</v>
      </c>
    </row>
    <row r="226" spans="1:9" ht="27" x14ac:dyDescent="0.25">
      <c r="A226" s="50" t="s">
        <v>967</v>
      </c>
      <c r="B226" s="52" t="s">
        <v>174</v>
      </c>
      <c r="C226" s="50" t="s">
        <v>174</v>
      </c>
      <c r="D226" s="50" t="s">
        <v>150</v>
      </c>
      <c r="E226" s="51" t="s">
        <v>264</v>
      </c>
      <c r="F226" s="50"/>
      <c r="G226" s="40">
        <f t="shared" si="4"/>
        <v>71000</v>
      </c>
      <c r="H226" s="60">
        <f>H227</f>
        <v>71000</v>
      </c>
      <c r="I226" s="60">
        <v>0</v>
      </c>
    </row>
    <row r="227" spans="1:9" ht="27" x14ac:dyDescent="0.25">
      <c r="A227" s="50"/>
      <c r="B227" s="52"/>
      <c r="C227" s="50"/>
      <c r="D227" s="50"/>
      <c r="E227" s="51" t="s">
        <v>891</v>
      </c>
      <c r="F227" s="50" t="s">
        <v>451</v>
      </c>
      <c r="G227" s="40">
        <f t="shared" si="4"/>
        <v>71000</v>
      </c>
      <c r="H227" s="60">
        <v>71000</v>
      </c>
      <c r="I227" s="60">
        <v>0</v>
      </c>
    </row>
    <row r="228" spans="1:9" ht="39" customHeight="1" x14ac:dyDescent="0.25">
      <c r="A228" s="50" t="s">
        <v>968</v>
      </c>
      <c r="B228" s="52" t="s">
        <v>177</v>
      </c>
      <c r="C228" s="50" t="s">
        <v>151</v>
      </c>
      <c r="D228" s="50" t="s">
        <v>151</v>
      </c>
      <c r="E228" s="51" t="s">
        <v>969</v>
      </c>
      <c r="F228" s="50"/>
      <c r="G228" s="40">
        <f t="shared" si="4"/>
        <v>0</v>
      </c>
      <c r="H228" s="60">
        <v>0</v>
      </c>
      <c r="I228" s="60">
        <v>0</v>
      </c>
    </row>
    <row r="229" spans="1:9" ht="1.5" hidden="1" customHeight="1" x14ac:dyDescent="0.25">
      <c r="A229" s="50" t="s">
        <v>970</v>
      </c>
      <c r="B229" s="52" t="s">
        <v>177</v>
      </c>
      <c r="C229" s="50" t="s">
        <v>150</v>
      </c>
      <c r="D229" s="50" t="s">
        <v>151</v>
      </c>
      <c r="E229" s="51" t="s">
        <v>971</v>
      </c>
      <c r="F229" s="50"/>
      <c r="G229" s="40">
        <f t="shared" si="4"/>
        <v>0</v>
      </c>
      <c r="H229" s="60">
        <v>0</v>
      </c>
      <c r="I229" s="60">
        <v>0</v>
      </c>
    </row>
    <row r="230" spans="1:9" ht="25.5" hidden="1" customHeight="1" x14ac:dyDescent="0.25">
      <c r="A230" s="50" t="s">
        <v>972</v>
      </c>
      <c r="B230" s="52" t="s">
        <v>177</v>
      </c>
      <c r="C230" s="50" t="s">
        <v>150</v>
      </c>
      <c r="D230" s="50" t="s">
        <v>150</v>
      </c>
      <c r="E230" s="51" t="s">
        <v>267</v>
      </c>
      <c r="F230" s="50"/>
      <c r="G230" s="40">
        <f t="shared" si="4"/>
        <v>0</v>
      </c>
      <c r="H230" s="60">
        <v>0</v>
      </c>
      <c r="I230" s="60">
        <v>0</v>
      </c>
    </row>
    <row r="231" spans="1:9" hidden="1" x14ac:dyDescent="0.25">
      <c r="A231" s="50" t="s">
        <v>973</v>
      </c>
      <c r="B231" s="52" t="s">
        <v>177</v>
      </c>
      <c r="C231" s="50" t="s">
        <v>150</v>
      </c>
      <c r="D231" s="50" t="s">
        <v>157</v>
      </c>
      <c r="E231" s="51" t="s">
        <v>268</v>
      </c>
      <c r="F231" s="50"/>
      <c r="G231" s="40">
        <f t="shared" si="4"/>
        <v>0</v>
      </c>
      <c r="H231" s="60">
        <v>0</v>
      </c>
      <c r="I231" s="60">
        <v>0</v>
      </c>
    </row>
    <row r="232" spans="1:9" hidden="1" x14ac:dyDescent="0.25">
      <c r="A232" s="50" t="s">
        <v>974</v>
      </c>
      <c r="B232" s="52" t="s">
        <v>177</v>
      </c>
      <c r="C232" s="50" t="s">
        <v>150</v>
      </c>
      <c r="D232" s="50" t="s">
        <v>159</v>
      </c>
      <c r="E232" s="51" t="s">
        <v>269</v>
      </c>
      <c r="F232" s="50"/>
      <c r="G232" s="40">
        <f t="shared" si="4"/>
        <v>0</v>
      </c>
      <c r="H232" s="60">
        <v>0</v>
      </c>
      <c r="I232" s="60">
        <v>0</v>
      </c>
    </row>
    <row r="233" spans="1:9" hidden="1" x14ac:dyDescent="0.25">
      <c r="A233" s="50" t="s">
        <v>975</v>
      </c>
      <c r="B233" s="52" t="s">
        <v>177</v>
      </c>
      <c r="C233" s="50" t="s">
        <v>157</v>
      </c>
      <c r="D233" s="50" t="s">
        <v>151</v>
      </c>
      <c r="E233" s="51" t="s">
        <v>976</v>
      </c>
      <c r="F233" s="50"/>
      <c r="G233" s="40">
        <f t="shared" si="4"/>
        <v>0</v>
      </c>
      <c r="H233" s="60">
        <v>0</v>
      </c>
      <c r="I233" s="60">
        <v>0</v>
      </c>
    </row>
    <row r="234" spans="1:9" hidden="1" x14ac:dyDescent="0.25">
      <c r="A234" s="50" t="s">
        <v>977</v>
      </c>
      <c r="B234" s="52" t="s">
        <v>177</v>
      </c>
      <c r="C234" s="50" t="s">
        <v>157</v>
      </c>
      <c r="D234" s="50" t="s">
        <v>150</v>
      </c>
      <c r="E234" s="51" t="s">
        <v>271</v>
      </c>
      <c r="F234" s="50"/>
      <c r="G234" s="40">
        <f t="shared" si="4"/>
        <v>0</v>
      </c>
      <c r="H234" s="60">
        <v>0</v>
      </c>
      <c r="I234" s="60">
        <v>0</v>
      </c>
    </row>
    <row r="235" spans="1:9" ht="7.5" hidden="1" customHeight="1" x14ac:dyDescent="0.25">
      <c r="A235" s="50" t="s">
        <v>978</v>
      </c>
      <c r="B235" s="52" t="s">
        <v>177</v>
      </c>
      <c r="C235" s="50" t="s">
        <v>157</v>
      </c>
      <c r="D235" s="50" t="s">
        <v>157</v>
      </c>
      <c r="E235" s="51" t="s">
        <v>272</v>
      </c>
      <c r="F235" s="50"/>
      <c r="G235" s="40">
        <f t="shared" si="4"/>
        <v>0</v>
      </c>
      <c r="H235" s="60">
        <v>0</v>
      </c>
      <c r="I235" s="60">
        <v>0</v>
      </c>
    </row>
    <row r="236" spans="1:9" ht="1.5" hidden="1" customHeight="1" x14ac:dyDescent="0.25">
      <c r="A236" s="50" t="s">
        <v>979</v>
      </c>
      <c r="B236" s="52" t="s">
        <v>177</v>
      </c>
      <c r="C236" s="50" t="s">
        <v>157</v>
      </c>
      <c r="D236" s="50" t="s">
        <v>159</v>
      </c>
      <c r="E236" s="51" t="s">
        <v>980</v>
      </c>
      <c r="F236" s="50"/>
      <c r="G236" s="40">
        <f t="shared" si="4"/>
        <v>0</v>
      </c>
      <c r="H236" s="60">
        <v>0</v>
      </c>
      <c r="I236" s="60">
        <v>0</v>
      </c>
    </row>
    <row r="237" spans="1:9" hidden="1" x14ac:dyDescent="0.25">
      <c r="A237" s="50" t="s">
        <v>981</v>
      </c>
      <c r="B237" s="52" t="s">
        <v>177</v>
      </c>
      <c r="C237" s="50" t="s">
        <v>157</v>
      </c>
      <c r="D237" s="50" t="s">
        <v>168</v>
      </c>
      <c r="E237" s="51" t="s">
        <v>274</v>
      </c>
      <c r="F237" s="50"/>
      <c r="G237" s="40">
        <f t="shared" si="4"/>
        <v>0</v>
      </c>
      <c r="H237" s="60">
        <v>0</v>
      </c>
      <c r="I237" s="60">
        <v>0</v>
      </c>
    </row>
    <row r="238" spans="1:9" hidden="1" x14ac:dyDescent="0.25">
      <c r="A238" s="50" t="s">
        <v>982</v>
      </c>
      <c r="B238" s="52" t="s">
        <v>177</v>
      </c>
      <c r="C238" s="50" t="s">
        <v>159</v>
      </c>
      <c r="D238" s="50" t="s">
        <v>151</v>
      </c>
      <c r="E238" s="51" t="s">
        <v>983</v>
      </c>
      <c r="F238" s="50"/>
      <c r="G238" s="40">
        <f t="shared" si="4"/>
        <v>0</v>
      </c>
      <c r="H238" s="60">
        <v>0</v>
      </c>
      <c r="I238" s="60">
        <v>0</v>
      </c>
    </row>
    <row r="239" spans="1:9" hidden="1" x14ac:dyDescent="0.25">
      <c r="A239" s="50" t="s">
        <v>984</v>
      </c>
      <c r="B239" s="52" t="s">
        <v>177</v>
      </c>
      <c r="C239" s="50" t="s">
        <v>159</v>
      </c>
      <c r="D239" s="50" t="s">
        <v>150</v>
      </c>
      <c r="E239" s="51" t="s">
        <v>985</v>
      </c>
      <c r="F239" s="50"/>
      <c r="G239" s="40">
        <f t="shared" si="4"/>
        <v>0</v>
      </c>
      <c r="H239" s="60">
        <v>0</v>
      </c>
      <c r="I239" s="60">
        <v>0</v>
      </c>
    </row>
    <row r="240" spans="1:9" hidden="1" x14ac:dyDescent="0.25">
      <c r="A240" s="50" t="s">
        <v>986</v>
      </c>
      <c r="B240" s="52" t="s">
        <v>177</v>
      </c>
      <c r="C240" s="50" t="s">
        <v>159</v>
      </c>
      <c r="D240" s="50" t="s">
        <v>157</v>
      </c>
      <c r="E240" s="51" t="s">
        <v>277</v>
      </c>
      <c r="F240" s="50"/>
      <c r="G240" s="40">
        <f t="shared" si="4"/>
        <v>0</v>
      </c>
      <c r="H240" s="60">
        <v>0</v>
      </c>
      <c r="I240" s="60">
        <v>0</v>
      </c>
    </row>
    <row r="241" spans="1:9" ht="10.5" hidden="1" customHeight="1" x14ac:dyDescent="0.25">
      <c r="A241" s="50" t="s">
        <v>987</v>
      </c>
      <c r="B241" s="52" t="s">
        <v>177</v>
      </c>
      <c r="C241" s="50" t="s">
        <v>159</v>
      </c>
      <c r="D241" s="50" t="s">
        <v>159</v>
      </c>
      <c r="E241" s="51" t="s">
        <v>988</v>
      </c>
      <c r="F241" s="50"/>
      <c r="G241" s="40">
        <f t="shared" si="4"/>
        <v>0</v>
      </c>
      <c r="H241" s="60">
        <v>0</v>
      </c>
      <c r="I241" s="60">
        <v>0</v>
      </c>
    </row>
    <row r="242" spans="1:9" ht="27" hidden="1" x14ac:dyDescent="0.25">
      <c r="A242" s="50" t="s">
        <v>989</v>
      </c>
      <c r="B242" s="52" t="s">
        <v>177</v>
      </c>
      <c r="C242" s="50" t="s">
        <v>159</v>
      </c>
      <c r="D242" s="50" t="s">
        <v>168</v>
      </c>
      <c r="E242" s="51" t="s">
        <v>279</v>
      </c>
      <c r="F242" s="50"/>
      <c r="G242" s="40">
        <f t="shared" si="4"/>
        <v>0</v>
      </c>
      <c r="H242" s="60">
        <v>0</v>
      </c>
      <c r="I242" s="60">
        <v>0</v>
      </c>
    </row>
    <row r="243" spans="1:9" hidden="1" x14ac:dyDescent="0.25">
      <c r="A243" s="50" t="s">
        <v>990</v>
      </c>
      <c r="B243" s="52" t="s">
        <v>177</v>
      </c>
      <c r="C243" s="50" t="s">
        <v>168</v>
      </c>
      <c r="D243" s="50" t="s">
        <v>151</v>
      </c>
      <c r="E243" s="51" t="s">
        <v>991</v>
      </c>
      <c r="F243" s="50"/>
      <c r="G243" s="40">
        <f t="shared" si="4"/>
        <v>0</v>
      </c>
      <c r="H243" s="60">
        <v>0</v>
      </c>
      <c r="I243" s="60">
        <v>0</v>
      </c>
    </row>
    <row r="244" spans="1:9" hidden="1" x14ac:dyDescent="0.25">
      <c r="A244" s="50" t="s">
        <v>992</v>
      </c>
      <c r="B244" s="52" t="s">
        <v>177</v>
      </c>
      <c r="C244" s="50" t="s">
        <v>168</v>
      </c>
      <c r="D244" s="50" t="s">
        <v>150</v>
      </c>
      <c r="E244" s="51" t="s">
        <v>280</v>
      </c>
      <c r="F244" s="50"/>
      <c r="G244" s="40">
        <f t="shared" si="4"/>
        <v>0</v>
      </c>
      <c r="H244" s="60">
        <v>0</v>
      </c>
      <c r="I244" s="60">
        <v>0</v>
      </c>
    </row>
    <row r="245" spans="1:9" ht="1.5" hidden="1" customHeight="1" x14ac:dyDescent="0.25">
      <c r="A245" s="50" t="s">
        <v>993</v>
      </c>
      <c r="B245" s="52" t="s">
        <v>177</v>
      </c>
      <c r="C245" s="50" t="s">
        <v>171</v>
      </c>
      <c r="D245" s="50" t="s">
        <v>151</v>
      </c>
      <c r="E245" s="51" t="s">
        <v>994</v>
      </c>
      <c r="F245" s="50"/>
      <c r="G245" s="40">
        <f t="shared" si="4"/>
        <v>0</v>
      </c>
      <c r="H245" s="60">
        <v>0</v>
      </c>
      <c r="I245" s="60">
        <v>0</v>
      </c>
    </row>
    <row r="246" spans="1:9" ht="27" hidden="1" x14ac:dyDescent="0.25">
      <c r="A246" s="50" t="s">
        <v>995</v>
      </c>
      <c r="B246" s="52" t="s">
        <v>177</v>
      </c>
      <c r="C246" s="50" t="s">
        <v>171</v>
      </c>
      <c r="D246" s="50" t="s">
        <v>150</v>
      </c>
      <c r="E246" s="51" t="s">
        <v>996</v>
      </c>
      <c r="F246" s="50"/>
      <c r="G246" s="40">
        <f t="shared" si="4"/>
        <v>0</v>
      </c>
      <c r="H246" s="60">
        <v>0</v>
      </c>
      <c r="I246" s="60">
        <v>0</v>
      </c>
    </row>
    <row r="247" spans="1:9" hidden="1" x14ac:dyDescent="0.25">
      <c r="A247" s="50" t="s">
        <v>997</v>
      </c>
      <c r="B247" s="52" t="s">
        <v>177</v>
      </c>
      <c r="C247" s="50" t="s">
        <v>174</v>
      </c>
      <c r="D247" s="50" t="s">
        <v>151</v>
      </c>
      <c r="E247" s="51" t="s">
        <v>998</v>
      </c>
      <c r="F247" s="50"/>
      <c r="G247" s="40">
        <f t="shared" si="4"/>
        <v>0</v>
      </c>
      <c r="H247" s="60">
        <v>0</v>
      </c>
      <c r="I247" s="60">
        <v>0</v>
      </c>
    </row>
    <row r="248" spans="1:9" hidden="1" x14ac:dyDescent="0.25">
      <c r="A248" s="50" t="s">
        <v>999</v>
      </c>
      <c r="B248" s="52" t="s">
        <v>177</v>
      </c>
      <c r="C248" s="50" t="s">
        <v>174</v>
      </c>
      <c r="D248" s="50" t="s">
        <v>150</v>
      </c>
      <c r="E248" s="51" t="s">
        <v>283</v>
      </c>
      <c r="F248" s="50"/>
      <c r="G248" s="40">
        <f t="shared" si="4"/>
        <v>0</v>
      </c>
      <c r="H248" s="60">
        <v>0</v>
      </c>
      <c r="I248" s="60">
        <v>0</v>
      </c>
    </row>
    <row r="249" spans="1:9" hidden="1" x14ac:dyDescent="0.25">
      <c r="A249" s="50" t="s">
        <v>1000</v>
      </c>
      <c r="B249" s="52" t="s">
        <v>177</v>
      </c>
      <c r="C249" s="50" t="s">
        <v>174</v>
      </c>
      <c r="D249" s="50" t="s">
        <v>157</v>
      </c>
      <c r="E249" s="51" t="s">
        <v>282</v>
      </c>
      <c r="F249" s="50"/>
      <c r="G249" s="40">
        <f t="shared" si="4"/>
        <v>0</v>
      </c>
      <c r="H249" s="60">
        <v>0</v>
      </c>
      <c r="I249" s="60">
        <v>0</v>
      </c>
    </row>
    <row r="250" spans="1:9" ht="40.5" x14ac:dyDescent="0.25">
      <c r="A250" s="50" t="s">
        <v>1001</v>
      </c>
      <c r="B250" s="52" t="s">
        <v>179</v>
      </c>
      <c r="C250" s="50" t="s">
        <v>151</v>
      </c>
      <c r="D250" s="50" t="s">
        <v>151</v>
      </c>
      <c r="E250" s="51" t="s">
        <v>1002</v>
      </c>
      <c r="F250" s="50"/>
      <c r="G250" s="40">
        <f t="shared" si="4"/>
        <v>222496.234</v>
      </c>
      <c r="H250" s="60">
        <f>H251+H259+H307</f>
        <v>64560</v>
      </c>
      <c r="I250" s="60">
        <f>I251+I259+I307</f>
        <v>157936.234</v>
      </c>
    </row>
    <row r="251" spans="1:9" x14ac:dyDescent="0.25">
      <c r="A251" s="50" t="s">
        <v>1003</v>
      </c>
      <c r="B251" s="52" t="s">
        <v>179</v>
      </c>
      <c r="C251" s="50" t="s">
        <v>150</v>
      </c>
      <c r="D251" s="50" t="s">
        <v>151</v>
      </c>
      <c r="E251" s="51" t="s">
        <v>1004</v>
      </c>
      <c r="F251" s="50"/>
      <c r="G251" s="40">
        <f t="shared" si="4"/>
        <v>151736.234</v>
      </c>
      <c r="H251" s="60">
        <f>H252</f>
        <v>300</v>
      </c>
      <c r="I251" s="60">
        <f>I252</f>
        <v>151436.234</v>
      </c>
    </row>
    <row r="252" spans="1:9" ht="24.75" customHeight="1" x14ac:dyDescent="0.25">
      <c r="A252" s="50" t="s">
        <v>1005</v>
      </c>
      <c r="B252" s="52" t="s">
        <v>179</v>
      </c>
      <c r="C252" s="50" t="s">
        <v>150</v>
      </c>
      <c r="D252" s="50" t="s">
        <v>150</v>
      </c>
      <c r="E252" s="51" t="s">
        <v>285</v>
      </c>
      <c r="F252" s="50"/>
      <c r="G252" s="40">
        <f t="shared" si="4"/>
        <v>151736.234</v>
      </c>
      <c r="H252" s="60">
        <f>H256</f>
        <v>300</v>
      </c>
      <c r="I252" s="60">
        <f>I257+I258</f>
        <v>151436.234</v>
      </c>
    </row>
    <row r="253" spans="1:9" x14ac:dyDescent="0.25">
      <c r="A253" s="50"/>
      <c r="B253" s="52"/>
      <c r="C253" s="50"/>
      <c r="D253" s="50"/>
      <c r="E253" s="51" t="s">
        <v>750</v>
      </c>
      <c r="F253" s="50" t="s">
        <v>404</v>
      </c>
      <c r="G253" s="40">
        <f t="shared" si="4"/>
        <v>0</v>
      </c>
      <c r="H253" s="60">
        <v>0</v>
      </c>
      <c r="I253" s="60">
        <v>0</v>
      </c>
    </row>
    <row r="254" spans="1:9" x14ac:dyDescent="0.25">
      <c r="A254" s="50"/>
      <c r="B254" s="52"/>
      <c r="C254" s="50"/>
      <c r="D254" s="50"/>
      <c r="E254" s="51" t="s">
        <v>753</v>
      </c>
      <c r="F254" s="50" t="s">
        <v>421</v>
      </c>
      <c r="G254" s="40">
        <f t="shared" si="4"/>
        <v>0</v>
      </c>
      <c r="H254" s="60">
        <v>0</v>
      </c>
      <c r="I254" s="60">
        <v>0</v>
      </c>
    </row>
    <row r="255" spans="1:9" x14ac:dyDescent="0.25">
      <c r="A255" s="50"/>
      <c r="B255" s="52"/>
      <c r="C255" s="50"/>
      <c r="D255" s="50"/>
      <c r="E255" s="51" t="s">
        <v>790</v>
      </c>
      <c r="F255" s="50" t="s">
        <v>429</v>
      </c>
      <c r="G255" s="40">
        <f t="shared" si="4"/>
        <v>0</v>
      </c>
      <c r="H255" s="60">
        <v>0</v>
      </c>
      <c r="I255" s="60">
        <v>0</v>
      </c>
    </row>
    <row r="256" spans="1:9" x14ac:dyDescent="0.25">
      <c r="A256" s="50"/>
      <c r="B256" s="52"/>
      <c r="C256" s="50"/>
      <c r="D256" s="50"/>
      <c r="E256" s="51" t="s">
        <v>1006</v>
      </c>
      <c r="F256" s="50" t="s">
        <v>499</v>
      </c>
      <c r="G256" s="40">
        <f t="shared" si="4"/>
        <v>300</v>
      </c>
      <c r="H256" s="60">
        <v>300</v>
      </c>
      <c r="I256" s="60">
        <v>0</v>
      </c>
    </row>
    <row r="257" spans="1:9" x14ac:dyDescent="0.25">
      <c r="A257" s="50"/>
      <c r="B257" s="52"/>
      <c r="C257" s="50"/>
      <c r="D257" s="50"/>
      <c r="E257" s="51" t="s">
        <v>758</v>
      </c>
      <c r="F257" s="50" t="s">
        <v>548</v>
      </c>
      <c r="G257" s="40">
        <f t="shared" si="4"/>
        <v>136436.234</v>
      </c>
      <c r="H257" s="60">
        <v>0</v>
      </c>
      <c r="I257" s="60">
        <v>136436.234</v>
      </c>
    </row>
    <row r="258" spans="1:9" x14ac:dyDescent="0.25">
      <c r="A258" s="50"/>
      <c r="B258" s="52"/>
      <c r="C258" s="50"/>
      <c r="D258" s="50"/>
      <c r="E258" s="53" t="s">
        <v>760</v>
      </c>
      <c r="F258" s="50">
        <v>5129</v>
      </c>
      <c r="G258" s="40">
        <f>I258</f>
        <v>15000</v>
      </c>
      <c r="H258" s="60">
        <v>0</v>
      </c>
      <c r="I258" s="60">
        <v>15000</v>
      </c>
    </row>
    <row r="259" spans="1:9" ht="18" customHeight="1" x14ac:dyDescent="0.25">
      <c r="A259" s="50" t="s">
        <v>1007</v>
      </c>
      <c r="B259" s="52" t="s">
        <v>179</v>
      </c>
      <c r="C259" s="50" t="s">
        <v>157</v>
      </c>
      <c r="D259" s="50" t="s">
        <v>151</v>
      </c>
      <c r="E259" s="51" t="s">
        <v>1008</v>
      </c>
      <c r="F259" s="50"/>
      <c r="G259" s="40">
        <f t="shared" si="4"/>
        <v>68760</v>
      </c>
      <c r="H259" s="60">
        <f>H273</f>
        <v>62260</v>
      </c>
      <c r="I259" s="60">
        <f>I273</f>
        <v>6500</v>
      </c>
    </row>
    <row r="260" spans="1:9" ht="23.25" hidden="1" customHeight="1" x14ac:dyDescent="0.25">
      <c r="A260" s="50" t="s">
        <v>1009</v>
      </c>
      <c r="B260" s="52" t="s">
        <v>179</v>
      </c>
      <c r="C260" s="50" t="s">
        <v>157</v>
      </c>
      <c r="D260" s="50" t="s">
        <v>150</v>
      </c>
      <c r="E260" s="51" t="s">
        <v>287</v>
      </c>
      <c r="F260" s="50"/>
      <c r="G260" s="40">
        <f t="shared" si="4"/>
        <v>0</v>
      </c>
      <c r="H260" s="60">
        <v>0</v>
      </c>
      <c r="I260" s="60">
        <v>0</v>
      </c>
    </row>
    <row r="261" spans="1:9" hidden="1" x14ac:dyDescent="0.25">
      <c r="A261" s="50"/>
      <c r="B261" s="52"/>
      <c r="C261" s="50"/>
      <c r="D261" s="50"/>
      <c r="E261" s="51" t="s">
        <v>735</v>
      </c>
      <c r="F261" s="50" t="s">
        <v>354</v>
      </c>
      <c r="G261" s="40">
        <f t="shared" si="4"/>
        <v>0</v>
      </c>
      <c r="H261" s="60">
        <v>0</v>
      </c>
      <c r="I261" s="60">
        <v>0</v>
      </c>
    </row>
    <row r="262" spans="1:9" hidden="1" x14ac:dyDescent="0.25">
      <c r="A262" s="50"/>
      <c r="B262" s="52"/>
      <c r="C262" s="50"/>
      <c r="D262" s="50"/>
      <c r="E262" s="51" t="s">
        <v>738</v>
      </c>
      <c r="F262" s="50" t="s">
        <v>364</v>
      </c>
      <c r="G262" s="40">
        <f t="shared" si="4"/>
        <v>0</v>
      </c>
      <c r="H262" s="60">
        <v>0</v>
      </c>
      <c r="I262" s="60">
        <v>0</v>
      </c>
    </row>
    <row r="263" spans="1:9" hidden="1" x14ac:dyDescent="0.25">
      <c r="A263" s="50"/>
      <c r="B263" s="52"/>
      <c r="C263" s="50"/>
      <c r="D263" s="50"/>
      <c r="E263" s="51" t="s">
        <v>741</v>
      </c>
      <c r="F263" s="50" t="s">
        <v>374</v>
      </c>
      <c r="G263" s="40">
        <f t="shared" si="4"/>
        <v>0</v>
      </c>
      <c r="H263" s="60">
        <v>0</v>
      </c>
      <c r="I263" s="60">
        <v>0</v>
      </c>
    </row>
    <row r="264" spans="1:9" hidden="1" x14ac:dyDescent="0.25">
      <c r="A264" s="50"/>
      <c r="B264" s="52"/>
      <c r="C264" s="50"/>
      <c r="D264" s="50"/>
      <c r="E264" s="51" t="s">
        <v>744</v>
      </c>
      <c r="F264" s="50" t="s">
        <v>383</v>
      </c>
      <c r="G264" s="40">
        <f t="shared" si="4"/>
        <v>0</v>
      </c>
      <c r="H264" s="60">
        <v>0</v>
      </c>
      <c r="I264" s="60">
        <v>0</v>
      </c>
    </row>
    <row r="265" spans="1:9" hidden="1" x14ac:dyDescent="0.25">
      <c r="A265" s="50"/>
      <c r="B265" s="52"/>
      <c r="C265" s="50"/>
      <c r="D265" s="50"/>
      <c r="E265" s="51" t="s">
        <v>745</v>
      </c>
      <c r="F265" s="50" t="s">
        <v>385</v>
      </c>
      <c r="G265" s="40">
        <f t="shared" si="4"/>
        <v>0</v>
      </c>
      <c r="H265" s="60">
        <v>0</v>
      </c>
      <c r="I265" s="60">
        <v>0</v>
      </c>
    </row>
    <row r="266" spans="1:9" hidden="1" x14ac:dyDescent="0.25">
      <c r="A266" s="50"/>
      <c r="B266" s="52"/>
      <c r="C266" s="50"/>
      <c r="D266" s="50"/>
      <c r="E266" s="51" t="s">
        <v>746</v>
      </c>
      <c r="F266" s="50" t="s">
        <v>390</v>
      </c>
      <c r="G266" s="40">
        <f t="shared" si="4"/>
        <v>0</v>
      </c>
      <c r="H266" s="60">
        <v>0</v>
      </c>
      <c r="I266" s="60">
        <v>0</v>
      </c>
    </row>
    <row r="267" spans="1:9" hidden="1" x14ac:dyDescent="0.25">
      <c r="A267" s="50"/>
      <c r="B267" s="52"/>
      <c r="C267" s="50"/>
      <c r="D267" s="50"/>
      <c r="E267" s="51" t="s">
        <v>747</v>
      </c>
      <c r="F267" s="50" t="s">
        <v>392</v>
      </c>
      <c r="G267" s="40">
        <f t="shared" si="4"/>
        <v>0</v>
      </c>
      <c r="H267" s="60">
        <v>0</v>
      </c>
      <c r="I267" s="60">
        <v>0</v>
      </c>
    </row>
    <row r="268" spans="1:9" hidden="1" x14ac:dyDescent="0.25">
      <c r="A268" s="50"/>
      <c r="B268" s="52"/>
      <c r="C268" s="50"/>
      <c r="D268" s="50"/>
      <c r="E268" s="51" t="s">
        <v>748</v>
      </c>
      <c r="F268" s="50" t="s">
        <v>396</v>
      </c>
      <c r="G268" s="40">
        <f t="shared" si="4"/>
        <v>0</v>
      </c>
      <c r="H268" s="60">
        <v>0</v>
      </c>
      <c r="I268" s="60">
        <v>0</v>
      </c>
    </row>
    <row r="269" spans="1:9" hidden="1" x14ac:dyDescent="0.25">
      <c r="A269" s="50"/>
      <c r="B269" s="52"/>
      <c r="C269" s="50"/>
      <c r="D269" s="50"/>
      <c r="E269" s="51" t="s">
        <v>789</v>
      </c>
      <c r="F269" s="50" t="s">
        <v>410</v>
      </c>
      <c r="G269" s="40">
        <f t="shared" si="4"/>
        <v>0</v>
      </c>
      <c r="H269" s="60">
        <v>0</v>
      </c>
      <c r="I269" s="60">
        <v>0</v>
      </c>
    </row>
    <row r="270" spans="1:9" hidden="1" x14ac:dyDescent="0.25">
      <c r="A270" s="50"/>
      <c r="B270" s="52"/>
      <c r="C270" s="50"/>
      <c r="D270" s="50"/>
      <c r="E270" s="51" t="s">
        <v>752</v>
      </c>
      <c r="F270" s="50" t="s">
        <v>415</v>
      </c>
      <c r="G270" s="40">
        <f t="shared" ref="G270:G331" si="6">H270+I270</f>
        <v>0</v>
      </c>
      <c r="H270" s="60">
        <v>0</v>
      </c>
      <c r="I270" s="60">
        <v>0</v>
      </c>
    </row>
    <row r="271" spans="1:9" hidden="1" x14ac:dyDescent="0.25">
      <c r="A271" s="50"/>
      <c r="B271" s="52"/>
      <c r="C271" s="50"/>
      <c r="D271" s="50"/>
      <c r="E271" s="51" t="s">
        <v>754</v>
      </c>
      <c r="F271" s="50" t="s">
        <v>427</v>
      </c>
      <c r="G271" s="40">
        <f t="shared" si="6"/>
        <v>0</v>
      </c>
      <c r="H271" s="60">
        <v>0</v>
      </c>
      <c r="I271" s="60">
        <v>0</v>
      </c>
    </row>
    <row r="272" spans="1:9" ht="0.75" customHeight="1" x14ac:dyDescent="0.25">
      <c r="A272" s="50" t="s">
        <v>1010</v>
      </c>
      <c r="B272" s="52" t="s">
        <v>179</v>
      </c>
      <c r="C272" s="50" t="s">
        <v>157</v>
      </c>
      <c r="D272" s="50" t="s">
        <v>157</v>
      </c>
      <c r="E272" s="51" t="s">
        <v>288</v>
      </c>
      <c r="F272" s="50"/>
      <c r="G272" s="40">
        <f t="shared" si="6"/>
        <v>0</v>
      </c>
      <c r="H272" s="60">
        <v>0</v>
      </c>
      <c r="I272" s="60">
        <v>0</v>
      </c>
    </row>
    <row r="273" spans="1:9" ht="20.25" customHeight="1" x14ac:dyDescent="0.25">
      <c r="A273" s="50" t="s">
        <v>1011</v>
      </c>
      <c r="B273" s="52" t="s">
        <v>179</v>
      </c>
      <c r="C273" s="50" t="s">
        <v>157</v>
      </c>
      <c r="D273" s="50" t="s">
        <v>159</v>
      </c>
      <c r="E273" s="51" t="s">
        <v>289</v>
      </c>
      <c r="F273" s="50"/>
      <c r="G273" s="40">
        <f t="shared" si="6"/>
        <v>68760</v>
      </c>
      <c r="H273" s="60">
        <f>H282</f>
        <v>62260</v>
      </c>
      <c r="I273" s="60">
        <f>I282+I285</f>
        <v>6500</v>
      </c>
    </row>
    <row r="274" spans="1:9" hidden="1" x14ac:dyDescent="0.25">
      <c r="A274" s="50"/>
      <c r="B274" s="52"/>
      <c r="C274" s="50"/>
      <c r="D274" s="50"/>
      <c r="E274" s="51" t="s">
        <v>735</v>
      </c>
      <c r="F274" s="50" t="s">
        <v>354</v>
      </c>
      <c r="G274" s="40">
        <f t="shared" si="6"/>
        <v>0</v>
      </c>
      <c r="H274" s="60">
        <v>0</v>
      </c>
      <c r="I274" s="60">
        <v>0</v>
      </c>
    </row>
    <row r="275" spans="1:9" hidden="1" x14ac:dyDescent="0.25">
      <c r="A275" s="50"/>
      <c r="B275" s="52"/>
      <c r="C275" s="50"/>
      <c r="D275" s="50"/>
      <c r="E275" s="51" t="s">
        <v>738</v>
      </c>
      <c r="F275" s="50" t="s">
        <v>364</v>
      </c>
      <c r="G275" s="40">
        <f t="shared" si="6"/>
        <v>0</v>
      </c>
      <c r="H275" s="60">
        <v>0</v>
      </c>
      <c r="I275" s="60">
        <v>0</v>
      </c>
    </row>
    <row r="276" spans="1:9" hidden="1" x14ac:dyDescent="0.25">
      <c r="A276" s="50"/>
      <c r="B276" s="52"/>
      <c r="C276" s="50"/>
      <c r="D276" s="50"/>
      <c r="E276" s="51" t="s">
        <v>739</v>
      </c>
      <c r="F276" s="50" t="s">
        <v>370</v>
      </c>
      <c r="G276" s="40">
        <f t="shared" si="6"/>
        <v>0</v>
      </c>
      <c r="H276" s="60">
        <v>0</v>
      </c>
      <c r="I276" s="60">
        <v>0</v>
      </c>
    </row>
    <row r="277" spans="1:9" hidden="1" x14ac:dyDescent="0.25">
      <c r="A277" s="50"/>
      <c r="B277" s="52"/>
      <c r="C277" s="50"/>
      <c r="D277" s="50"/>
      <c r="E277" s="51" t="s">
        <v>744</v>
      </c>
      <c r="F277" s="50" t="s">
        <v>383</v>
      </c>
      <c r="G277" s="40">
        <f t="shared" si="6"/>
        <v>0</v>
      </c>
      <c r="H277" s="60">
        <v>0</v>
      </c>
      <c r="I277" s="60">
        <v>0</v>
      </c>
    </row>
    <row r="278" spans="1:9" hidden="1" x14ac:dyDescent="0.25">
      <c r="A278" s="50"/>
      <c r="B278" s="52"/>
      <c r="C278" s="50"/>
      <c r="D278" s="50"/>
      <c r="E278" s="51" t="s">
        <v>746</v>
      </c>
      <c r="F278" s="50" t="s">
        <v>390</v>
      </c>
      <c r="G278" s="40">
        <f t="shared" si="6"/>
        <v>0</v>
      </c>
      <c r="H278" s="60">
        <v>0</v>
      </c>
      <c r="I278" s="60">
        <v>0</v>
      </c>
    </row>
    <row r="279" spans="1:9" hidden="1" x14ac:dyDescent="0.25">
      <c r="A279" s="50"/>
      <c r="B279" s="52"/>
      <c r="C279" s="50"/>
      <c r="D279" s="50"/>
      <c r="E279" s="51" t="s">
        <v>752</v>
      </c>
      <c r="F279" s="50" t="s">
        <v>415</v>
      </c>
      <c r="G279" s="40">
        <f t="shared" si="6"/>
        <v>0</v>
      </c>
      <c r="H279" s="60">
        <v>0</v>
      </c>
      <c r="I279" s="60">
        <v>0</v>
      </c>
    </row>
    <row r="280" spans="1:9" hidden="1" x14ac:dyDescent="0.25">
      <c r="A280" s="50"/>
      <c r="B280" s="52"/>
      <c r="C280" s="50"/>
      <c r="D280" s="50"/>
      <c r="E280" s="51" t="s">
        <v>754</v>
      </c>
      <c r="F280" s="50" t="s">
        <v>427</v>
      </c>
      <c r="G280" s="40">
        <f t="shared" si="6"/>
        <v>0</v>
      </c>
      <c r="H280" s="60">
        <v>0</v>
      </c>
      <c r="I280" s="60">
        <v>0</v>
      </c>
    </row>
    <row r="281" spans="1:9" hidden="1" x14ac:dyDescent="0.25">
      <c r="A281" s="50"/>
      <c r="B281" s="52"/>
      <c r="C281" s="50"/>
      <c r="D281" s="50"/>
      <c r="E281" s="51" t="s">
        <v>790</v>
      </c>
      <c r="F281" s="50" t="s">
        <v>429</v>
      </c>
      <c r="G281" s="40">
        <f t="shared" si="6"/>
        <v>0</v>
      </c>
      <c r="H281" s="60">
        <v>0</v>
      </c>
      <c r="I281" s="60">
        <v>0</v>
      </c>
    </row>
    <row r="282" spans="1:9" ht="26.25" customHeight="1" x14ac:dyDescent="0.25">
      <c r="A282" s="50"/>
      <c r="B282" s="52"/>
      <c r="C282" s="50"/>
      <c r="D282" s="50"/>
      <c r="E282" s="51" t="s">
        <v>891</v>
      </c>
      <c r="F282" s="50" t="s">
        <v>451</v>
      </c>
      <c r="G282" s="40">
        <f t="shared" si="6"/>
        <v>62260</v>
      </c>
      <c r="H282" s="60">
        <v>62260</v>
      </c>
      <c r="I282" s="60">
        <v>0</v>
      </c>
    </row>
    <row r="283" spans="1:9" ht="27" x14ac:dyDescent="0.25">
      <c r="A283" s="50"/>
      <c r="B283" s="52"/>
      <c r="C283" s="50"/>
      <c r="D283" s="50"/>
      <c r="E283" s="51" t="s">
        <v>930</v>
      </c>
      <c r="F283" s="50" t="s">
        <v>472</v>
      </c>
      <c r="G283" s="40">
        <f t="shared" si="6"/>
        <v>0</v>
      </c>
      <c r="H283" s="60">
        <v>0</v>
      </c>
      <c r="I283" s="60">
        <v>0</v>
      </c>
    </row>
    <row r="284" spans="1:9" ht="27" x14ac:dyDescent="0.25">
      <c r="A284" s="50"/>
      <c r="B284" s="52"/>
      <c r="C284" s="50"/>
      <c r="D284" s="50"/>
      <c r="E284" s="51" t="s">
        <v>868</v>
      </c>
      <c r="F284" s="50" t="s">
        <v>486</v>
      </c>
      <c r="G284" s="40">
        <f t="shared" si="6"/>
        <v>0</v>
      </c>
      <c r="H284" s="60">
        <v>0</v>
      </c>
      <c r="I284" s="60">
        <v>0</v>
      </c>
    </row>
    <row r="285" spans="1:9" ht="17.25" customHeight="1" x14ac:dyDescent="0.25">
      <c r="A285" s="50"/>
      <c r="B285" s="52"/>
      <c r="C285" s="50"/>
      <c r="D285" s="50"/>
      <c r="E285" s="51" t="s">
        <v>758</v>
      </c>
      <c r="F285" s="50" t="s">
        <v>548</v>
      </c>
      <c r="G285" s="40">
        <f t="shared" si="6"/>
        <v>6500</v>
      </c>
      <c r="H285" s="60">
        <v>0</v>
      </c>
      <c r="I285" s="60">
        <v>6500</v>
      </c>
    </row>
    <row r="286" spans="1:9" hidden="1" x14ac:dyDescent="0.25">
      <c r="A286" s="50" t="s">
        <v>1012</v>
      </c>
      <c r="B286" s="52" t="s">
        <v>179</v>
      </c>
      <c r="C286" s="50" t="s">
        <v>157</v>
      </c>
      <c r="D286" s="50" t="s">
        <v>168</v>
      </c>
      <c r="E286" s="51" t="s">
        <v>290</v>
      </c>
      <c r="F286" s="50"/>
      <c r="G286" s="40">
        <f t="shared" si="6"/>
        <v>0</v>
      </c>
      <c r="H286" s="60">
        <v>0</v>
      </c>
      <c r="I286" s="60">
        <v>0</v>
      </c>
    </row>
    <row r="287" spans="1:9" hidden="1" x14ac:dyDescent="0.25">
      <c r="A287" s="50"/>
      <c r="B287" s="52"/>
      <c r="C287" s="50"/>
      <c r="D287" s="50"/>
      <c r="E287" s="51" t="s">
        <v>749</v>
      </c>
      <c r="F287" s="50" t="s">
        <v>402</v>
      </c>
      <c r="G287" s="40">
        <f t="shared" si="6"/>
        <v>0</v>
      </c>
      <c r="H287" s="60">
        <v>0</v>
      </c>
      <c r="I287" s="60">
        <v>0</v>
      </c>
    </row>
    <row r="288" spans="1:9" hidden="1" x14ac:dyDescent="0.25">
      <c r="A288" s="50"/>
      <c r="B288" s="52"/>
      <c r="C288" s="50"/>
      <c r="D288" s="50"/>
      <c r="E288" s="51" t="s">
        <v>750</v>
      </c>
      <c r="F288" s="50" t="s">
        <v>404</v>
      </c>
      <c r="G288" s="40">
        <f t="shared" si="6"/>
        <v>0</v>
      </c>
      <c r="H288" s="60">
        <v>0</v>
      </c>
      <c r="I288" s="60">
        <v>0</v>
      </c>
    </row>
    <row r="289" spans="1:9" hidden="1" x14ac:dyDescent="0.25">
      <c r="A289" s="50"/>
      <c r="B289" s="52"/>
      <c r="C289" s="50"/>
      <c r="D289" s="50"/>
      <c r="E289" s="51" t="s">
        <v>752</v>
      </c>
      <c r="F289" s="50" t="s">
        <v>415</v>
      </c>
      <c r="G289" s="40">
        <f t="shared" si="6"/>
        <v>0</v>
      </c>
      <c r="H289" s="60">
        <v>0</v>
      </c>
      <c r="I289" s="60">
        <v>0</v>
      </c>
    </row>
    <row r="290" spans="1:9" hidden="1" x14ac:dyDescent="0.25">
      <c r="A290" s="50"/>
      <c r="B290" s="52"/>
      <c r="C290" s="50"/>
      <c r="D290" s="50"/>
      <c r="E290" s="51" t="s">
        <v>790</v>
      </c>
      <c r="F290" s="50" t="s">
        <v>429</v>
      </c>
      <c r="G290" s="40">
        <f t="shared" si="6"/>
        <v>0</v>
      </c>
      <c r="H290" s="60">
        <v>0</v>
      </c>
      <c r="I290" s="60">
        <v>0</v>
      </c>
    </row>
    <row r="291" spans="1:9" ht="27" hidden="1" x14ac:dyDescent="0.25">
      <c r="A291" s="50"/>
      <c r="B291" s="52"/>
      <c r="C291" s="50"/>
      <c r="D291" s="50"/>
      <c r="E291" s="51" t="s">
        <v>930</v>
      </c>
      <c r="F291" s="50" t="s">
        <v>472</v>
      </c>
      <c r="G291" s="40">
        <f t="shared" si="6"/>
        <v>0</v>
      </c>
      <c r="H291" s="60">
        <v>0</v>
      </c>
      <c r="I291" s="60">
        <v>0</v>
      </c>
    </row>
    <row r="292" spans="1:9" ht="2.25" hidden="1" customHeight="1" x14ac:dyDescent="0.25">
      <c r="A292" s="50"/>
      <c r="B292" s="52"/>
      <c r="C292" s="50"/>
      <c r="D292" s="50"/>
      <c r="E292" s="51" t="s">
        <v>1006</v>
      </c>
      <c r="F292" s="50" t="s">
        <v>499</v>
      </c>
      <c r="G292" s="40">
        <f t="shared" si="6"/>
        <v>0</v>
      </c>
      <c r="H292" s="60">
        <v>0</v>
      </c>
      <c r="I292" s="60">
        <v>0</v>
      </c>
    </row>
    <row r="293" spans="1:9" hidden="1" x14ac:dyDescent="0.25">
      <c r="A293" s="50"/>
      <c r="B293" s="52"/>
      <c r="C293" s="50"/>
      <c r="D293" s="50"/>
      <c r="E293" s="51" t="s">
        <v>760</v>
      </c>
      <c r="F293" s="50" t="s">
        <v>555</v>
      </c>
      <c r="G293" s="40">
        <f t="shared" si="6"/>
        <v>0</v>
      </c>
      <c r="H293" s="60">
        <v>0</v>
      </c>
      <c r="I293" s="60">
        <v>0</v>
      </c>
    </row>
    <row r="294" spans="1:9" hidden="1" x14ac:dyDescent="0.25">
      <c r="A294" s="50" t="s">
        <v>1013</v>
      </c>
      <c r="B294" s="52" t="s">
        <v>179</v>
      </c>
      <c r="C294" s="50" t="s">
        <v>157</v>
      </c>
      <c r="D294" s="50" t="s">
        <v>171</v>
      </c>
      <c r="E294" s="51" t="s">
        <v>291</v>
      </c>
      <c r="F294" s="50"/>
      <c r="G294" s="40">
        <f t="shared" si="6"/>
        <v>0</v>
      </c>
      <c r="H294" s="60">
        <v>0</v>
      </c>
      <c r="I294" s="60">
        <v>0</v>
      </c>
    </row>
    <row r="295" spans="1:9" hidden="1" x14ac:dyDescent="0.25">
      <c r="A295" s="50" t="s">
        <v>1014</v>
      </c>
      <c r="B295" s="52" t="s">
        <v>179</v>
      </c>
      <c r="C295" s="50" t="s">
        <v>157</v>
      </c>
      <c r="D295" s="50" t="s">
        <v>174</v>
      </c>
      <c r="E295" s="51" t="s">
        <v>292</v>
      </c>
      <c r="F295" s="50"/>
      <c r="G295" s="40">
        <f t="shared" si="6"/>
        <v>0</v>
      </c>
      <c r="H295" s="60">
        <v>0</v>
      </c>
      <c r="I295" s="60">
        <v>0</v>
      </c>
    </row>
    <row r="296" spans="1:9" ht="27" hidden="1" x14ac:dyDescent="0.25">
      <c r="A296" s="50" t="s">
        <v>1015</v>
      </c>
      <c r="B296" s="52" t="s">
        <v>179</v>
      </c>
      <c r="C296" s="50" t="s">
        <v>157</v>
      </c>
      <c r="D296" s="50" t="s">
        <v>177</v>
      </c>
      <c r="E296" s="51" t="s">
        <v>1016</v>
      </c>
      <c r="F296" s="50"/>
      <c r="G296" s="40">
        <f t="shared" si="6"/>
        <v>0</v>
      </c>
      <c r="H296" s="60">
        <v>0</v>
      </c>
      <c r="I296" s="60">
        <v>0</v>
      </c>
    </row>
    <row r="297" spans="1:9" ht="22.5" hidden="1" customHeight="1" x14ac:dyDescent="0.25">
      <c r="A297" s="50" t="s">
        <v>1017</v>
      </c>
      <c r="B297" s="52" t="s">
        <v>179</v>
      </c>
      <c r="C297" s="50" t="s">
        <v>159</v>
      </c>
      <c r="D297" s="50" t="s">
        <v>151</v>
      </c>
      <c r="E297" s="51" t="s">
        <v>1018</v>
      </c>
      <c r="F297" s="50"/>
      <c r="G297" s="40">
        <f t="shared" si="6"/>
        <v>0</v>
      </c>
      <c r="H297" s="60">
        <v>0</v>
      </c>
      <c r="I297" s="60">
        <v>0</v>
      </c>
    </row>
    <row r="298" spans="1:9" ht="1.5" hidden="1" customHeight="1" x14ac:dyDescent="0.25">
      <c r="A298" s="50" t="s">
        <v>1019</v>
      </c>
      <c r="B298" s="52" t="s">
        <v>179</v>
      </c>
      <c r="C298" s="50" t="s">
        <v>159</v>
      </c>
      <c r="D298" s="50" t="s">
        <v>150</v>
      </c>
      <c r="E298" s="51" t="s">
        <v>295</v>
      </c>
      <c r="F298" s="50"/>
      <c r="G298" s="40">
        <f t="shared" si="6"/>
        <v>0</v>
      </c>
      <c r="H298" s="60">
        <v>0</v>
      </c>
      <c r="I298" s="60">
        <v>0</v>
      </c>
    </row>
    <row r="299" spans="1:9" hidden="1" x14ac:dyDescent="0.25">
      <c r="A299" s="50" t="s">
        <v>1020</v>
      </c>
      <c r="B299" s="52" t="s">
        <v>179</v>
      </c>
      <c r="C299" s="50" t="s">
        <v>159</v>
      </c>
      <c r="D299" s="50" t="s">
        <v>157</v>
      </c>
      <c r="E299" s="51" t="s">
        <v>296</v>
      </c>
      <c r="F299" s="50"/>
      <c r="G299" s="40">
        <f t="shared" si="6"/>
        <v>0</v>
      </c>
      <c r="H299" s="60">
        <v>0</v>
      </c>
      <c r="I299" s="60">
        <v>0</v>
      </c>
    </row>
    <row r="300" spans="1:9" hidden="1" x14ac:dyDescent="0.25">
      <c r="A300" s="50" t="s">
        <v>1021</v>
      </c>
      <c r="B300" s="52" t="s">
        <v>179</v>
      </c>
      <c r="C300" s="50" t="s">
        <v>159</v>
      </c>
      <c r="D300" s="50" t="s">
        <v>159</v>
      </c>
      <c r="E300" s="51" t="s">
        <v>297</v>
      </c>
      <c r="F300" s="50"/>
      <c r="G300" s="40">
        <f t="shared" si="6"/>
        <v>0</v>
      </c>
      <c r="H300" s="60">
        <v>0</v>
      </c>
      <c r="I300" s="60">
        <v>0</v>
      </c>
    </row>
    <row r="301" spans="1:9" hidden="1" x14ac:dyDescent="0.25">
      <c r="A301" s="50" t="s">
        <v>1022</v>
      </c>
      <c r="B301" s="52" t="s">
        <v>179</v>
      </c>
      <c r="C301" s="50" t="s">
        <v>168</v>
      </c>
      <c r="D301" s="50" t="s">
        <v>151</v>
      </c>
      <c r="E301" s="51" t="s">
        <v>1023</v>
      </c>
      <c r="F301" s="50"/>
      <c r="G301" s="40">
        <f t="shared" si="6"/>
        <v>0</v>
      </c>
      <c r="H301" s="60">
        <v>0</v>
      </c>
      <c r="I301" s="60">
        <v>0</v>
      </c>
    </row>
    <row r="302" spans="1:9" hidden="1" x14ac:dyDescent="0.25">
      <c r="A302" s="50" t="s">
        <v>1024</v>
      </c>
      <c r="B302" s="52" t="s">
        <v>179</v>
      </c>
      <c r="C302" s="50" t="s">
        <v>168</v>
      </c>
      <c r="D302" s="50" t="s">
        <v>150</v>
      </c>
      <c r="E302" s="51" t="s">
        <v>299</v>
      </c>
      <c r="F302" s="50"/>
      <c r="G302" s="40">
        <f t="shared" si="6"/>
        <v>0</v>
      </c>
      <c r="H302" s="60">
        <v>0</v>
      </c>
      <c r="I302" s="60">
        <v>0</v>
      </c>
    </row>
    <row r="303" spans="1:9" ht="27" hidden="1" x14ac:dyDescent="0.25">
      <c r="A303" s="50" t="s">
        <v>1025</v>
      </c>
      <c r="B303" s="52" t="s">
        <v>179</v>
      </c>
      <c r="C303" s="50" t="s">
        <v>168</v>
      </c>
      <c r="D303" s="50" t="s">
        <v>157</v>
      </c>
      <c r="E303" s="51" t="s">
        <v>300</v>
      </c>
      <c r="F303" s="50"/>
      <c r="G303" s="40">
        <f t="shared" si="6"/>
        <v>0</v>
      </c>
      <c r="H303" s="60">
        <v>0</v>
      </c>
      <c r="I303" s="60">
        <v>0</v>
      </c>
    </row>
    <row r="304" spans="1:9" hidden="1" x14ac:dyDescent="0.25">
      <c r="A304" s="50" t="s">
        <v>1026</v>
      </c>
      <c r="B304" s="52" t="s">
        <v>179</v>
      </c>
      <c r="C304" s="50" t="s">
        <v>168</v>
      </c>
      <c r="D304" s="50" t="s">
        <v>159</v>
      </c>
      <c r="E304" s="51" t="s">
        <v>298</v>
      </c>
      <c r="F304" s="50"/>
      <c r="G304" s="40">
        <f t="shared" si="6"/>
        <v>0</v>
      </c>
      <c r="H304" s="60">
        <v>0</v>
      </c>
      <c r="I304" s="60">
        <v>0</v>
      </c>
    </row>
    <row r="305" spans="1:9" ht="27" hidden="1" x14ac:dyDescent="0.25">
      <c r="A305" s="50" t="s">
        <v>1027</v>
      </c>
      <c r="B305" s="52" t="s">
        <v>179</v>
      </c>
      <c r="C305" s="50" t="s">
        <v>171</v>
      </c>
      <c r="D305" s="50" t="s">
        <v>151</v>
      </c>
      <c r="E305" s="51" t="s">
        <v>1028</v>
      </c>
      <c r="F305" s="50"/>
      <c r="G305" s="40">
        <f t="shared" si="6"/>
        <v>0</v>
      </c>
      <c r="H305" s="60">
        <v>0</v>
      </c>
      <c r="I305" s="60">
        <v>0</v>
      </c>
    </row>
    <row r="306" spans="1:9" ht="27" hidden="1" x14ac:dyDescent="0.25">
      <c r="A306" s="50" t="s">
        <v>1029</v>
      </c>
      <c r="B306" s="52" t="s">
        <v>179</v>
      </c>
      <c r="C306" s="50" t="s">
        <v>171</v>
      </c>
      <c r="D306" s="50" t="s">
        <v>150</v>
      </c>
      <c r="E306" s="51" t="s">
        <v>301</v>
      </c>
      <c r="F306" s="50"/>
      <c r="G306" s="40">
        <f t="shared" si="6"/>
        <v>0</v>
      </c>
      <c r="H306" s="60">
        <v>0</v>
      </c>
      <c r="I306" s="60">
        <v>0</v>
      </c>
    </row>
    <row r="307" spans="1:9" ht="27" x14ac:dyDescent="0.25">
      <c r="A307" s="50" t="s">
        <v>1030</v>
      </c>
      <c r="B307" s="52" t="s">
        <v>179</v>
      </c>
      <c r="C307" s="50" t="s">
        <v>174</v>
      </c>
      <c r="D307" s="50" t="s">
        <v>151</v>
      </c>
      <c r="E307" s="51" t="s">
        <v>1031</v>
      </c>
      <c r="F307" s="50"/>
      <c r="G307" s="40">
        <f t="shared" si="6"/>
        <v>2000</v>
      </c>
      <c r="H307" s="60">
        <f>H308</f>
        <v>2000</v>
      </c>
      <c r="I307" s="60">
        <v>0</v>
      </c>
    </row>
    <row r="308" spans="1:9" x14ac:dyDescent="0.25">
      <c r="A308" s="50" t="s">
        <v>1032</v>
      </c>
      <c r="B308" s="52" t="s">
        <v>179</v>
      </c>
      <c r="C308" s="50" t="s">
        <v>174</v>
      </c>
      <c r="D308" s="50" t="s">
        <v>150</v>
      </c>
      <c r="E308" s="51" t="s">
        <v>302</v>
      </c>
      <c r="F308" s="50"/>
      <c r="G308" s="40">
        <f t="shared" si="6"/>
        <v>2000</v>
      </c>
      <c r="H308" s="60">
        <f>H309+H310+H311</f>
        <v>2000</v>
      </c>
      <c r="I308" s="60">
        <v>0</v>
      </c>
    </row>
    <row r="309" spans="1:9" x14ac:dyDescent="0.25">
      <c r="A309" s="50"/>
      <c r="B309" s="52"/>
      <c r="C309" s="50"/>
      <c r="D309" s="50"/>
      <c r="E309" s="51" t="s">
        <v>750</v>
      </c>
      <c r="F309" s="50">
        <v>4239</v>
      </c>
      <c r="G309" s="40">
        <f>H309+I309</f>
        <v>400</v>
      </c>
      <c r="H309" s="60">
        <v>400</v>
      </c>
      <c r="I309" s="60">
        <v>0</v>
      </c>
    </row>
    <row r="310" spans="1:9" x14ac:dyDescent="0.25">
      <c r="A310" s="50"/>
      <c r="B310" s="52"/>
      <c r="C310" s="50"/>
      <c r="D310" s="50"/>
      <c r="E310" s="51" t="s">
        <v>790</v>
      </c>
      <c r="F310" s="50" t="s">
        <v>429</v>
      </c>
      <c r="G310" s="40">
        <f t="shared" si="6"/>
        <v>1200</v>
      </c>
      <c r="H310" s="60">
        <v>1200</v>
      </c>
      <c r="I310" s="60">
        <v>0</v>
      </c>
    </row>
    <row r="311" spans="1:9" x14ac:dyDescent="0.25">
      <c r="A311" s="50"/>
      <c r="B311" s="52"/>
      <c r="C311" s="50"/>
      <c r="D311" s="50"/>
      <c r="E311" s="51" t="s">
        <v>1006</v>
      </c>
      <c r="F311" s="50" t="s">
        <v>499</v>
      </c>
      <c r="G311" s="40">
        <f t="shared" si="6"/>
        <v>400</v>
      </c>
      <c r="H311" s="60">
        <v>400</v>
      </c>
      <c r="I311" s="60">
        <v>0</v>
      </c>
    </row>
    <row r="312" spans="1:9" ht="40.5" x14ac:dyDescent="0.25">
      <c r="A312" s="50" t="s">
        <v>1033</v>
      </c>
      <c r="B312" s="52" t="s">
        <v>249</v>
      </c>
      <c r="C312" s="50" t="s">
        <v>151</v>
      </c>
      <c r="D312" s="50" t="s">
        <v>151</v>
      </c>
      <c r="E312" s="51" t="s">
        <v>1034</v>
      </c>
      <c r="F312" s="50"/>
      <c r="G312" s="40">
        <f t="shared" si="6"/>
        <v>428957.54</v>
      </c>
      <c r="H312" s="60">
        <f>H313+H321+H333</f>
        <v>328212</v>
      </c>
      <c r="I312" s="60">
        <f>I313+I321+I333</f>
        <v>100745.54</v>
      </c>
    </row>
    <row r="313" spans="1:9" ht="27" x14ac:dyDescent="0.25">
      <c r="A313" s="50" t="s">
        <v>1035</v>
      </c>
      <c r="B313" s="52" t="s">
        <v>249</v>
      </c>
      <c r="C313" s="50" t="s">
        <v>150</v>
      </c>
      <c r="D313" s="50" t="s">
        <v>151</v>
      </c>
      <c r="E313" s="51" t="s">
        <v>1036</v>
      </c>
      <c r="F313" s="50"/>
      <c r="G313" s="40">
        <f t="shared" si="6"/>
        <v>341793.54</v>
      </c>
      <c r="H313" s="60">
        <f>H314</f>
        <v>241048</v>
      </c>
      <c r="I313" s="60">
        <f>I314</f>
        <v>100745.54</v>
      </c>
    </row>
    <row r="314" spans="1:9" x14ac:dyDescent="0.25">
      <c r="A314" s="50" t="s">
        <v>1037</v>
      </c>
      <c r="B314" s="52" t="s">
        <v>249</v>
      </c>
      <c r="C314" s="50" t="s">
        <v>150</v>
      </c>
      <c r="D314" s="50" t="s">
        <v>150</v>
      </c>
      <c r="E314" s="51" t="s">
        <v>1038</v>
      </c>
      <c r="F314" s="50"/>
      <c r="G314" s="40">
        <f t="shared" si="6"/>
        <v>341793.54</v>
      </c>
      <c r="H314" s="60">
        <f>H315+H316+H317+H318+H319</f>
        <v>241048</v>
      </c>
      <c r="I314" s="60">
        <f>I315+I316+I317+I318+I319</f>
        <v>100745.54</v>
      </c>
    </row>
    <row r="315" spans="1:9" x14ac:dyDescent="0.25">
      <c r="A315" s="50"/>
      <c r="B315" s="52"/>
      <c r="C315" s="50"/>
      <c r="D315" s="50"/>
      <c r="E315" s="51" t="s">
        <v>790</v>
      </c>
      <c r="F315" s="50">
        <v>4269</v>
      </c>
      <c r="G315" s="40">
        <f t="shared" si="6"/>
        <v>1000</v>
      </c>
      <c r="H315" s="60">
        <v>1000</v>
      </c>
      <c r="I315" s="60">
        <v>0</v>
      </c>
    </row>
    <row r="316" spans="1:9" ht="27" x14ac:dyDescent="0.25">
      <c r="A316" s="50"/>
      <c r="B316" s="52"/>
      <c r="C316" s="50"/>
      <c r="D316" s="50"/>
      <c r="E316" s="51" t="s">
        <v>891</v>
      </c>
      <c r="F316" s="50" t="s">
        <v>451</v>
      </c>
      <c r="G316" s="40">
        <f t="shared" si="6"/>
        <v>239548</v>
      </c>
      <c r="H316" s="60">
        <v>239548</v>
      </c>
      <c r="I316" s="60">
        <v>0</v>
      </c>
    </row>
    <row r="317" spans="1:9" ht="27" x14ac:dyDescent="0.25">
      <c r="A317" s="50"/>
      <c r="B317" s="52"/>
      <c r="C317" s="50"/>
      <c r="D317" s="50"/>
      <c r="E317" s="51" t="s">
        <v>930</v>
      </c>
      <c r="F317" s="50" t="s">
        <v>472</v>
      </c>
      <c r="G317" s="40">
        <f t="shared" si="6"/>
        <v>500</v>
      </c>
      <c r="H317" s="60">
        <v>500</v>
      </c>
      <c r="I317" s="60">
        <v>0</v>
      </c>
    </row>
    <row r="318" spans="1:9" x14ac:dyDescent="0.25">
      <c r="A318" s="50"/>
      <c r="B318" s="52"/>
      <c r="C318" s="50"/>
      <c r="D318" s="50"/>
      <c r="E318" s="51" t="s">
        <v>758</v>
      </c>
      <c r="F318" s="50" t="s">
        <v>548</v>
      </c>
      <c r="G318" s="40">
        <f t="shared" si="6"/>
        <v>100745.54</v>
      </c>
      <c r="H318" s="60">
        <v>0</v>
      </c>
      <c r="I318" s="60">
        <v>100745.54</v>
      </c>
    </row>
    <row r="319" spans="1:9" x14ac:dyDescent="0.25">
      <c r="A319" s="50"/>
      <c r="B319" s="52"/>
      <c r="C319" s="50"/>
      <c r="D319" s="50"/>
      <c r="E319" s="51" t="s">
        <v>760</v>
      </c>
      <c r="F319" s="50" t="s">
        <v>555</v>
      </c>
      <c r="G319" s="40">
        <f t="shared" si="6"/>
        <v>0</v>
      </c>
      <c r="H319" s="60">
        <v>0</v>
      </c>
      <c r="I319" s="60">
        <v>0</v>
      </c>
    </row>
    <row r="320" spans="1:9" ht="13.5" customHeight="1" x14ac:dyDescent="0.25">
      <c r="A320" s="50" t="s">
        <v>1039</v>
      </c>
      <c r="B320" s="52" t="s">
        <v>249</v>
      </c>
      <c r="C320" s="50" t="s">
        <v>150</v>
      </c>
      <c r="D320" s="50" t="s">
        <v>157</v>
      </c>
      <c r="E320" s="51" t="s">
        <v>1040</v>
      </c>
      <c r="F320" s="50"/>
      <c r="G320" s="40">
        <f t="shared" si="6"/>
        <v>0</v>
      </c>
      <c r="H320" s="60">
        <v>0</v>
      </c>
      <c r="I320" s="60">
        <v>0</v>
      </c>
    </row>
    <row r="321" spans="1:9" ht="14.25" customHeight="1" x14ac:dyDescent="0.25">
      <c r="A321" s="50" t="s">
        <v>1041</v>
      </c>
      <c r="B321" s="52" t="s">
        <v>249</v>
      </c>
      <c r="C321" s="50" t="s">
        <v>157</v>
      </c>
      <c r="D321" s="50" t="s">
        <v>151</v>
      </c>
      <c r="E321" s="51" t="s">
        <v>1042</v>
      </c>
      <c r="F321" s="50"/>
      <c r="G321" s="40">
        <f t="shared" si="6"/>
        <v>250</v>
      </c>
      <c r="H321" s="60">
        <f>H322</f>
        <v>250</v>
      </c>
      <c r="I321" s="60">
        <v>0</v>
      </c>
    </row>
    <row r="322" spans="1:9" x14ac:dyDescent="0.25">
      <c r="A322" s="50" t="s">
        <v>1043</v>
      </c>
      <c r="B322" s="52" t="s">
        <v>249</v>
      </c>
      <c r="C322" s="50" t="s">
        <v>157</v>
      </c>
      <c r="D322" s="50" t="s">
        <v>150</v>
      </c>
      <c r="E322" s="51" t="s">
        <v>308</v>
      </c>
      <c r="F322" s="50"/>
      <c r="G322" s="40">
        <f t="shared" si="6"/>
        <v>250</v>
      </c>
      <c r="H322" s="60">
        <f>H323</f>
        <v>250</v>
      </c>
      <c r="I322" s="60">
        <v>0</v>
      </c>
    </row>
    <row r="323" spans="1:9" x14ac:dyDescent="0.25">
      <c r="A323" s="50"/>
      <c r="B323" s="52"/>
      <c r="C323" s="50"/>
      <c r="D323" s="50"/>
      <c r="E323" s="51" t="s">
        <v>1006</v>
      </c>
      <c r="F323" s="50" t="s">
        <v>499</v>
      </c>
      <c r="G323" s="40">
        <f t="shared" si="6"/>
        <v>250</v>
      </c>
      <c r="H323" s="60">
        <v>250</v>
      </c>
      <c r="I323" s="60">
        <v>0</v>
      </c>
    </row>
    <row r="324" spans="1:9" ht="0.75" customHeight="1" x14ac:dyDescent="0.25">
      <c r="A324" s="50"/>
      <c r="B324" s="52"/>
      <c r="C324" s="50"/>
      <c r="D324" s="50"/>
      <c r="E324" s="51" t="s">
        <v>758</v>
      </c>
      <c r="F324" s="50" t="s">
        <v>548</v>
      </c>
      <c r="G324" s="40">
        <f t="shared" si="6"/>
        <v>0</v>
      </c>
      <c r="H324" s="60">
        <v>0</v>
      </c>
      <c r="I324" s="60">
        <v>0</v>
      </c>
    </row>
    <row r="325" spans="1:9" ht="0.75" customHeight="1" x14ac:dyDescent="0.25">
      <c r="A325" s="50"/>
      <c r="B325" s="52"/>
      <c r="C325" s="50"/>
      <c r="D325" s="50"/>
      <c r="E325" s="51" t="s">
        <v>759</v>
      </c>
      <c r="F325" s="50" t="s">
        <v>553</v>
      </c>
      <c r="G325" s="40">
        <f t="shared" si="6"/>
        <v>0</v>
      </c>
      <c r="H325" s="60">
        <v>0</v>
      </c>
      <c r="I325" s="60">
        <v>0</v>
      </c>
    </row>
    <row r="326" spans="1:9" hidden="1" x14ac:dyDescent="0.25">
      <c r="A326" s="50" t="s">
        <v>1045</v>
      </c>
      <c r="B326" s="52" t="s">
        <v>249</v>
      </c>
      <c r="C326" s="50" t="s">
        <v>157</v>
      </c>
      <c r="D326" s="50" t="s">
        <v>157</v>
      </c>
      <c r="E326" s="51" t="s">
        <v>309</v>
      </c>
      <c r="F326" s="50"/>
      <c r="G326" s="40">
        <f t="shared" si="6"/>
        <v>0</v>
      </c>
      <c r="H326" s="60">
        <v>0</v>
      </c>
      <c r="I326" s="60">
        <v>0</v>
      </c>
    </row>
    <row r="327" spans="1:9" ht="27" hidden="1" x14ac:dyDescent="0.25">
      <c r="A327" s="50" t="s">
        <v>1046</v>
      </c>
      <c r="B327" s="52" t="s">
        <v>249</v>
      </c>
      <c r="C327" s="50" t="s">
        <v>159</v>
      </c>
      <c r="D327" s="50" t="s">
        <v>151</v>
      </c>
      <c r="E327" s="51" t="s">
        <v>1047</v>
      </c>
      <c r="F327" s="50"/>
      <c r="G327" s="40">
        <f t="shared" si="6"/>
        <v>0</v>
      </c>
      <c r="H327" s="60">
        <v>0</v>
      </c>
      <c r="I327" s="60">
        <v>0</v>
      </c>
    </row>
    <row r="328" spans="1:9" ht="27" hidden="1" x14ac:dyDescent="0.25">
      <c r="A328" s="50" t="s">
        <v>1048</v>
      </c>
      <c r="B328" s="52" t="s">
        <v>249</v>
      </c>
      <c r="C328" s="50" t="s">
        <v>159</v>
      </c>
      <c r="D328" s="50" t="s">
        <v>150</v>
      </c>
      <c r="E328" s="51" t="s">
        <v>311</v>
      </c>
      <c r="F328" s="50"/>
      <c r="G328" s="40">
        <f t="shared" si="6"/>
        <v>0</v>
      </c>
      <c r="H328" s="60">
        <v>0</v>
      </c>
      <c r="I328" s="60">
        <v>0</v>
      </c>
    </row>
    <row r="329" spans="1:9" hidden="1" x14ac:dyDescent="0.25">
      <c r="A329" s="50" t="s">
        <v>1049</v>
      </c>
      <c r="B329" s="52" t="s">
        <v>249</v>
      </c>
      <c r="C329" s="50" t="s">
        <v>159</v>
      </c>
      <c r="D329" s="50" t="s">
        <v>157</v>
      </c>
      <c r="E329" s="51" t="s">
        <v>312</v>
      </c>
      <c r="F329" s="50"/>
      <c r="G329" s="40">
        <f t="shared" si="6"/>
        <v>0</v>
      </c>
      <c r="H329" s="60">
        <v>0</v>
      </c>
      <c r="I329" s="60">
        <v>0</v>
      </c>
    </row>
    <row r="330" spans="1:9" hidden="1" x14ac:dyDescent="0.25">
      <c r="A330" s="50" t="s">
        <v>1050</v>
      </c>
      <c r="B330" s="52" t="s">
        <v>249</v>
      </c>
      <c r="C330" s="50" t="s">
        <v>168</v>
      </c>
      <c r="D330" s="50" t="s">
        <v>151</v>
      </c>
      <c r="E330" s="51" t="s">
        <v>1051</v>
      </c>
      <c r="F330" s="50"/>
      <c r="G330" s="40">
        <f t="shared" si="6"/>
        <v>0</v>
      </c>
      <c r="H330" s="60">
        <v>0</v>
      </c>
      <c r="I330" s="60">
        <v>0</v>
      </c>
    </row>
    <row r="331" spans="1:9" hidden="1" x14ac:dyDescent="0.25">
      <c r="A331" s="50" t="s">
        <v>1052</v>
      </c>
      <c r="B331" s="52" t="s">
        <v>249</v>
      </c>
      <c r="C331" s="50" t="s">
        <v>168</v>
      </c>
      <c r="D331" s="50" t="s">
        <v>150</v>
      </c>
      <c r="E331" s="51" t="s">
        <v>314</v>
      </c>
      <c r="F331" s="50"/>
      <c r="G331" s="40">
        <f t="shared" si="6"/>
        <v>0</v>
      </c>
      <c r="H331" s="60">
        <v>0</v>
      </c>
      <c r="I331" s="60">
        <v>0</v>
      </c>
    </row>
    <row r="332" spans="1:9" hidden="1" x14ac:dyDescent="0.25">
      <c r="A332" s="50" t="s">
        <v>1053</v>
      </c>
      <c r="B332" s="52" t="s">
        <v>249</v>
      </c>
      <c r="C332" s="50" t="s">
        <v>168</v>
      </c>
      <c r="D332" s="50" t="s">
        <v>157</v>
      </c>
      <c r="E332" s="51" t="s">
        <v>315</v>
      </c>
      <c r="F332" s="50"/>
      <c r="G332" s="40">
        <f t="shared" ref="G332:G385" si="7">H332+I332</f>
        <v>0</v>
      </c>
      <c r="H332" s="60">
        <v>0</v>
      </c>
      <c r="I332" s="60">
        <v>0</v>
      </c>
    </row>
    <row r="333" spans="1:9" x14ac:dyDescent="0.25">
      <c r="A333" s="50" t="s">
        <v>1054</v>
      </c>
      <c r="B333" s="52" t="s">
        <v>249</v>
      </c>
      <c r="C333" s="50" t="s">
        <v>171</v>
      </c>
      <c r="D333" s="50" t="s">
        <v>151</v>
      </c>
      <c r="E333" s="51" t="s">
        <v>1055</v>
      </c>
      <c r="F333" s="50"/>
      <c r="G333" s="40">
        <f t="shared" si="7"/>
        <v>86914</v>
      </c>
      <c r="H333" s="60">
        <f>H334</f>
        <v>86914</v>
      </c>
      <c r="I333" s="60">
        <v>0</v>
      </c>
    </row>
    <row r="334" spans="1:9" ht="20.25" customHeight="1" x14ac:dyDescent="0.25">
      <c r="A334" s="50" t="s">
        <v>1056</v>
      </c>
      <c r="B334" s="52" t="s">
        <v>249</v>
      </c>
      <c r="C334" s="50" t="s">
        <v>171</v>
      </c>
      <c r="D334" s="50" t="s">
        <v>150</v>
      </c>
      <c r="E334" s="51" t="s">
        <v>317</v>
      </c>
      <c r="F334" s="50"/>
      <c r="G334" s="40">
        <f t="shared" si="7"/>
        <v>86914</v>
      </c>
      <c r="H334" s="60">
        <f>H344+H345+H346</f>
        <v>86914</v>
      </c>
      <c r="I334" s="60">
        <v>0</v>
      </c>
    </row>
    <row r="335" spans="1:9" hidden="1" x14ac:dyDescent="0.25">
      <c r="A335" s="50"/>
      <c r="B335" s="52"/>
      <c r="C335" s="50"/>
      <c r="D335" s="50"/>
      <c r="E335" s="51" t="s">
        <v>735</v>
      </c>
      <c r="F335" s="50" t="s">
        <v>354</v>
      </c>
      <c r="G335" s="40">
        <f t="shared" si="7"/>
        <v>0</v>
      </c>
      <c r="H335" s="60">
        <v>0</v>
      </c>
      <c r="I335" s="60">
        <v>0</v>
      </c>
    </row>
    <row r="336" spans="1:9" ht="27" hidden="1" x14ac:dyDescent="0.25">
      <c r="A336" s="50"/>
      <c r="B336" s="52"/>
      <c r="C336" s="50"/>
      <c r="D336" s="50"/>
      <c r="E336" s="51" t="s">
        <v>736</v>
      </c>
      <c r="F336" s="50" t="s">
        <v>356</v>
      </c>
      <c r="G336" s="40">
        <f t="shared" si="7"/>
        <v>0</v>
      </c>
      <c r="H336" s="60">
        <v>0</v>
      </c>
      <c r="I336" s="60">
        <v>0</v>
      </c>
    </row>
    <row r="337" spans="1:9" hidden="1" x14ac:dyDescent="0.25">
      <c r="A337" s="50"/>
      <c r="B337" s="52"/>
      <c r="C337" s="50"/>
      <c r="D337" s="50"/>
      <c r="E337" s="51" t="s">
        <v>738</v>
      </c>
      <c r="F337" s="50" t="s">
        <v>364</v>
      </c>
      <c r="G337" s="40">
        <f t="shared" si="7"/>
        <v>0</v>
      </c>
      <c r="H337" s="60">
        <v>0</v>
      </c>
      <c r="I337" s="60">
        <v>0</v>
      </c>
    </row>
    <row r="338" spans="1:9" hidden="1" x14ac:dyDescent="0.25">
      <c r="A338" s="50"/>
      <c r="B338" s="52"/>
      <c r="C338" s="50"/>
      <c r="D338" s="50"/>
      <c r="E338" s="51" t="s">
        <v>739</v>
      </c>
      <c r="F338" s="50" t="s">
        <v>370</v>
      </c>
      <c r="G338" s="40">
        <f t="shared" si="7"/>
        <v>0</v>
      </c>
      <c r="H338" s="60">
        <v>0</v>
      </c>
      <c r="I338" s="60">
        <v>0</v>
      </c>
    </row>
    <row r="339" spans="1:9" hidden="1" x14ac:dyDescent="0.25">
      <c r="A339" s="50"/>
      <c r="B339" s="52"/>
      <c r="C339" s="50"/>
      <c r="D339" s="50"/>
      <c r="E339" s="51" t="s">
        <v>744</v>
      </c>
      <c r="F339" s="50" t="s">
        <v>383</v>
      </c>
      <c r="G339" s="40">
        <f t="shared" si="7"/>
        <v>0</v>
      </c>
      <c r="H339" s="60">
        <v>0</v>
      </c>
      <c r="I339" s="60">
        <v>0</v>
      </c>
    </row>
    <row r="340" spans="1:9" hidden="1" x14ac:dyDescent="0.25">
      <c r="A340" s="50"/>
      <c r="B340" s="52"/>
      <c r="C340" s="50"/>
      <c r="D340" s="50"/>
      <c r="E340" s="51" t="s">
        <v>746</v>
      </c>
      <c r="F340" s="50" t="s">
        <v>390</v>
      </c>
      <c r="G340" s="40">
        <f t="shared" si="7"/>
        <v>0</v>
      </c>
      <c r="H340" s="60">
        <v>0</v>
      </c>
      <c r="I340" s="60">
        <v>0</v>
      </c>
    </row>
    <row r="341" spans="1:9" hidden="1" x14ac:dyDescent="0.25">
      <c r="A341" s="50"/>
      <c r="B341" s="52"/>
      <c r="C341" s="50"/>
      <c r="D341" s="50"/>
      <c r="E341" s="51" t="s">
        <v>752</v>
      </c>
      <c r="F341" s="50" t="s">
        <v>415</v>
      </c>
      <c r="G341" s="40">
        <f t="shared" si="7"/>
        <v>0</v>
      </c>
      <c r="H341" s="60">
        <v>0</v>
      </c>
      <c r="I341" s="60">
        <v>0</v>
      </c>
    </row>
    <row r="342" spans="1:9" hidden="1" x14ac:dyDescent="0.25">
      <c r="A342" s="50"/>
      <c r="B342" s="52"/>
      <c r="C342" s="50"/>
      <c r="D342" s="50"/>
      <c r="E342" s="51" t="s">
        <v>754</v>
      </c>
      <c r="F342" s="50" t="s">
        <v>427</v>
      </c>
      <c r="G342" s="40">
        <f t="shared" si="7"/>
        <v>0</v>
      </c>
      <c r="H342" s="60">
        <v>0</v>
      </c>
      <c r="I342" s="60">
        <v>0</v>
      </c>
    </row>
    <row r="343" spans="1:9" hidden="1" x14ac:dyDescent="0.25">
      <c r="A343" s="50"/>
      <c r="B343" s="52"/>
      <c r="C343" s="50"/>
      <c r="D343" s="50"/>
      <c r="E343" s="51" t="s">
        <v>790</v>
      </c>
      <c r="F343" s="50" t="s">
        <v>429</v>
      </c>
      <c r="G343" s="40">
        <f t="shared" si="7"/>
        <v>0</v>
      </c>
      <c r="H343" s="60">
        <v>0</v>
      </c>
      <c r="I343" s="60">
        <v>0</v>
      </c>
    </row>
    <row r="344" spans="1:9" ht="24" customHeight="1" x14ac:dyDescent="0.25">
      <c r="A344" s="50"/>
      <c r="B344" s="52"/>
      <c r="C344" s="50"/>
      <c r="D344" s="50"/>
      <c r="E344" s="51" t="s">
        <v>891</v>
      </c>
      <c r="F344" s="50" t="s">
        <v>451</v>
      </c>
      <c r="G344" s="40">
        <f t="shared" si="7"/>
        <v>86664</v>
      </c>
      <c r="H344" s="60">
        <v>86664</v>
      </c>
      <c r="I344" s="60">
        <v>0</v>
      </c>
    </row>
    <row r="345" spans="1:9" ht="27" hidden="1" x14ac:dyDescent="0.25">
      <c r="A345" s="50"/>
      <c r="B345" s="52"/>
      <c r="C345" s="50"/>
      <c r="D345" s="50"/>
      <c r="E345" s="51" t="s">
        <v>930</v>
      </c>
      <c r="F345" s="50" t="s">
        <v>472</v>
      </c>
      <c r="G345" s="40">
        <f t="shared" si="7"/>
        <v>0</v>
      </c>
      <c r="H345" s="60">
        <v>0</v>
      </c>
      <c r="I345" s="60">
        <v>0</v>
      </c>
    </row>
    <row r="346" spans="1:9" ht="24" hidden="1" customHeight="1" x14ac:dyDescent="0.25">
      <c r="A346" s="50"/>
      <c r="B346" s="52"/>
      <c r="C346" s="50"/>
      <c r="D346" s="50"/>
      <c r="E346" s="51" t="s">
        <v>1006</v>
      </c>
      <c r="F346" s="50" t="s">
        <v>499</v>
      </c>
      <c r="G346" s="40">
        <f>H346</f>
        <v>250</v>
      </c>
      <c r="H346" s="60">
        <v>250</v>
      </c>
      <c r="I346" s="60">
        <v>0</v>
      </c>
    </row>
    <row r="347" spans="1:9" hidden="1" x14ac:dyDescent="0.25">
      <c r="A347" s="50"/>
      <c r="B347" s="52"/>
      <c r="C347" s="50"/>
      <c r="D347" s="50"/>
      <c r="E347" s="51" t="s">
        <v>758</v>
      </c>
      <c r="F347" s="50" t="s">
        <v>548</v>
      </c>
      <c r="G347" s="40">
        <f t="shared" si="7"/>
        <v>0</v>
      </c>
      <c r="H347" s="60">
        <v>0</v>
      </c>
      <c r="I347" s="60">
        <v>0</v>
      </c>
    </row>
    <row r="348" spans="1:9" hidden="1" x14ac:dyDescent="0.25">
      <c r="A348" s="50"/>
      <c r="B348" s="52"/>
      <c r="C348" s="50"/>
      <c r="D348" s="50"/>
      <c r="E348" s="51" t="s">
        <v>759</v>
      </c>
      <c r="F348" s="50" t="s">
        <v>553</v>
      </c>
      <c r="G348" s="40">
        <f t="shared" si="7"/>
        <v>0</v>
      </c>
      <c r="H348" s="60">
        <v>0</v>
      </c>
      <c r="I348" s="60">
        <v>0</v>
      </c>
    </row>
    <row r="349" spans="1:9" hidden="1" x14ac:dyDescent="0.25">
      <c r="A349" s="50"/>
      <c r="B349" s="52"/>
      <c r="C349" s="50"/>
      <c r="D349" s="50"/>
      <c r="E349" s="51" t="s">
        <v>792</v>
      </c>
      <c r="F349" s="50" t="s">
        <v>564</v>
      </c>
      <c r="G349" s="40">
        <f t="shared" si="7"/>
        <v>0</v>
      </c>
      <c r="H349" s="60">
        <v>0</v>
      </c>
      <c r="I349" s="60">
        <v>0</v>
      </c>
    </row>
    <row r="350" spans="1:9" hidden="1" x14ac:dyDescent="0.25">
      <c r="A350" s="50" t="s">
        <v>1057</v>
      </c>
      <c r="B350" s="52" t="s">
        <v>249</v>
      </c>
      <c r="C350" s="50" t="s">
        <v>171</v>
      </c>
      <c r="D350" s="50" t="s">
        <v>157</v>
      </c>
      <c r="E350" s="51" t="s">
        <v>318</v>
      </c>
      <c r="F350" s="50"/>
      <c r="G350" s="40">
        <f t="shared" si="7"/>
        <v>0</v>
      </c>
      <c r="H350" s="60">
        <v>0</v>
      </c>
      <c r="I350" s="60">
        <v>0</v>
      </c>
    </row>
    <row r="351" spans="1:9" ht="27" hidden="1" x14ac:dyDescent="0.25">
      <c r="A351" s="50" t="s">
        <v>1058</v>
      </c>
      <c r="B351" s="52" t="s">
        <v>249</v>
      </c>
      <c r="C351" s="50" t="s">
        <v>174</v>
      </c>
      <c r="D351" s="50" t="s">
        <v>151</v>
      </c>
      <c r="E351" s="51" t="s">
        <v>1059</v>
      </c>
      <c r="F351" s="50"/>
      <c r="G351" s="40">
        <f t="shared" si="7"/>
        <v>0</v>
      </c>
      <c r="H351" s="60">
        <v>0</v>
      </c>
      <c r="I351" s="60">
        <v>0</v>
      </c>
    </row>
    <row r="352" spans="1:9" hidden="1" x14ac:dyDescent="0.25">
      <c r="A352" s="50" t="s">
        <v>1060</v>
      </c>
      <c r="B352" s="52" t="s">
        <v>249</v>
      </c>
      <c r="C352" s="50" t="s">
        <v>174</v>
      </c>
      <c r="D352" s="50" t="s">
        <v>150</v>
      </c>
      <c r="E352" s="51" t="s">
        <v>1061</v>
      </c>
      <c r="F352" s="50"/>
      <c r="G352" s="40">
        <f t="shared" si="7"/>
        <v>0</v>
      </c>
      <c r="H352" s="60">
        <v>0</v>
      </c>
      <c r="I352" s="60">
        <v>0</v>
      </c>
    </row>
    <row r="353" spans="1:9" ht="27" hidden="1" x14ac:dyDescent="0.25">
      <c r="A353" s="50" t="s">
        <v>1062</v>
      </c>
      <c r="B353" s="52" t="s">
        <v>249</v>
      </c>
      <c r="C353" s="50" t="s">
        <v>177</v>
      </c>
      <c r="D353" s="50" t="s">
        <v>151</v>
      </c>
      <c r="E353" s="51" t="s">
        <v>1063</v>
      </c>
      <c r="F353" s="50"/>
      <c r="G353" s="40">
        <f t="shared" si="7"/>
        <v>0</v>
      </c>
      <c r="H353" s="60">
        <v>0</v>
      </c>
      <c r="I353" s="60">
        <v>0</v>
      </c>
    </row>
    <row r="354" spans="1:9" ht="27" hidden="1" x14ac:dyDescent="0.25">
      <c r="A354" s="50" t="s">
        <v>1064</v>
      </c>
      <c r="B354" s="52" t="s">
        <v>249</v>
      </c>
      <c r="C354" s="50" t="s">
        <v>177</v>
      </c>
      <c r="D354" s="50" t="s">
        <v>150</v>
      </c>
      <c r="E354" s="51" t="s">
        <v>320</v>
      </c>
      <c r="F354" s="50"/>
      <c r="G354" s="40">
        <f t="shared" si="7"/>
        <v>0</v>
      </c>
      <c r="H354" s="60">
        <v>0</v>
      </c>
      <c r="I354" s="60">
        <v>0</v>
      </c>
    </row>
    <row r="355" spans="1:9" hidden="1" x14ac:dyDescent="0.25">
      <c r="A355" s="50" t="s">
        <v>1065</v>
      </c>
      <c r="B355" s="52" t="s">
        <v>249</v>
      </c>
      <c r="C355" s="50" t="s">
        <v>179</v>
      </c>
      <c r="D355" s="50" t="s">
        <v>151</v>
      </c>
      <c r="E355" s="51" t="s">
        <v>1066</v>
      </c>
      <c r="F355" s="50"/>
      <c r="G355" s="40">
        <f t="shared" si="7"/>
        <v>0</v>
      </c>
      <c r="H355" s="60">
        <v>0</v>
      </c>
      <c r="I355" s="60">
        <v>0</v>
      </c>
    </row>
    <row r="356" spans="1:9" hidden="1" x14ac:dyDescent="0.25">
      <c r="A356" s="50" t="s">
        <v>1067</v>
      </c>
      <c r="B356" s="52" t="s">
        <v>249</v>
      </c>
      <c r="C356" s="50" t="s">
        <v>179</v>
      </c>
      <c r="D356" s="50" t="s">
        <v>150</v>
      </c>
      <c r="E356" s="51" t="s">
        <v>321</v>
      </c>
      <c r="F356" s="50"/>
      <c r="G356" s="40">
        <f t="shared" si="7"/>
        <v>0</v>
      </c>
      <c r="H356" s="60">
        <v>0</v>
      </c>
      <c r="I356" s="60">
        <v>0</v>
      </c>
    </row>
    <row r="357" spans="1:9" ht="51" customHeight="1" x14ac:dyDescent="0.25">
      <c r="A357" s="50" t="s">
        <v>1068</v>
      </c>
      <c r="B357" s="52" t="s">
        <v>323</v>
      </c>
      <c r="C357" s="50" t="s">
        <v>151</v>
      </c>
      <c r="D357" s="50" t="s">
        <v>151</v>
      </c>
      <c r="E357" s="51" t="s">
        <v>1069</v>
      </c>
      <c r="F357" s="50"/>
      <c r="G357" s="40">
        <f t="shared" si="7"/>
        <v>6000</v>
      </c>
      <c r="H357" s="60">
        <f>H372</f>
        <v>6000</v>
      </c>
      <c r="I357" s="60">
        <v>0</v>
      </c>
    </row>
    <row r="358" spans="1:9" ht="0.75" hidden="1" customHeight="1" x14ac:dyDescent="0.25">
      <c r="A358" s="50" t="s">
        <v>1070</v>
      </c>
      <c r="B358" s="52" t="s">
        <v>323</v>
      </c>
      <c r="C358" s="50" t="s">
        <v>150</v>
      </c>
      <c r="D358" s="50" t="s">
        <v>151</v>
      </c>
      <c r="E358" s="51" t="s">
        <v>1071</v>
      </c>
      <c r="F358" s="50"/>
      <c r="G358" s="40">
        <f t="shared" si="7"/>
        <v>0</v>
      </c>
      <c r="H358" s="60">
        <v>0</v>
      </c>
      <c r="I358" s="60">
        <v>0</v>
      </c>
    </row>
    <row r="359" spans="1:9" hidden="1" x14ac:dyDescent="0.25">
      <c r="A359" s="50" t="s">
        <v>1072</v>
      </c>
      <c r="B359" s="52" t="s">
        <v>323</v>
      </c>
      <c r="C359" s="50" t="s">
        <v>150</v>
      </c>
      <c r="D359" s="50" t="s">
        <v>150</v>
      </c>
      <c r="E359" s="51" t="s">
        <v>325</v>
      </c>
      <c r="F359" s="50"/>
      <c r="G359" s="40">
        <f t="shared" si="7"/>
        <v>0</v>
      </c>
      <c r="H359" s="60">
        <v>0</v>
      </c>
      <c r="I359" s="60">
        <v>0</v>
      </c>
    </row>
    <row r="360" spans="1:9" ht="0.75" hidden="1" customHeight="1" x14ac:dyDescent="0.25">
      <c r="A360" s="50" t="s">
        <v>1073</v>
      </c>
      <c r="B360" s="52" t="s">
        <v>323</v>
      </c>
      <c r="C360" s="50" t="s">
        <v>150</v>
      </c>
      <c r="D360" s="50" t="s">
        <v>157</v>
      </c>
      <c r="E360" s="51" t="s">
        <v>326</v>
      </c>
      <c r="F360" s="50"/>
      <c r="G360" s="40">
        <f t="shared" si="7"/>
        <v>0</v>
      </c>
      <c r="H360" s="60">
        <v>0</v>
      </c>
      <c r="I360" s="60">
        <v>0</v>
      </c>
    </row>
    <row r="361" spans="1:9" hidden="1" x14ac:dyDescent="0.25">
      <c r="A361" s="50" t="s">
        <v>1074</v>
      </c>
      <c r="B361" s="52" t="s">
        <v>323</v>
      </c>
      <c r="C361" s="50" t="s">
        <v>157</v>
      </c>
      <c r="D361" s="50" t="s">
        <v>151</v>
      </c>
      <c r="E361" s="51" t="s">
        <v>1075</v>
      </c>
      <c r="F361" s="50"/>
      <c r="G361" s="40">
        <f t="shared" si="7"/>
        <v>0</v>
      </c>
      <c r="H361" s="60">
        <v>0</v>
      </c>
      <c r="I361" s="60">
        <v>0</v>
      </c>
    </row>
    <row r="362" spans="1:9" ht="0.75" hidden="1" customHeight="1" x14ac:dyDescent="0.25">
      <c r="A362" s="50" t="s">
        <v>1076</v>
      </c>
      <c r="B362" s="52" t="s">
        <v>323</v>
      </c>
      <c r="C362" s="50" t="s">
        <v>157</v>
      </c>
      <c r="D362" s="50" t="s">
        <v>150</v>
      </c>
      <c r="E362" s="51" t="s">
        <v>327</v>
      </c>
      <c r="F362" s="50"/>
      <c r="G362" s="40">
        <f t="shared" si="7"/>
        <v>0</v>
      </c>
      <c r="H362" s="60">
        <v>0</v>
      </c>
      <c r="I362" s="60">
        <v>0</v>
      </c>
    </row>
    <row r="363" spans="1:9" hidden="1" x14ac:dyDescent="0.25">
      <c r="A363" s="50" t="s">
        <v>1077</v>
      </c>
      <c r="B363" s="52" t="s">
        <v>323</v>
      </c>
      <c r="C363" s="50" t="s">
        <v>159</v>
      </c>
      <c r="D363" s="50" t="s">
        <v>151</v>
      </c>
      <c r="E363" s="51" t="s">
        <v>1078</v>
      </c>
      <c r="F363" s="50"/>
      <c r="G363" s="40">
        <f t="shared" si="7"/>
        <v>0</v>
      </c>
      <c r="H363" s="60">
        <v>0</v>
      </c>
      <c r="I363" s="60">
        <v>0</v>
      </c>
    </row>
    <row r="364" spans="1:9" hidden="1" x14ac:dyDescent="0.25">
      <c r="A364" s="50" t="s">
        <v>1079</v>
      </c>
      <c r="B364" s="52" t="s">
        <v>323</v>
      </c>
      <c r="C364" s="50" t="s">
        <v>159</v>
      </c>
      <c r="D364" s="50" t="s">
        <v>150</v>
      </c>
      <c r="E364" s="51" t="s">
        <v>1080</v>
      </c>
      <c r="F364" s="50"/>
      <c r="G364" s="40">
        <f t="shared" si="7"/>
        <v>0</v>
      </c>
      <c r="H364" s="60">
        <v>0</v>
      </c>
      <c r="I364" s="60">
        <v>0</v>
      </c>
    </row>
    <row r="365" spans="1:9" hidden="1" x14ac:dyDescent="0.25">
      <c r="A365" s="50" t="s">
        <v>1081</v>
      </c>
      <c r="B365" s="52" t="s">
        <v>323</v>
      </c>
      <c r="C365" s="50" t="s">
        <v>168</v>
      </c>
      <c r="D365" s="50" t="s">
        <v>151</v>
      </c>
      <c r="E365" s="51" t="s">
        <v>1082</v>
      </c>
      <c r="F365" s="50"/>
      <c r="G365" s="40">
        <f t="shared" si="7"/>
        <v>0</v>
      </c>
      <c r="H365" s="60">
        <v>0</v>
      </c>
      <c r="I365" s="60">
        <v>0</v>
      </c>
    </row>
    <row r="366" spans="1:9" hidden="1" x14ac:dyDescent="0.25">
      <c r="A366" s="50" t="s">
        <v>1083</v>
      </c>
      <c r="B366" s="52" t="s">
        <v>323</v>
      </c>
      <c r="C366" s="50" t="s">
        <v>168</v>
      </c>
      <c r="D366" s="50" t="s">
        <v>150</v>
      </c>
      <c r="E366" s="51" t="s">
        <v>329</v>
      </c>
      <c r="F366" s="50"/>
      <c r="G366" s="40">
        <f t="shared" si="7"/>
        <v>0</v>
      </c>
      <c r="H366" s="60">
        <v>0</v>
      </c>
      <c r="I366" s="60">
        <v>0</v>
      </c>
    </row>
    <row r="367" spans="1:9" hidden="1" x14ac:dyDescent="0.25">
      <c r="A367" s="50" t="s">
        <v>1084</v>
      </c>
      <c r="B367" s="52" t="s">
        <v>323</v>
      </c>
      <c r="C367" s="50" t="s">
        <v>171</v>
      </c>
      <c r="D367" s="50" t="s">
        <v>151</v>
      </c>
      <c r="E367" s="51" t="s">
        <v>1085</v>
      </c>
      <c r="F367" s="50"/>
      <c r="G367" s="40">
        <f t="shared" si="7"/>
        <v>0</v>
      </c>
      <c r="H367" s="60">
        <v>0</v>
      </c>
      <c r="I367" s="60">
        <v>0</v>
      </c>
    </row>
    <row r="368" spans="1:9" hidden="1" x14ac:dyDescent="0.25">
      <c r="A368" s="50" t="s">
        <v>1086</v>
      </c>
      <c r="B368" s="52" t="s">
        <v>323</v>
      </c>
      <c r="C368" s="50" t="s">
        <v>171</v>
      </c>
      <c r="D368" s="50" t="s">
        <v>150</v>
      </c>
      <c r="E368" s="51" t="s">
        <v>330</v>
      </c>
      <c r="F368" s="50"/>
      <c r="G368" s="40">
        <f t="shared" si="7"/>
        <v>0</v>
      </c>
      <c r="H368" s="60">
        <v>0</v>
      </c>
      <c r="I368" s="60">
        <v>0</v>
      </c>
    </row>
    <row r="369" spans="1:9" hidden="1" x14ac:dyDescent="0.25">
      <c r="A369" s="50" t="s">
        <v>1087</v>
      </c>
      <c r="B369" s="52" t="s">
        <v>323</v>
      </c>
      <c r="C369" s="50" t="s">
        <v>174</v>
      </c>
      <c r="D369" s="50" t="s">
        <v>151</v>
      </c>
      <c r="E369" s="51" t="s">
        <v>1088</v>
      </c>
      <c r="F369" s="50"/>
      <c r="G369" s="40">
        <f t="shared" si="7"/>
        <v>0</v>
      </c>
      <c r="H369" s="60">
        <v>0</v>
      </c>
      <c r="I369" s="60">
        <v>0</v>
      </c>
    </row>
    <row r="370" spans="1:9" hidden="1" x14ac:dyDescent="0.25">
      <c r="A370" s="50" t="s">
        <v>1089</v>
      </c>
      <c r="B370" s="52" t="s">
        <v>323</v>
      </c>
      <c r="C370" s="50" t="s">
        <v>174</v>
      </c>
      <c r="D370" s="50" t="s">
        <v>150</v>
      </c>
      <c r="E370" s="51" t="s">
        <v>1090</v>
      </c>
      <c r="F370" s="50"/>
      <c r="G370" s="40">
        <f t="shared" si="7"/>
        <v>0</v>
      </c>
      <c r="H370" s="60">
        <v>0</v>
      </c>
      <c r="I370" s="60">
        <v>0</v>
      </c>
    </row>
    <row r="371" spans="1:9" ht="12.75" hidden="1" customHeight="1" x14ac:dyDescent="0.25">
      <c r="A371" s="50"/>
      <c r="B371" s="52"/>
      <c r="C371" s="50"/>
      <c r="D371" s="50"/>
      <c r="E371" s="51" t="s">
        <v>743</v>
      </c>
      <c r="F371" s="50" t="s">
        <v>378</v>
      </c>
      <c r="G371" s="40">
        <f t="shared" si="7"/>
        <v>0</v>
      </c>
      <c r="H371" s="60">
        <v>0</v>
      </c>
      <c r="I371" s="60">
        <v>0</v>
      </c>
    </row>
    <row r="372" spans="1:9" ht="27" x14ac:dyDescent="0.25">
      <c r="A372" s="50" t="s">
        <v>1091</v>
      </c>
      <c r="B372" s="52" t="s">
        <v>323</v>
      </c>
      <c r="C372" s="50" t="s">
        <v>177</v>
      </c>
      <c r="D372" s="50" t="s">
        <v>151</v>
      </c>
      <c r="E372" s="51" t="s">
        <v>1092</v>
      </c>
      <c r="F372" s="50"/>
      <c r="G372" s="40">
        <f t="shared" si="7"/>
        <v>6000</v>
      </c>
      <c r="H372" s="60">
        <f>H373</f>
        <v>6000</v>
      </c>
      <c r="I372" s="60">
        <v>0</v>
      </c>
    </row>
    <row r="373" spans="1:9" ht="26.25" customHeight="1" x14ac:dyDescent="0.25">
      <c r="A373" s="50" t="s">
        <v>1093</v>
      </c>
      <c r="B373" s="52" t="s">
        <v>323</v>
      </c>
      <c r="C373" s="50" t="s">
        <v>177</v>
      </c>
      <c r="D373" s="50" t="s">
        <v>150</v>
      </c>
      <c r="E373" s="51" t="s">
        <v>1094</v>
      </c>
      <c r="F373" s="50"/>
      <c r="G373" s="40">
        <f t="shared" si="7"/>
        <v>6000</v>
      </c>
      <c r="H373" s="60">
        <f>H376</f>
        <v>6000</v>
      </c>
      <c r="I373" s="60">
        <v>0</v>
      </c>
    </row>
    <row r="374" spans="1:9" x14ac:dyDescent="0.25">
      <c r="A374" s="50"/>
      <c r="B374" s="52"/>
      <c r="C374" s="50"/>
      <c r="D374" s="50"/>
      <c r="E374" s="51" t="s">
        <v>739</v>
      </c>
      <c r="F374" s="50" t="s">
        <v>370</v>
      </c>
      <c r="G374" s="40">
        <f t="shared" si="7"/>
        <v>0</v>
      </c>
      <c r="H374" s="60">
        <v>0</v>
      </c>
      <c r="I374" s="60">
        <v>0</v>
      </c>
    </row>
    <row r="375" spans="1:9" x14ac:dyDescent="0.25">
      <c r="A375" s="50"/>
      <c r="B375" s="52"/>
      <c r="C375" s="50"/>
      <c r="D375" s="50"/>
      <c r="E375" s="51" t="s">
        <v>1006</v>
      </c>
      <c r="F375" s="50" t="s">
        <v>499</v>
      </c>
      <c r="G375" s="40">
        <f t="shared" si="7"/>
        <v>0</v>
      </c>
      <c r="H375" s="60">
        <v>0</v>
      </c>
      <c r="I375" s="60">
        <v>0</v>
      </c>
    </row>
    <row r="376" spans="1:9" ht="25.5" customHeight="1" x14ac:dyDescent="0.25">
      <c r="A376" s="50"/>
      <c r="B376" s="52"/>
      <c r="C376" s="50"/>
      <c r="D376" s="50"/>
      <c r="E376" s="51" t="s">
        <v>1044</v>
      </c>
      <c r="F376" s="50" t="s">
        <v>503</v>
      </c>
      <c r="G376" s="40">
        <f t="shared" si="7"/>
        <v>6000</v>
      </c>
      <c r="H376" s="60">
        <v>6000</v>
      </c>
      <c r="I376" s="60">
        <v>0</v>
      </c>
    </row>
    <row r="377" spans="1:9" ht="1.5" hidden="1" customHeight="1" x14ac:dyDescent="0.25">
      <c r="A377" s="50" t="s">
        <v>1095</v>
      </c>
      <c r="B377" s="52" t="s">
        <v>323</v>
      </c>
      <c r="C377" s="50" t="s">
        <v>179</v>
      </c>
      <c r="D377" s="50" t="s">
        <v>151</v>
      </c>
      <c r="E377" s="51" t="s">
        <v>1096</v>
      </c>
      <c r="F377" s="50"/>
      <c r="G377" s="40">
        <f t="shared" si="7"/>
        <v>0</v>
      </c>
      <c r="H377" s="60">
        <v>0</v>
      </c>
      <c r="I377" s="60">
        <v>0</v>
      </c>
    </row>
    <row r="378" spans="1:9" ht="27" hidden="1" x14ac:dyDescent="0.25">
      <c r="A378" s="50" t="s">
        <v>1097</v>
      </c>
      <c r="B378" s="52" t="s">
        <v>323</v>
      </c>
      <c r="C378" s="50" t="s">
        <v>179</v>
      </c>
      <c r="D378" s="50" t="s">
        <v>150</v>
      </c>
      <c r="E378" s="51" t="s">
        <v>1098</v>
      </c>
      <c r="F378" s="50"/>
      <c r="G378" s="40">
        <f t="shared" si="7"/>
        <v>0</v>
      </c>
      <c r="H378" s="60">
        <v>0</v>
      </c>
      <c r="I378" s="60">
        <v>0</v>
      </c>
    </row>
    <row r="379" spans="1:9" ht="27" hidden="1" x14ac:dyDescent="0.25">
      <c r="A379" s="50" t="s">
        <v>1099</v>
      </c>
      <c r="B379" s="52" t="s">
        <v>323</v>
      </c>
      <c r="C379" s="50" t="s">
        <v>249</v>
      </c>
      <c r="D379" s="50" t="s">
        <v>151</v>
      </c>
      <c r="E379" s="51" t="s">
        <v>1100</v>
      </c>
      <c r="F379" s="50"/>
      <c r="G379" s="40">
        <f t="shared" si="7"/>
        <v>0</v>
      </c>
      <c r="H379" s="60">
        <v>0</v>
      </c>
      <c r="I379" s="60">
        <v>0</v>
      </c>
    </row>
    <row r="380" spans="1:9" hidden="1" x14ac:dyDescent="0.25">
      <c r="A380" s="50" t="s">
        <v>1101</v>
      </c>
      <c r="B380" s="52" t="s">
        <v>323</v>
      </c>
      <c r="C380" s="50" t="s">
        <v>249</v>
      </c>
      <c r="D380" s="50" t="s">
        <v>150</v>
      </c>
      <c r="E380" s="51" t="s">
        <v>334</v>
      </c>
      <c r="F380" s="50"/>
      <c r="G380" s="40">
        <f t="shared" si="7"/>
        <v>0</v>
      </c>
      <c r="H380" s="60">
        <v>0</v>
      </c>
      <c r="I380" s="60">
        <v>0</v>
      </c>
    </row>
    <row r="381" spans="1:9" ht="27" hidden="1" x14ac:dyDescent="0.25">
      <c r="A381" s="50" t="s">
        <v>1102</v>
      </c>
      <c r="B381" s="52" t="s">
        <v>323</v>
      </c>
      <c r="C381" s="50" t="s">
        <v>249</v>
      </c>
      <c r="D381" s="50" t="s">
        <v>157</v>
      </c>
      <c r="E381" s="51" t="s">
        <v>335</v>
      </c>
      <c r="F381" s="50"/>
      <c r="G381" s="40">
        <f t="shared" si="7"/>
        <v>0</v>
      </c>
      <c r="H381" s="60">
        <v>0</v>
      </c>
      <c r="I381" s="60">
        <v>0</v>
      </c>
    </row>
    <row r="382" spans="1:9" ht="27" x14ac:dyDescent="0.25">
      <c r="A382" s="50" t="s">
        <v>1103</v>
      </c>
      <c r="B382" s="52" t="s">
        <v>337</v>
      </c>
      <c r="C382" s="50" t="s">
        <v>151</v>
      </c>
      <c r="D382" s="50" t="s">
        <v>151</v>
      </c>
      <c r="E382" s="51" t="s">
        <v>1104</v>
      </c>
      <c r="F382" s="50"/>
      <c r="G382" s="40">
        <f t="shared" si="7"/>
        <v>50912.714</v>
      </c>
      <c r="H382" s="60">
        <f>H383</f>
        <v>50912.714</v>
      </c>
      <c r="I382" s="60">
        <v>0</v>
      </c>
    </row>
    <row r="383" spans="1:9" ht="27" x14ac:dyDescent="0.25">
      <c r="A383" s="50" t="s">
        <v>1105</v>
      </c>
      <c r="B383" s="52" t="s">
        <v>337</v>
      </c>
      <c r="C383" s="50" t="s">
        <v>150</v>
      </c>
      <c r="D383" s="50" t="s">
        <v>151</v>
      </c>
      <c r="E383" s="51" t="s">
        <v>1106</v>
      </c>
      <c r="F383" s="50"/>
      <c r="G383" s="40">
        <f t="shared" si="7"/>
        <v>50912.714</v>
      </c>
      <c r="H383" s="60">
        <f>H384</f>
        <v>50912.714</v>
      </c>
      <c r="I383" s="60">
        <v>0</v>
      </c>
    </row>
    <row r="384" spans="1:9" x14ac:dyDescent="0.25">
      <c r="A384" s="50" t="s">
        <v>1107</v>
      </c>
      <c r="B384" s="52" t="s">
        <v>337</v>
      </c>
      <c r="C384" s="50" t="s">
        <v>150</v>
      </c>
      <c r="D384" s="50" t="s">
        <v>157</v>
      </c>
      <c r="E384" s="51" t="s">
        <v>339</v>
      </c>
      <c r="F384" s="50"/>
      <c r="G384" s="40">
        <f t="shared" si="7"/>
        <v>50912.714</v>
      </c>
      <c r="H384" s="60">
        <f>H385</f>
        <v>50912.714</v>
      </c>
      <c r="I384" s="60">
        <v>0</v>
      </c>
    </row>
    <row r="385" spans="1:10" x14ac:dyDescent="0.25">
      <c r="A385" s="50"/>
      <c r="B385" s="52"/>
      <c r="C385" s="50"/>
      <c r="D385" s="50"/>
      <c r="E385" s="51" t="s">
        <v>757</v>
      </c>
      <c r="F385" s="50" t="s">
        <v>538</v>
      </c>
      <c r="G385" s="40">
        <f t="shared" si="7"/>
        <v>50912.714</v>
      </c>
      <c r="H385" s="60">
        <v>50912.714</v>
      </c>
      <c r="I385" s="60">
        <v>0</v>
      </c>
    </row>
    <row r="388" spans="1:10" x14ac:dyDescent="0.25">
      <c r="A388" s="3"/>
      <c r="B388" s="3"/>
      <c r="C388" s="3"/>
      <c r="D388" s="3"/>
      <c r="E388" s="55" t="s">
        <v>1108</v>
      </c>
      <c r="F388" s="55"/>
      <c r="G388" s="55"/>
      <c r="H388" s="55"/>
      <c r="I388" s="55"/>
      <c r="J388" s="55"/>
    </row>
    <row r="389" spans="1:10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10" x14ac:dyDescent="0.25">
      <c r="A390" s="3"/>
      <c r="B390" s="3"/>
      <c r="C390" s="3"/>
      <c r="D390" s="3"/>
      <c r="E390" s="3"/>
      <c r="F390" s="3"/>
      <c r="G390" s="3"/>
      <c r="H390" s="3"/>
      <c r="I390" s="3"/>
    </row>
  </sheetData>
  <autoFilter ref="A8:I385" xr:uid="{00000000-0009-0000-0000-000006000000}"/>
  <mergeCells count="11">
    <mergeCell ref="H6:I6"/>
    <mergeCell ref="H1:I1"/>
    <mergeCell ref="F2:I2"/>
    <mergeCell ref="A4:I4"/>
    <mergeCell ref="A6:A7"/>
    <mergeCell ref="B6:B7"/>
    <mergeCell ref="C6:C7"/>
    <mergeCell ref="D6:D7"/>
    <mergeCell ref="E6:E7"/>
    <mergeCell ref="F6:F7"/>
    <mergeCell ref="G6:G7"/>
  </mergeCells>
  <pageMargins left="0.35433070866141736" right="0.19685039370078741" top="0.19685039370078741" bottom="0.19685039370078741" header="0.19685039370078741" footer="0.19685039370078741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2024թ բյուջե</vt:lpstr>
      <vt:lpstr>Հատված 1</vt:lpstr>
      <vt:lpstr>Հատված 2</vt:lpstr>
      <vt:lpstr>Հատված 3</vt:lpstr>
      <vt:lpstr>Հատված 4</vt:lpstr>
      <vt:lpstr>Հատված 5</vt:lpstr>
      <vt:lpstr>Հատված 6</vt:lpstr>
      <vt:lpstr>'Հատված 6'!Print_Titles</vt:lpstr>
    </vt:vector>
  </TitlesOfParts>
  <Company>LSoft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Tigran Ghandiljyan</cp:lastModifiedBy>
  <cp:lastPrinted>2023-12-01T20:50:22Z</cp:lastPrinted>
  <dcterms:created xsi:type="dcterms:W3CDTF">2023-11-21T05:03:01Z</dcterms:created>
  <dcterms:modified xsi:type="dcterms:W3CDTF">2024-01-05T13:37:11Z</dcterms:modified>
</cp:coreProperties>
</file>