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0005"/>
  </bookViews>
  <sheets>
    <sheet name="Բյուջե գնացող" sheetId="7" r:id="rId1"/>
  </sheets>
  <definedNames>
    <definedName name="_xlnm.Print_Titles" localSheetId="0">'Բյուջե գնացող'!$4:$4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7" l="1"/>
  <c r="F35" i="7"/>
  <c r="F98" i="7"/>
  <c r="F92" i="7"/>
  <c r="F85" i="7"/>
  <c r="F76" i="7"/>
  <c r="F68" i="7"/>
  <c r="F55" i="7"/>
  <c r="F42" i="7"/>
  <c r="F25" i="7"/>
  <c r="F18" i="7"/>
  <c r="F6" i="7" l="1"/>
  <c r="D98" i="7"/>
  <c r="E98" i="7" s="1"/>
  <c r="D97" i="7"/>
  <c r="E97" i="7" s="1"/>
  <c r="D96" i="7"/>
  <c r="E96" i="7" s="1"/>
  <c r="D95" i="7"/>
  <c r="E95" i="7" s="1"/>
  <c r="D94" i="7"/>
  <c r="E94" i="7" s="1"/>
  <c r="D92" i="7"/>
  <c r="E92" i="7" s="1"/>
  <c r="D91" i="7"/>
  <c r="E91" i="7" s="1"/>
  <c r="D90" i="7"/>
  <c r="E90" i="7" s="1"/>
  <c r="D89" i="7"/>
  <c r="E89" i="7" s="1"/>
  <c r="D88" i="7"/>
  <c r="E88" i="7" s="1"/>
  <c r="D87" i="7"/>
  <c r="E87" i="7" s="1"/>
  <c r="D85" i="7"/>
  <c r="E85" i="7" s="1"/>
  <c r="D84" i="7"/>
  <c r="E84" i="7" s="1"/>
  <c r="D83" i="7"/>
  <c r="E83" i="7" s="1"/>
  <c r="E82" i="7"/>
  <c r="D82" i="7"/>
  <c r="D81" i="7"/>
  <c r="E81" i="7" s="1"/>
  <c r="D80" i="7"/>
  <c r="E80" i="7" s="1"/>
  <c r="D79" i="7"/>
  <c r="E79" i="7" s="1"/>
  <c r="D78" i="7"/>
  <c r="E78" i="7" s="1"/>
  <c r="D76" i="7"/>
  <c r="E76" i="7" s="1"/>
  <c r="D75" i="7"/>
  <c r="E75" i="7" s="1"/>
  <c r="D74" i="7"/>
  <c r="E74" i="7" s="1"/>
  <c r="D73" i="7"/>
  <c r="E73" i="7" s="1"/>
  <c r="D72" i="7"/>
  <c r="E72" i="7" s="1"/>
  <c r="D71" i="7"/>
  <c r="E71" i="7" s="1"/>
  <c r="D70" i="7"/>
  <c r="E70" i="7" s="1"/>
  <c r="D68" i="7"/>
  <c r="E68" i="7" s="1"/>
  <c r="D67" i="7"/>
  <c r="E67" i="7" s="1"/>
  <c r="D66" i="7"/>
  <c r="E66" i="7" s="1"/>
  <c r="D65" i="7"/>
  <c r="E65" i="7" s="1"/>
  <c r="D64" i="7"/>
  <c r="E64" i="7" s="1"/>
  <c r="D63" i="7"/>
  <c r="E63" i="7" s="1"/>
  <c r="D62" i="7"/>
  <c r="E62" i="7" s="1"/>
  <c r="D61" i="7"/>
  <c r="E61" i="7" s="1"/>
  <c r="D60" i="7"/>
  <c r="E60" i="7" s="1"/>
  <c r="D59" i="7"/>
  <c r="E59" i="7" s="1"/>
  <c r="D58" i="7"/>
  <c r="E58" i="7" s="1"/>
  <c r="D57" i="7"/>
  <c r="E57" i="7" s="1"/>
  <c r="D55" i="7"/>
  <c r="E55" i="7" s="1"/>
  <c r="D54" i="7"/>
  <c r="E54" i="7" s="1"/>
  <c r="D53" i="7"/>
  <c r="E53" i="7" s="1"/>
  <c r="D52" i="7"/>
  <c r="E52" i="7" s="1"/>
  <c r="D51" i="7"/>
  <c r="E51" i="7" s="1"/>
  <c r="D50" i="7"/>
  <c r="E50" i="7" s="1"/>
  <c r="D49" i="7"/>
  <c r="E49" i="7" s="1"/>
  <c r="D48" i="7"/>
  <c r="E48" i="7" s="1"/>
  <c r="D47" i="7"/>
  <c r="E47" i="7" s="1"/>
  <c r="D46" i="7"/>
  <c r="E46" i="7" s="1"/>
  <c r="D45" i="7"/>
  <c r="E45" i="7" s="1"/>
  <c r="D44" i="7"/>
  <c r="E44" i="7" s="1"/>
  <c r="D42" i="7"/>
  <c r="E42" i="7" s="1"/>
  <c r="D41" i="7"/>
  <c r="E41" i="7" s="1"/>
  <c r="D40" i="7"/>
  <c r="E40" i="7" s="1"/>
  <c r="D39" i="7"/>
  <c r="E39" i="7" s="1"/>
  <c r="D38" i="7"/>
  <c r="E38" i="7" s="1"/>
  <c r="D37" i="7"/>
  <c r="E37" i="7" s="1"/>
  <c r="D35" i="7"/>
  <c r="E35" i="7" s="1"/>
  <c r="D34" i="7"/>
  <c r="E34" i="7" s="1"/>
  <c r="D33" i="7"/>
  <c r="E33" i="7" s="1"/>
  <c r="D32" i="7"/>
  <c r="E32" i="7" s="1"/>
  <c r="D31" i="7"/>
  <c r="E31" i="7" s="1"/>
  <c r="D30" i="7"/>
  <c r="E30" i="7" s="1"/>
  <c r="D29" i="7"/>
  <c r="E29" i="7" s="1"/>
  <c r="D28" i="7"/>
  <c r="E28" i="7" s="1"/>
  <c r="D27" i="7"/>
  <c r="E27" i="7" s="1"/>
  <c r="D25" i="7"/>
  <c r="E25" i="7" s="1"/>
  <c r="D24" i="7"/>
  <c r="E24" i="7" s="1"/>
  <c r="D23" i="7"/>
  <c r="E23" i="7" s="1"/>
  <c r="D22" i="7"/>
  <c r="E22" i="7" s="1"/>
  <c r="D21" i="7"/>
  <c r="E21" i="7" s="1"/>
  <c r="D20" i="7"/>
  <c r="E20" i="7" s="1"/>
  <c r="D18" i="7"/>
  <c r="E18" i="7" s="1"/>
  <c r="D17" i="7"/>
  <c r="E17" i="7" s="1"/>
  <c r="D16" i="7"/>
  <c r="E16" i="7" s="1"/>
  <c r="D15" i="7"/>
  <c r="E15" i="7" s="1"/>
  <c r="D14" i="7"/>
  <c r="E14" i="7" s="1"/>
  <c r="D13" i="7"/>
  <c r="E13" i="7" s="1"/>
  <c r="D12" i="7"/>
  <c r="E12" i="7" s="1"/>
  <c r="D11" i="7"/>
  <c r="E11" i="7" s="1"/>
  <c r="D10" i="7"/>
  <c r="E10" i="7" s="1"/>
  <c r="D8" i="7"/>
  <c r="D6" i="7" s="1"/>
  <c r="E8" i="7" l="1"/>
  <c r="E6" i="7" s="1"/>
</calcChain>
</file>

<file path=xl/sharedStrings.xml><?xml version="1.0" encoding="utf-8"?>
<sst xmlns="http://schemas.openxmlformats.org/spreadsheetml/2006/main" count="102" uniqueCount="92">
  <si>
    <t>ՀՀ մարզերի և համայնքների անվանումները</t>
  </si>
  <si>
    <t>ԸՆԴԱՄԵՆԸ</t>
  </si>
  <si>
    <t>այդ թվում՝</t>
  </si>
  <si>
    <t>Ալագյազ</t>
  </si>
  <si>
    <t xml:space="preserve">Ապարան </t>
  </si>
  <si>
    <t xml:space="preserve">Մեծաձոր </t>
  </si>
  <si>
    <t xml:space="preserve">Արևուտ </t>
  </si>
  <si>
    <t>Ծաղկահովիտ</t>
  </si>
  <si>
    <t>Շամիրամ</t>
  </si>
  <si>
    <t>ԵՐԵՎԱՆ ՔԱՂԱՔ</t>
  </si>
  <si>
    <t>Բաղրամյան</t>
  </si>
  <si>
    <t>Վերին Դվին</t>
  </si>
  <si>
    <t>Արմավիր</t>
  </si>
  <si>
    <t>Մեծամոր</t>
  </si>
  <si>
    <t>Փարաքար</t>
  </si>
  <si>
    <t>Ֆերիկ</t>
  </si>
  <si>
    <t xml:space="preserve">Ճամբարակ </t>
  </si>
  <si>
    <t xml:space="preserve">Վարդենիս </t>
  </si>
  <si>
    <t xml:space="preserve">Ալավերդի </t>
  </si>
  <si>
    <t>Գյուլագարակ</t>
  </si>
  <si>
    <t>Լերմոնտովո</t>
  </si>
  <si>
    <t>Լոռի Բերդ</t>
  </si>
  <si>
    <t xml:space="preserve">Ստեփանավան </t>
  </si>
  <si>
    <t xml:space="preserve">Տաշիր </t>
  </si>
  <si>
    <t>Ֆիոլետովո</t>
  </si>
  <si>
    <t>Արզնի</t>
  </si>
  <si>
    <t xml:space="preserve">Բյուրեղավան </t>
  </si>
  <si>
    <t>Գառնի</t>
  </si>
  <si>
    <t xml:space="preserve">Եղվարդ </t>
  </si>
  <si>
    <t xml:space="preserve">Չարենցավան </t>
  </si>
  <si>
    <t>Ջրվեժ</t>
  </si>
  <si>
    <t>Ախուրյան</t>
  </si>
  <si>
    <t>Աշոցք</t>
  </si>
  <si>
    <t xml:space="preserve">Կապան </t>
  </si>
  <si>
    <t xml:space="preserve">Սիսիան </t>
  </si>
  <si>
    <t>Տեղ</t>
  </si>
  <si>
    <t xml:space="preserve">Քաջարան </t>
  </si>
  <si>
    <t>Արենի</t>
  </si>
  <si>
    <t>Եղեգիս</t>
  </si>
  <si>
    <t xml:space="preserve">Բերդ </t>
  </si>
  <si>
    <t>ՀՀ ԱՐԱԳԱԾՈՏՆԻ ՄԱՐԶ</t>
  </si>
  <si>
    <t>ՀՀ ԱՐԱՐԱՏԻ ՄԱՐԶ</t>
  </si>
  <si>
    <t>ՀՀ ԱՐՄԱՎԻՐԻ ՄԱՐԶ</t>
  </si>
  <si>
    <t>ՀՀ ԳԵՂԱՐՔՈՒՆԻՔԻ ՄԱՐԶ</t>
  </si>
  <si>
    <t>ՀՀ ԼՈՌՈՒ ՄԱՐԶ</t>
  </si>
  <si>
    <t>ՀՀ ԿՈՏԱՅՔԻ ՄԱՐԶ</t>
  </si>
  <si>
    <t>ՀՀ ՇԻՐԱԿԻ ՄԱՐԶ</t>
  </si>
  <si>
    <t>ՀՀ ՍՅՈՒՆԻՔԻ ՄԱՐԶ</t>
  </si>
  <si>
    <t>ՀՀ ՎԱՅՈՑ ՁՈՐԻ ՄԱՐԶ</t>
  </si>
  <si>
    <t>ՀՀ ՏԱՎՈՒՇԻ ՄԱՐԶ</t>
  </si>
  <si>
    <t>Արաքս</t>
  </si>
  <si>
    <t>Խոյ</t>
  </si>
  <si>
    <t>Վաղարշապատ</t>
  </si>
  <si>
    <t xml:space="preserve">Աշտարակ </t>
  </si>
  <si>
    <t xml:space="preserve">Թալին </t>
  </si>
  <si>
    <t xml:space="preserve">Արարատ </t>
  </si>
  <si>
    <t xml:space="preserve">Արտաշատ </t>
  </si>
  <si>
    <t xml:space="preserve">Մասիս </t>
  </si>
  <si>
    <t xml:space="preserve">Վեդի </t>
  </si>
  <si>
    <t xml:space="preserve">Գավառ </t>
  </si>
  <si>
    <t xml:space="preserve">Մարտունի </t>
  </si>
  <si>
    <t xml:space="preserve">Սևան </t>
  </si>
  <si>
    <t xml:space="preserve">Թումանյան </t>
  </si>
  <si>
    <t xml:space="preserve">Սպիտակ </t>
  </si>
  <si>
    <t>Վանաձոր</t>
  </si>
  <si>
    <t xml:space="preserve">Փամբակ </t>
  </si>
  <si>
    <t xml:space="preserve">Աբովյան </t>
  </si>
  <si>
    <t xml:space="preserve">Ակունք </t>
  </si>
  <si>
    <t xml:space="preserve">Ծաղկաձոր </t>
  </si>
  <si>
    <t xml:space="preserve">Հրազդան </t>
  </si>
  <si>
    <t xml:space="preserve">Նոր Հաճն </t>
  </si>
  <si>
    <t xml:space="preserve">Ամասիա </t>
  </si>
  <si>
    <t xml:space="preserve">Արթիկ </t>
  </si>
  <si>
    <t xml:space="preserve">Գյումրի </t>
  </si>
  <si>
    <t xml:space="preserve">Անի </t>
  </si>
  <si>
    <t xml:space="preserve">Գորիս </t>
  </si>
  <si>
    <t xml:space="preserve">Մեղրի </t>
  </si>
  <si>
    <t xml:space="preserve">Տաթև </t>
  </si>
  <si>
    <t xml:space="preserve">Եղեգնաձոր </t>
  </si>
  <si>
    <t xml:space="preserve">Ջերմուկ </t>
  </si>
  <si>
    <t xml:space="preserve">Վայք </t>
  </si>
  <si>
    <t xml:space="preserve">Նոյեմբերյան </t>
  </si>
  <si>
    <t xml:space="preserve">Իջևան </t>
  </si>
  <si>
    <t xml:space="preserve">Դիլիջան </t>
  </si>
  <si>
    <t xml:space="preserve">Առաջին եռամսյակ                  </t>
  </si>
  <si>
    <t xml:space="preserve">Առաջին կիսամյակ            </t>
  </si>
  <si>
    <t>Ինն ամիս</t>
  </si>
  <si>
    <t>Տարի</t>
  </si>
  <si>
    <t>հ/հ</t>
  </si>
  <si>
    <t>Հավելված N 7</t>
  </si>
  <si>
    <t>Հայաստանի Հանրապետության համայնքների բյուջեներին «Ֆինանսական համահարթեցման մասին» ՀՀ օրենքով դոտացիաներ տրամադրելու նպատակով «Հայաստանի Հանրապետության 2025 թվականի պետական բյուջեի մասին» ՀՀ օրենքով նախատեսված հատկացումների ընդհանուր գումարի եռամսյակային (աճողական) համամասնությունների բաշխումն ըստ առանձին համայնքների</t>
  </si>
  <si>
    <t>հազար դրամներով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</si>
</sst>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indexed="8"/>
      <name val="GHEA Grapalat"/>
      <family val="3"/>
    </font>
    <font>
      <sz val="11"/>
      <name val="GHEA Grapalat"/>
      <family val="3"/>
    </font>
    <font>
      <b/>
      <i/>
      <sz val="11"/>
      <color indexed="8"/>
      <name val="GHEA Grapalat"/>
      <family val="3"/>
    </font>
    <font>
      <b/>
      <sz val="11"/>
      <color indexed="8"/>
      <name val="GHEA Grapalat"/>
      <family val="3"/>
    </font>
    <font>
      <b/>
      <sz val="11"/>
      <name val="GHEA Grapalat"/>
      <family val="3"/>
    </font>
    <font>
      <b/>
      <sz val="12"/>
      <color indexed="8"/>
      <name val="GHEA Grapalat"/>
      <family val="3"/>
    </font>
    <font>
      <sz val="12"/>
      <color indexed="8"/>
      <name val="GHEA Grapalat"/>
      <family val="3"/>
    </font>
    <font>
      <i/>
      <sz val="12"/>
      <color indexed="8"/>
      <name val="GHEA Grapalat"/>
      <family val="3"/>
    </font>
    <font>
      <b/>
      <sz val="12"/>
      <name val="GHEA Grapalat"/>
      <family val="3"/>
    </font>
    <font>
      <sz val="12"/>
      <name val="GHEA Grapalat"/>
      <family val="3"/>
    </font>
    <font>
      <i/>
      <sz val="11"/>
      <color indexed="8"/>
      <name val="GHEA Grapalat"/>
      <family val="3"/>
    </font>
    <font>
      <b/>
      <i/>
      <sz val="12"/>
      <color indexed="8"/>
      <name val="GHEA Grapalat"/>
      <family val="3"/>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right" wrapText="1"/>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9" fillId="0" borderId="3" xfId="0" applyFont="1" applyBorder="1" applyAlignment="1">
      <alignment horizontal="left" vertical="center" wrapText="1"/>
    </xf>
    <xf numFmtId="0" fontId="10" fillId="0" borderId="3" xfId="0" applyFont="1" applyBorder="1" applyAlignment="1">
      <alignment horizontal="left" vertical="center" wrapText="1"/>
    </xf>
    <xf numFmtId="0" fontId="9" fillId="0" borderId="1" xfId="0" applyFont="1" applyBorder="1" applyAlignment="1">
      <alignment horizontal="left"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righ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164" fontId="1"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164" fontId="12" fillId="0" borderId="1" xfId="0" applyNumberFormat="1" applyFont="1" applyBorder="1" applyAlignment="1">
      <alignment horizontal="center" wrapText="1"/>
    </xf>
    <xf numFmtId="164" fontId="7" fillId="0" borderId="1" xfId="0" applyNumberFormat="1" applyFont="1" applyBorder="1" applyAlignment="1">
      <alignment vertical="center" wrapText="1"/>
    </xf>
    <xf numFmtId="164" fontId="6" fillId="0" borderId="1" xfId="0" applyNumberFormat="1" applyFont="1" applyBorder="1" applyAlignment="1">
      <alignment vertical="center" wrapText="1"/>
    </xf>
    <xf numFmtId="164" fontId="7" fillId="0" borderId="1" xfId="0" applyNumberFormat="1" applyFont="1" applyBorder="1" applyAlignment="1">
      <alignment horizontal="right" vertical="center" wrapText="1"/>
    </xf>
    <xf numFmtId="164" fontId="7" fillId="0" borderId="0" xfId="0" applyNumberFormat="1" applyFont="1" applyAlignment="1">
      <alignment horizontal="right"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xf numFmtId="164" fontId="11" fillId="0" borderId="0" xfId="0" applyNumberFormat="1" applyFont="1" applyAlignment="1">
      <alignment horizontal="right" vertical="center"/>
    </xf>
    <xf numFmtId="0" fontId="1" fillId="0" borderId="0" xfId="0" applyFont="1" applyAlignment="1">
      <alignment horizontal="right" vertical="center" wrapText="1"/>
    </xf>
    <xf numFmtId="0" fontId="2" fillId="0" borderId="0" xfId="0" applyFont="1" applyAlignment="1">
      <alignment horizontal="center" vertical="top"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6" fillId="0" borderId="3" xfId="0" applyFont="1" applyBorder="1" applyAlignment="1">
      <alignment horizontal="center"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zoomScaleNormal="100" zoomScaleSheetLayoutView="100" workbookViewId="0">
      <selection activeCell="M5" sqref="M5"/>
    </sheetView>
  </sheetViews>
  <sheetFormatPr defaultColWidth="9.140625" defaultRowHeight="17.25" x14ac:dyDescent="0.3"/>
  <cols>
    <col min="1" max="1" width="4.85546875" style="2" customWidth="1"/>
    <col min="2" max="2" width="32.42578125" style="5" customWidth="1"/>
    <col min="3" max="5" width="18.85546875" style="5" customWidth="1"/>
    <col min="6" max="6" width="18.85546875" style="23" customWidth="1"/>
    <col min="7" max="16384" width="9.140625" style="1"/>
  </cols>
  <sheetData>
    <row r="1" spans="1:6" ht="26.25" customHeight="1" x14ac:dyDescent="0.3">
      <c r="A1" s="27" t="s">
        <v>89</v>
      </c>
      <c r="B1" s="27"/>
      <c r="C1" s="27"/>
      <c r="D1" s="27"/>
      <c r="E1" s="27"/>
      <c r="F1" s="27"/>
    </row>
    <row r="2" spans="1:6" ht="78.75" customHeight="1" x14ac:dyDescent="0.3">
      <c r="A2" s="28" t="s">
        <v>90</v>
      </c>
      <c r="B2" s="28"/>
      <c r="C2" s="28"/>
      <c r="D2" s="28"/>
      <c r="E2" s="28"/>
      <c r="F2" s="28"/>
    </row>
    <row r="3" spans="1:6" ht="15.6" customHeight="1" x14ac:dyDescent="0.3">
      <c r="F3" s="26" t="s">
        <v>91</v>
      </c>
    </row>
    <row r="4" spans="1:6" ht="57.75" customHeight="1" x14ac:dyDescent="0.3">
      <c r="A4" s="6" t="s">
        <v>88</v>
      </c>
      <c r="B4" s="7" t="s">
        <v>0</v>
      </c>
      <c r="C4" s="24" t="s">
        <v>84</v>
      </c>
      <c r="D4" s="24" t="s">
        <v>85</v>
      </c>
      <c r="E4" s="24" t="s">
        <v>86</v>
      </c>
      <c r="F4" s="18" t="s">
        <v>87</v>
      </c>
    </row>
    <row r="5" spans="1:6" s="4" customFormat="1" ht="23.25" customHeight="1" x14ac:dyDescent="0.3">
      <c r="A5" s="3">
        <v>1</v>
      </c>
      <c r="B5" s="3">
        <v>2</v>
      </c>
      <c r="C5" s="25"/>
      <c r="D5" s="25"/>
      <c r="E5" s="25"/>
      <c r="F5" s="19"/>
    </row>
    <row r="6" spans="1:6" ht="24.75" customHeight="1" x14ac:dyDescent="0.3">
      <c r="A6" s="13"/>
      <c r="B6" s="11" t="s">
        <v>1</v>
      </c>
      <c r="C6" s="21">
        <f>+C8+C18+C25+C35+C42+C55+C68+C76+C85+C92+C98</f>
        <v>24551394.800000001</v>
      </c>
      <c r="D6" s="21">
        <f>+D8+D18+D25+D35+D42+D55+D68+D76+D85+D92+D98</f>
        <v>49102789.600000001</v>
      </c>
      <c r="E6" s="21">
        <f t="shared" ref="E6" si="0">+E8+E18+E25+E35+E42+E55+E68+E76+E85+E92+E98</f>
        <v>73654184.400000006</v>
      </c>
      <c r="F6" s="21">
        <f>+F8+F18+F25+F35+F42+F55+F68+F76+F85+F92+F98</f>
        <v>98205579.127803952</v>
      </c>
    </row>
    <row r="7" spans="1:6" x14ac:dyDescent="0.3">
      <c r="A7" s="13"/>
      <c r="B7" s="33" t="s">
        <v>2</v>
      </c>
      <c r="C7" s="34"/>
      <c r="D7" s="34"/>
      <c r="E7" s="34"/>
      <c r="F7" s="34"/>
    </row>
    <row r="8" spans="1:6" ht="29.25" customHeight="1" x14ac:dyDescent="0.3">
      <c r="A8" s="13"/>
      <c r="B8" s="8" t="s">
        <v>9</v>
      </c>
      <c r="C8" s="12">
        <v>2387503.6</v>
      </c>
      <c r="D8" s="12">
        <f t="shared" ref="D8:D71" si="1">C8*2</f>
        <v>4775007.2</v>
      </c>
      <c r="E8" s="12">
        <f t="shared" ref="E8:E71" si="2">D8+C8</f>
        <v>7162510.8000000007</v>
      </c>
      <c r="F8" s="21">
        <v>9550014.7702177837</v>
      </c>
    </row>
    <row r="9" spans="1:6" ht="27.75" customHeight="1" x14ac:dyDescent="0.3">
      <c r="A9" s="13"/>
      <c r="B9" s="31" t="s">
        <v>40</v>
      </c>
      <c r="C9" s="32"/>
      <c r="D9" s="32"/>
      <c r="E9" s="32"/>
      <c r="F9" s="32"/>
    </row>
    <row r="10" spans="1:6" x14ac:dyDescent="0.3">
      <c r="A10" s="13">
        <v>1</v>
      </c>
      <c r="B10" s="9" t="s">
        <v>3</v>
      </c>
      <c r="C10" s="22">
        <v>55331</v>
      </c>
      <c r="D10" s="22">
        <f t="shared" si="1"/>
        <v>110662</v>
      </c>
      <c r="E10" s="22">
        <f t="shared" si="2"/>
        <v>165993</v>
      </c>
      <c r="F10" s="20">
        <v>221323.89798378324</v>
      </c>
    </row>
    <row r="11" spans="1:6" x14ac:dyDescent="0.3">
      <c r="A11" s="13">
        <v>2</v>
      </c>
      <c r="B11" s="9" t="s">
        <v>53</v>
      </c>
      <c r="C11" s="22">
        <v>852336.4</v>
      </c>
      <c r="D11" s="22">
        <f t="shared" si="1"/>
        <v>1704672.8</v>
      </c>
      <c r="E11" s="22">
        <f t="shared" si="2"/>
        <v>2557009.2000000002</v>
      </c>
      <c r="F11" s="20">
        <v>3409345.467830372</v>
      </c>
    </row>
    <row r="12" spans="1:6" x14ac:dyDescent="0.3">
      <c r="A12" s="13">
        <v>3</v>
      </c>
      <c r="B12" s="9" t="s">
        <v>4</v>
      </c>
      <c r="C12" s="22">
        <v>278111.5</v>
      </c>
      <c r="D12" s="22">
        <f t="shared" si="1"/>
        <v>556223</v>
      </c>
      <c r="E12" s="22">
        <f t="shared" si="2"/>
        <v>834334.5</v>
      </c>
      <c r="F12" s="20">
        <v>1112445.7622711184</v>
      </c>
    </row>
    <row r="13" spans="1:6" x14ac:dyDescent="0.3">
      <c r="A13" s="13">
        <v>4</v>
      </c>
      <c r="B13" s="9" t="s">
        <v>5</v>
      </c>
      <c r="C13" s="22">
        <v>12500</v>
      </c>
      <c r="D13" s="22">
        <f t="shared" si="1"/>
        <v>25000</v>
      </c>
      <c r="E13" s="22">
        <f t="shared" si="2"/>
        <v>37500</v>
      </c>
      <c r="F13" s="20">
        <v>50000</v>
      </c>
    </row>
    <row r="14" spans="1:6" ht="17.45" customHeight="1" x14ac:dyDescent="0.3">
      <c r="A14" s="13">
        <v>5</v>
      </c>
      <c r="B14" s="9" t="s">
        <v>6</v>
      </c>
      <c r="C14" s="22">
        <v>12500</v>
      </c>
      <c r="D14" s="22">
        <f t="shared" si="1"/>
        <v>25000</v>
      </c>
      <c r="E14" s="22">
        <f t="shared" si="2"/>
        <v>37500</v>
      </c>
      <c r="F14" s="20">
        <v>50000</v>
      </c>
    </row>
    <row r="15" spans="1:6" ht="23.25" customHeight="1" x14ac:dyDescent="0.3">
      <c r="A15" s="13">
        <v>6</v>
      </c>
      <c r="B15" s="9" t="s">
        <v>54</v>
      </c>
      <c r="C15" s="22">
        <v>500832.1</v>
      </c>
      <c r="D15" s="22">
        <f t="shared" si="1"/>
        <v>1001664.2</v>
      </c>
      <c r="E15" s="22">
        <f t="shared" si="2"/>
        <v>1502496.2999999998</v>
      </c>
      <c r="F15" s="20">
        <v>2003328.440983841</v>
      </c>
    </row>
    <row r="16" spans="1:6" ht="22.5" customHeight="1" x14ac:dyDescent="0.3">
      <c r="A16" s="13">
        <v>7</v>
      </c>
      <c r="B16" s="9" t="s">
        <v>7</v>
      </c>
      <c r="C16" s="22">
        <v>111618.4</v>
      </c>
      <c r="D16" s="22">
        <f t="shared" si="1"/>
        <v>223236.8</v>
      </c>
      <c r="E16" s="22">
        <f t="shared" si="2"/>
        <v>334855.19999999995</v>
      </c>
      <c r="F16" s="20">
        <v>446473.56321086938</v>
      </c>
    </row>
    <row r="17" spans="1:6" ht="18.75" customHeight="1" x14ac:dyDescent="0.3">
      <c r="A17" s="13">
        <v>8</v>
      </c>
      <c r="B17" s="9" t="s">
        <v>8</v>
      </c>
      <c r="C17" s="22">
        <v>12500</v>
      </c>
      <c r="D17" s="22">
        <f t="shared" si="1"/>
        <v>25000</v>
      </c>
      <c r="E17" s="22">
        <f t="shared" si="2"/>
        <v>37500</v>
      </c>
      <c r="F17" s="20">
        <v>50000</v>
      </c>
    </row>
    <row r="18" spans="1:6" ht="26.25" customHeight="1" x14ac:dyDescent="0.3">
      <c r="A18" s="13"/>
      <c r="B18" s="10" t="s">
        <v>1</v>
      </c>
      <c r="C18" s="12">
        <v>1835729.3</v>
      </c>
      <c r="D18" s="12">
        <f t="shared" si="1"/>
        <v>3671458.6</v>
      </c>
      <c r="E18" s="12">
        <f>D18+C18</f>
        <v>5507187.9000000004</v>
      </c>
      <c r="F18" s="21">
        <f>SUM(F10:F17)</f>
        <v>7342917.1322799847</v>
      </c>
    </row>
    <row r="19" spans="1:6" ht="17.45" customHeight="1" x14ac:dyDescent="0.3">
      <c r="A19" s="13"/>
      <c r="B19" s="35" t="s">
        <v>41</v>
      </c>
      <c r="C19" s="30"/>
      <c r="D19" s="30"/>
      <c r="E19" s="30"/>
      <c r="F19" s="30"/>
    </row>
    <row r="20" spans="1:6" ht="17.45" customHeight="1" x14ac:dyDescent="0.3">
      <c r="A20" s="13">
        <v>1</v>
      </c>
      <c r="B20" s="9" t="s">
        <v>55</v>
      </c>
      <c r="C20" s="22">
        <v>371262.6</v>
      </c>
      <c r="D20" s="22">
        <f t="shared" si="1"/>
        <v>742525.2</v>
      </c>
      <c r="E20" s="22">
        <f t="shared" si="2"/>
        <v>1113787.7999999998</v>
      </c>
      <c r="F20" s="22">
        <v>1485050.1897852423</v>
      </c>
    </row>
    <row r="21" spans="1:6" x14ac:dyDescent="0.3">
      <c r="A21" s="13">
        <v>2</v>
      </c>
      <c r="B21" s="9" t="s">
        <v>56</v>
      </c>
      <c r="C21" s="22">
        <v>1341249.8999999999</v>
      </c>
      <c r="D21" s="22">
        <f t="shared" si="1"/>
        <v>2682499.7999999998</v>
      </c>
      <c r="E21" s="22">
        <f t="shared" si="2"/>
        <v>4023749.6999999997</v>
      </c>
      <c r="F21" s="22">
        <v>5364999.6138841063</v>
      </c>
    </row>
    <row r="22" spans="1:6" x14ac:dyDescent="0.3">
      <c r="A22" s="13">
        <v>3</v>
      </c>
      <c r="B22" s="9" t="s">
        <v>57</v>
      </c>
      <c r="C22" s="22">
        <v>911679.7</v>
      </c>
      <c r="D22" s="22">
        <f t="shared" si="1"/>
        <v>1823359.4</v>
      </c>
      <c r="E22" s="22">
        <f t="shared" si="2"/>
        <v>2735039.0999999996</v>
      </c>
      <c r="F22" s="22">
        <v>3646718.6021366436</v>
      </c>
    </row>
    <row r="23" spans="1:6" x14ac:dyDescent="0.3">
      <c r="A23" s="13">
        <v>4</v>
      </c>
      <c r="B23" s="9" t="s">
        <v>11</v>
      </c>
      <c r="C23" s="22">
        <v>15533.7</v>
      </c>
      <c r="D23" s="22">
        <f t="shared" si="1"/>
        <v>31067.4</v>
      </c>
      <c r="E23" s="22">
        <f t="shared" si="2"/>
        <v>46601.100000000006</v>
      </c>
      <c r="F23" s="22">
        <v>62134.604827218667</v>
      </c>
    </row>
    <row r="24" spans="1:6" x14ac:dyDescent="0.3">
      <c r="A24" s="13">
        <v>5</v>
      </c>
      <c r="B24" s="9" t="s">
        <v>58</v>
      </c>
      <c r="C24" s="22">
        <v>494147.7</v>
      </c>
      <c r="D24" s="22">
        <f t="shared" si="1"/>
        <v>988295.4</v>
      </c>
      <c r="E24" s="22">
        <f t="shared" si="2"/>
        <v>1482443.1</v>
      </c>
      <c r="F24" s="22">
        <v>1976590.6720326471</v>
      </c>
    </row>
    <row r="25" spans="1:6" ht="16.5" customHeight="1" x14ac:dyDescent="0.3">
      <c r="A25" s="13"/>
      <c r="B25" s="10" t="s">
        <v>1</v>
      </c>
      <c r="C25" s="12">
        <v>3133873.4</v>
      </c>
      <c r="D25" s="12">
        <f t="shared" si="1"/>
        <v>6267746.7999999998</v>
      </c>
      <c r="E25" s="12">
        <f t="shared" si="2"/>
        <v>9401620.1999999993</v>
      </c>
      <c r="F25" s="12">
        <f>SUM(F20:F24)</f>
        <v>12535493.682665857</v>
      </c>
    </row>
    <row r="26" spans="1:6" ht="17.45" customHeight="1" x14ac:dyDescent="0.3">
      <c r="A26" s="36" t="s">
        <v>42</v>
      </c>
      <c r="B26" s="37"/>
      <c r="C26" s="37"/>
      <c r="D26" s="37"/>
      <c r="E26" s="37"/>
      <c r="F26" s="37"/>
    </row>
    <row r="27" spans="1:6" ht="17.45" customHeight="1" x14ac:dyDescent="0.3">
      <c r="A27" s="13">
        <v>1</v>
      </c>
      <c r="B27" s="9" t="s">
        <v>50</v>
      </c>
      <c r="C27" s="22">
        <v>251115.1</v>
      </c>
      <c r="D27" s="22">
        <f t="shared" si="1"/>
        <v>502230.2</v>
      </c>
      <c r="E27" s="22">
        <f t="shared" si="2"/>
        <v>753345.3</v>
      </c>
      <c r="F27" s="16">
        <v>1004460.2736261848</v>
      </c>
    </row>
    <row r="28" spans="1:6" x14ac:dyDescent="0.3">
      <c r="A28" s="13">
        <v>2</v>
      </c>
      <c r="B28" s="9" t="s">
        <v>12</v>
      </c>
      <c r="C28" s="22">
        <v>478878.8</v>
      </c>
      <c r="D28" s="22">
        <f t="shared" si="1"/>
        <v>957757.6</v>
      </c>
      <c r="E28" s="22">
        <f t="shared" si="2"/>
        <v>1436636.4</v>
      </c>
      <c r="F28" s="16">
        <v>1915515.11525339</v>
      </c>
    </row>
    <row r="29" spans="1:6" x14ac:dyDescent="0.3">
      <c r="A29" s="13">
        <v>3</v>
      </c>
      <c r="B29" s="9" t="s">
        <v>10</v>
      </c>
      <c r="C29" s="22">
        <v>188775.6</v>
      </c>
      <c r="D29" s="22">
        <f t="shared" si="1"/>
        <v>377551.2</v>
      </c>
      <c r="E29" s="22">
        <f t="shared" si="2"/>
        <v>566326.80000000005</v>
      </c>
      <c r="F29" s="16">
        <v>755102.22505031223</v>
      </c>
    </row>
    <row r="30" spans="1:6" ht="17.45" customHeight="1" x14ac:dyDescent="0.3">
      <c r="A30" s="13">
        <v>4</v>
      </c>
      <c r="B30" s="9" t="s">
        <v>13</v>
      </c>
      <c r="C30" s="22">
        <v>874118.4</v>
      </c>
      <c r="D30" s="22">
        <f t="shared" si="1"/>
        <v>1748236.8</v>
      </c>
      <c r="E30" s="22">
        <f t="shared" si="2"/>
        <v>2622355.2000000002</v>
      </c>
      <c r="F30" s="16">
        <v>3496473.445021545</v>
      </c>
    </row>
    <row r="31" spans="1:6" ht="17.45" customHeight="1" x14ac:dyDescent="0.3">
      <c r="A31" s="13">
        <v>5</v>
      </c>
      <c r="B31" s="9" t="s">
        <v>51</v>
      </c>
      <c r="C31" s="22">
        <v>297521.7</v>
      </c>
      <c r="D31" s="22">
        <f t="shared" si="1"/>
        <v>595043.4</v>
      </c>
      <c r="E31" s="22">
        <f t="shared" si="2"/>
        <v>892565.10000000009</v>
      </c>
      <c r="F31" s="16">
        <v>1190086.9493532167</v>
      </c>
    </row>
    <row r="32" spans="1:6" ht="17.45" customHeight="1" x14ac:dyDescent="0.3">
      <c r="A32" s="13">
        <v>6</v>
      </c>
      <c r="B32" s="9" t="s">
        <v>52</v>
      </c>
      <c r="C32" s="22">
        <v>350206.9</v>
      </c>
      <c r="D32" s="22">
        <f t="shared" si="1"/>
        <v>700413.8</v>
      </c>
      <c r="E32" s="22">
        <f t="shared" si="2"/>
        <v>1050620.7000000002</v>
      </c>
      <c r="F32" s="16">
        <v>1400827.4841460795</v>
      </c>
    </row>
    <row r="33" spans="1:6" x14ac:dyDescent="0.3">
      <c r="A33" s="13">
        <v>7</v>
      </c>
      <c r="B33" s="9" t="s">
        <v>14</v>
      </c>
      <c r="C33" s="22">
        <v>226994.6</v>
      </c>
      <c r="D33" s="22">
        <f t="shared" si="1"/>
        <v>453989.2</v>
      </c>
      <c r="E33" s="22">
        <f t="shared" si="2"/>
        <v>680983.8</v>
      </c>
      <c r="F33" s="16">
        <v>907978.38388858084</v>
      </c>
    </row>
    <row r="34" spans="1:6" x14ac:dyDescent="0.3">
      <c r="A34" s="13">
        <v>8</v>
      </c>
      <c r="B34" s="9" t="s">
        <v>15</v>
      </c>
      <c r="C34" s="22">
        <v>12500</v>
      </c>
      <c r="D34" s="22">
        <f t="shared" si="1"/>
        <v>25000</v>
      </c>
      <c r="E34" s="22">
        <f t="shared" si="2"/>
        <v>37500</v>
      </c>
      <c r="F34" s="16">
        <v>50000</v>
      </c>
    </row>
    <row r="35" spans="1:6" ht="16.5" customHeight="1" x14ac:dyDescent="0.3">
      <c r="A35" s="13"/>
      <c r="B35" s="11" t="s">
        <v>1</v>
      </c>
      <c r="C35" s="12">
        <v>2680111</v>
      </c>
      <c r="D35" s="12">
        <f t="shared" si="1"/>
        <v>5360222</v>
      </c>
      <c r="E35" s="12">
        <f t="shared" si="2"/>
        <v>8040333</v>
      </c>
      <c r="F35" s="17">
        <f>SUM(F27:F34)</f>
        <v>10720443.876339309</v>
      </c>
    </row>
    <row r="36" spans="1:6" ht="17.25" customHeight="1" x14ac:dyDescent="0.3">
      <c r="A36" s="29" t="s">
        <v>43</v>
      </c>
      <c r="B36" s="30"/>
      <c r="C36" s="30"/>
      <c r="D36" s="30"/>
      <c r="E36" s="30"/>
      <c r="F36" s="30"/>
    </row>
    <row r="37" spans="1:6" x14ac:dyDescent="0.3">
      <c r="A37" s="13">
        <v>1</v>
      </c>
      <c r="B37" s="9" t="s">
        <v>59</v>
      </c>
      <c r="C37" s="22">
        <v>538605.4</v>
      </c>
      <c r="D37" s="22">
        <f t="shared" si="1"/>
        <v>1077210.8</v>
      </c>
      <c r="E37" s="22">
        <f t="shared" si="2"/>
        <v>1615816.2000000002</v>
      </c>
      <c r="F37" s="22">
        <v>2154421.5341706108</v>
      </c>
    </row>
    <row r="38" spans="1:6" x14ac:dyDescent="0.3">
      <c r="A38" s="13">
        <v>2</v>
      </c>
      <c r="B38" s="9" t="s">
        <v>16</v>
      </c>
      <c r="C38" s="22">
        <v>203850</v>
      </c>
      <c r="D38" s="22">
        <f t="shared" si="1"/>
        <v>407700</v>
      </c>
      <c r="E38" s="22">
        <f t="shared" si="2"/>
        <v>611550</v>
      </c>
      <c r="F38" s="22">
        <v>815399.98668080673</v>
      </c>
    </row>
    <row r="39" spans="1:6" x14ac:dyDescent="0.3">
      <c r="A39" s="13">
        <v>3</v>
      </c>
      <c r="B39" s="9" t="s">
        <v>60</v>
      </c>
      <c r="C39" s="22">
        <v>911489.2</v>
      </c>
      <c r="D39" s="22">
        <f t="shared" si="1"/>
        <v>1822978.4</v>
      </c>
      <c r="E39" s="22">
        <f t="shared" si="2"/>
        <v>2734467.5999999996</v>
      </c>
      <c r="F39" s="22">
        <v>3645956.6313778185</v>
      </c>
    </row>
    <row r="40" spans="1:6" ht="17.45" customHeight="1" x14ac:dyDescent="0.3">
      <c r="A40" s="13">
        <v>4</v>
      </c>
      <c r="B40" s="9" t="s">
        <v>61</v>
      </c>
      <c r="C40" s="22">
        <v>400831.7</v>
      </c>
      <c r="D40" s="22">
        <f t="shared" si="1"/>
        <v>801663.4</v>
      </c>
      <c r="E40" s="22">
        <f t="shared" si="2"/>
        <v>1202495.1000000001</v>
      </c>
      <c r="F40" s="22">
        <v>1603326.815490583</v>
      </c>
    </row>
    <row r="41" spans="1:6" ht="18" customHeight="1" x14ac:dyDescent="0.3">
      <c r="A41" s="13">
        <v>5</v>
      </c>
      <c r="B41" s="9" t="s">
        <v>17</v>
      </c>
      <c r="C41" s="22">
        <v>585077.4</v>
      </c>
      <c r="D41" s="22">
        <f t="shared" si="1"/>
        <v>1170154.8</v>
      </c>
      <c r="E41" s="22">
        <f t="shared" si="2"/>
        <v>1755232.2000000002</v>
      </c>
      <c r="F41" s="22">
        <v>2340309.3609537762</v>
      </c>
    </row>
    <row r="42" spans="1:6" ht="16.5" customHeight="1" x14ac:dyDescent="0.3">
      <c r="A42" s="13"/>
      <c r="B42" s="11" t="s">
        <v>1</v>
      </c>
      <c r="C42" s="12">
        <v>2639853.6</v>
      </c>
      <c r="D42" s="12">
        <f t="shared" si="1"/>
        <v>5279707.2</v>
      </c>
      <c r="E42" s="12">
        <f t="shared" si="2"/>
        <v>7919560.8000000007</v>
      </c>
      <c r="F42" s="12">
        <f>SUM(F37:F41)</f>
        <v>10559414.328673596</v>
      </c>
    </row>
    <row r="43" spans="1:6" ht="17.25" customHeight="1" x14ac:dyDescent="0.3">
      <c r="A43" s="36" t="s">
        <v>44</v>
      </c>
      <c r="B43" s="37"/>
      <c r="C43" s="37"/>
      <c r="D43" s="37"/>
      <c r="E43" s="37"/>
      <c r="F43" s="37"/>
    </row>
    <row r="44" spans="1:6" x14ac:dyDescent="0.3">
      <c r="A44" s="13">
        <v>1</v>
      </c>
      <c r="B44" s="9" t="s">
        <v>18</v>
      </c>
      <c r="C44" s="22">
        <v>551321</v>
      </c>
      <c r="D44" s="22">
        <f t="shared" si="1"/>
        <v>1102642</v>
      </c>
      <c r="E44" s="22">
        <f t="shared" si="2"/>
        <v>1653963</v>
      </c>
      <c r="F44" s="22">
        <v>2205283.8672611783</v>
      </c>
    </row>
    <row r="45" spans="1:6" x14ac:dyDescent="0.3">
      <c r="A45" s="13">
        <v>2</v>
      </c>
      <c r="B45" s="9" t="s">
        <v>19</v>
      </c>
      <c r="C45" s="22">
        <v>90226</v>
      </c>
      <c r="D45" s="22">
        <f t="shared" si="1"/>
        <v>180452</v>
      </c>
      <c r="E45" s="22">
        <f t="shared" si="2"/>
        <v>270678</v>
      </c>
      <c r="F45" s="22">
        <v>360903.87299623468</v>
      </c>
    </row>
    <row r="46" spans="1:6" x14ac:dyDescent="0.3">
      <c r="A46" s="13">
        <v>3</v>
      </c>
      <c r="B46" s="9" t="s">
        <v>62</v>
      </c>
      <c r="C46" s="22">
        <v>74517.2</v>
      </c>
      <c r="D46" s="22">
        <f t="shared" si="1"/>
        <v>149034.4</v>
      </c>
      <c r="E46" s="22">
        <f t="shared" si="2"/>
        <v>223551.59999999998</v>
      </c>
      <c r="F46" s="22">
        <v>298068.72674545937</v>
      </c>
    </row>
    <row r="47" spans="1:6" x14ac:dyDescent="0.3">
      <c r="A47" s="13">
        <v>4</v>
      </c>
      <c r="B47" s="9" t="s">
        <v>20</v>
      </c>
      <c r="C47" s="22">
        <v>12500</v>
      </c>
      <c r="D47" s="22">
        <f t="shared" si="1"/>
        <v>25000</v>
      </c>
      <c r="E47" s="22">
        <f t="shared" si="2"/>
        <v>37500</v>
      </c>
      <c r="F47" s="22">
        <v>50000</v>
      </c>
    </row>
    <row r="48" spans="1:6" x14ac:dyDescent="0.3">
      <c r="A48" s="13">
        <v>5</v>
      </c>
      <c r="B48" s="9" t="s">
        <v>21</v>
      </c>
      <c r="C48" s="22">
        <v>59548.3</v>
      </c>
      <c r="D48" s="22">
        <f t="shared" si="1"/>
        <v>119096.6</v>
      </c>
      <c r="E48" s="22">
        <f t="shared" si="2"/>
        <v>178644.90000000002</v>
      </c>
      <c r="F48" s="22">
        <v>238193.13744747124</v>
      </c>
    </row>
    <row r="49" spans="1:6" ht="21.75" customHeight="1" x14ac:dyDescent="0.3">
      <c r="A49" s="13">
        <v>6</v>
      </c>
      <c r="B49" s="9" t="s">
        <v>63</v>
      </c>
      <c r="C49" s="22">
        <v>483644.6</v>
      </c>
      <c r="D49" s="22">
        <f t="shared" si="1"/>
        <v>967289.2</v>
      </c>
      <c r="E49" s="22">
        <f t="shared" si="2"/>
        <v>1450933.7999999998</v>
      </c>
      <c r="F49" s="22">
        <v>1934578.2200879734</v>
      </c>
    </row>
    <row r="50" spans="1:6" ht="17.45" customHeight="1" x14ac:dyDescent="0.3">
      <c r="A50" s="13">
        <v>7</v>
      </c>
      <c r="B50" s="9" t="s">
        <v>22</v>
      </c>
      <c r="C50" s="22">
        <v>182228.5</v>
      </c>
      <c r="D50" s="22">
        <f t="shared" si="1"/>
        <v>364457</v>
      </c>
      <c r="E50" s="22">
        <f t="shared" si="2"/>
        <v>546685.5</v>
      </c>
      <c r="F50" s="22">
        <v>728913.91712777934</v>
      </c>
    </row>
    <row r="51" spans="1:6" ht="17.45" customHeight="1" x14ac:dyDescent="0.3">
      <c r="A51" s="13">
        <v>8</v>
      </c>
      <c r="B51" s="9" t="s">
        <v>64</v>
      </c>
      <c r="C51" s="22">
        <v>842592.7</v>
      </c>
      <c r="D51" s="22">
        <f t="shared" si="1"/>
        <v>1685185.4</v>
      </c>
      <c r="E51" s="22">
        <f t="shared" si="2"/>
        <v>2527778.0999999996</v>
      </c>
      <c r="F51" s="22">
        <v>3370370.5653026081</v>
      </c>
    </row>
    <row r="52" spans="1:6" ht="17.45" customHeight="1" x14ac:dyDescent="0.3">
      <c r="A52" s="13">
        <v>9</v>
      </c>
      <c r="B52" s="9" t="s">
        <v>23</v>
      </c>
      <c r="C52" s="22">
        <v>358528.7</v>
      </c>
      <c r="D52" s="22">
        <f t="shared" si="1"/>
        <v>717057.4</v>
      </c>
      <c r="E52" s="22">
        <f t="shared" si="2"/>
        <v>1075586.1000000001</v>
      </c>
      <c r="F52" s="22">
        <v>1434114.8442752757</v>
      </c>
    </row>
    <row r="53" spans="1:6" x14ac:dyDescent="0.3">
      <c r="A53" s="13">
        <v>10</v>
      </c>
      <c r="B53" s="9" t="s">
        <v>65</v>
      </c>
      <c r="C53" s="22">
        <v>149930</v>
      </c>
      <c r="D53" s="22">
        <f t="shared" si="1"/>
        <v>299860</v>
      </c>
      <c r="E53" s="22">
        <f t="shared" si="2"/>
        <v>449790</v>
      </c>
      <c r="F53" s="22">
        <v>599720.10485644976</v>
      </c>
    </row>
    <row r="54" spans="1:6" x14ac:dyDescent="0.3">
      <c r="A54" s="13">
        <v>11</v>
      </c>
      <c r="B54" s="9" t="s">
        <v>24</v>
      </c>
      <c r="C54" s="22">
        <v>12500</v>
      </c>
      <c r="D54" s="22">
        <f t="shared" si="1"/>
        <v>25000</v>
      </c>
      <c r="E54" s="22">
        <f t="shared" si="2"/>
        <v>37500</v>
      </c>
      <c r="F54" s="22">
        <v>50000</v>
      </c>
    </row>
    <row r="55" spans="1:6" ht="16.5" customHeight="1" x14ac:dyDescent="0.3">
      <c r="A55" s="13"/>
      <c r="B55" s="11" t="s">
        <v>1</v>
      </c>
      <c r="C55" s="12">
        <v>2817536.8</v>
      </c>
      <c r="D55" s="12">
        <f t="shared" si="1"/>
        <v>5635073.5999999996</v>
      </c>
      <c r="E55" s="12">
        <f t="shared" si="2"/>
        <v>8452610.3999999985</v>
      </c>
      <c r="F55" s="12">
        <f>SUM(F44:F54)</f>
        <v>11270147.256100429</v>
      </c>
    </row>
    <row r="56" spans="1:6" ht="17.45" customHeight="1" x14ac:dyDescent="0.3">
      <c r="A56" s="36" t="s">
        <v>45</v>
      </c>
      <c r="B56" s="37"/>
      <c r="C56" s="37"/>
      <c r="D56" s="37"/>
      <c r="E56" s="37"/>
      <c r="F56" s="37"/>
    </row>
    <row r="57" spans="1:6" ht="17.45" customHeight="1" x14ac:dyDescent="0.3">
      <c r="A57" s="13">
        <v>1</v>
      </c>
      <c r="B57" s="9" t="s">
        <v>66</v>
      </c>
      <c r="C57" s="22">
        <v>611702.4</v>
      </c>
      <c r="D57" s="22">
        <f t="shared" si="1"/>
        <v>1223404.8</v>
      </c>
      <c r="E57" s="22">
        <f t="shared" si="2"/>
        <v>1835107.2000000002</v>
      </c>
      <c r="F57" s="20">
        <v>2446809.3650367889</v>
      </c>
    </row>
    <row r="58" spans="1:6" x14ac:dyDescent="0.3">
      <c r="A58" s="13">
        <v>2</v>
      </c>
      <c r="B58" s="9" t="s">
        <v>67</v>
      </c>
      <c r="C58" s="22">
        <v>90221</v>
      </c>
      <c r="D58" s="22">
        <f t="shared" si="1"/>
        <v>180442</v>
      </c>
      <c r="E58" s="22">
        <f t="shared" si="2"/>
        <v>270663</v>
      </c>
      <c r="F58" s="20">
        <v>360883.99369372637</v>
      </c>
    </row>
    <row r="59" spans="1:6" x14ac:dyDescent="0.3">
      <c r="A59" s="13">
        <v>3</v>
      </c>
      <c r="B59" s="9" t="s">
        <v>25</v>
      </c>
      <c r="C59" s="22">
        <v>23211.8</v>
      </c>
      <c r="D59" s="22">
        <f t="shared" si="1"/>
        <v>46423.6</v>
      </c>
      <c r="E59" s="22">
        <f t="shared" si="2"/>
        <v>69635.399999999994</v>
      </c>
      <c r="F59" s="20">
        <v>92847.195106515981</v>
      </c>
    </row>
    <row r="60" spans="1:6" x14ac:dyDescent="0.3">
      <c r="A60" s="13">
        <v>4</v>
      </c>
      <c r="B60" s="9" t="s">
        <v>26</v>
      </c>
      <c r="C60" s="22">
        <v>116286.39999999999</v>
      </c>
      <c r="D60" s="22">
        <f t="shared" si="1"/>
        <v>232572.79999999999</v>
      </c>
      <c r="E60" s="22">
        <f t="shared" si="2"/>
        <v>348859.19999999995</v>
      </c>
      <c r="F60" s="20">
        <v>465145.6313186792</v>
      </c>
    </row>
    <row r="61" spans="1:6" x14ac:dyDescent="0.3">
      <c r="A61" s="13">
        <v>5</v>
      </c>
      <c r="B61" s="9" t="s">
        <v>27</v>
      </c>
      <c r="C61" s="22">
        <v>120994.2</v>
      </c>
      <c r="D61" s="22">
        <f t="shared" si="1"/>
        <v>241988.4</v>
      </c>
      <c r="E61" s="22">
        <f t="shared" si="2"/>
        <v>362982.6</v>
      </c>
      <c r="F61" s="20">
        <v>483976.63068543846</v>
      </c>
    </row>
    <row r="62" spans="1:6" ht="17.45" customHeight="1" x14ac:dyDescent="0.3">
      <c r="A62" s="13">
        <v>6</v>
      </c>
      <c r="B62" s="9" t="s">
        <v>28</v>
      </c>
      <c r="C62" s="22">
        <v>299604.2</v>
      </c>
      <c r="D62" s="22">
        <f t="shared" si="1"/>
        <v>599208.4</v>
      </c>
      <c r="E62" s="22">
        <f t="shared" si="2"/>
        <v>898812.60000000009</v>
      </c>
      <c r="F62" s="20">
        <v>1198416.8319492019</v>
      </c>
    </row>
    <row r="63" spans="1:6" ht="17.45" customHeight="1" x14ac:dyDescent="0.3">
      <c r="A63" s="13">
        <v>7</v>
      </c>
      <c r="B63" s="9" t="s">
        <v>68</v>
      </c>
      <c r="C63" s="22">
        <v>16114.7</v>
      </c>
      <c r="D63" s="22">
        <f t="shared" si="1"/>
        <v>32229.4</v>
      </c>
      <c r="E63" s="22">
        <f t="shared" si="2"/>
        <v>48344.100000000006</v>
      </c>
      <c r="F63" s="20">
        <v>64458.631518306269</v>
      </c>
    </row>
    <row r="64" spans="1:6" ht="17.45" customHeight="1" x14ac:dyDescent="0.3">
      <c r="A64" s="13">
        <v>8</v>
      </c>
      <c r="B64" s="9" t="s">
        <v>69</v>
      </c>
      <c r="C64" s="22">
        <v>453566.2</v>
      </c>
      <c r="D64" s="22">
        <f t="shared" si="1"/>
        <v>907132.4</v>
      </c>
      <c r="E64" s="22">
        <f t="shared" si="2"/>
        <v>1360698.6</v>
      </c>
      <c r="F64" s="20">
        <v>1814264.6566622793</v>
      </c>
    </row>
    <row r="65" spans="1:6" x14ac:dyDescent="0.3">
      <c r="A65" s="13">
        <v>9</v>
      </c>
      <c r="B65" s="9" t="s">
        <v>70</v>
      </c>
      <c r="C65" s="22">
        <v>257638.6</v>
      </c>
      <c r="D65" s="22">
        <f t="shared" si="1"/>
        <v>515277.2</v>
      </c>
      <c r="E65" s="22">
        <f t="shared" si="2"/>
        <v>772915.8</v>
      </c>
      <c r="F65" s="20">
        <v>1030554.3407123485</v>
      </c>
    </row>
    <row r="66" spans="1:6" x14ac:dyDescent="0.3">
      <c r="A66" s="13">
        <v>10</v>
      </c>
      <c r="B66" s="9" t="s">
        <v>29</v>
      </c>
      <c r="C66" s="22">
        <v>309231.40000000002</v>
      </c>
      <c r="D66" s="22">
        <f t="shared" si="1"/>
        <v>618462.80000000005</v>
      </c>
      <c r="E66" s="22">
        <f t="shared" si="2"/>
        <v>927694.20000000007</v>
      </c>
      <c r="F66" s="20">
        <v>1236925.3932949675</v>
      </c>
    </row>
    <row r="67" spans="1:6" ht="19.899999999999999" customHeight="1" x14ac:dyDescent="0.3">
      <c r="A67" s="13">
        <v>11</v>
      </c>
      <c r="B67" s="9" t="s">
        <v>30</v>
      </c>
      <c r="C67" s="22">
        <v>78622.7</v>
      </c>
      <c r="D67" s="22">
        <f t="shared" si="1"/>
        <v>157245.4</v>
      </c>
      <c r="E67" s="22">
        <f t="shared" si="2"/>
        <v>235868.09999999998</v>
      </c>
      <c r="F67" s="20">
        <v>314490.56079274468</v>
      </c>
    </row>
    <row r="68" spans="1:6" ht="21" customHeight="1" x14ac:dyDescent="0.3">
      <c r="A68" s="13"/>
      <c r="B68" s="11" t="s">
        <v>1</v>
      </c>
      <c r="C68" s="12">
        <v>2377193.2999999998</v>
      </c>
      <c r="D68" s="12">
        <f t="shared" si="1"/>
        <v>4754386.5999999996</v>
      </c>
      <c r="E68" s="12">
        <f t="shared" si="2"/>
        <v>7131579.8999999994</v>
      </c>
      <c r="F68" s="21">
        <f>SUM(F57:F67)</f>
        <v>9508773.2307709958</v>
      </c>
    </row>
    <row r="69" spans="1:6" ht="17.25" customHeight="1" x14ac:dyDescent="0.3">
      <c r="A69" s="29" t="s">
        <v>46</v>
      </c>
      <c r="B69" s="30"/>
      <c r="C69" s="30"/>
      <c r="D69" s="30"/>
      <c r="E69" s="30"/>
      <c r="F69" s="30"/>
    </row>
    <row r="70" spans="1:6" x14ac:dyDescent="0.3">
      <c r="A70" s="13">
        <v>1</v>
      </c>
      <c r="B70" s="9" t="s">
        <v>31</v>
      </c>
      <c r="C70" s="22">
        <v>588324.5</v>
      </c>
      <c r="D70" s="22">
        <f t="shared" si="1"/>
        <v>1176649</v>
      </c>
      <c r="E70" s="22">
        <f t="shared" si="2"/>
        <v>1764973.5</v>
      </c>
      <c r="F70" s="22">
        <v>2353297.8835586258</v>
      </c>
    </row>
    <row r="71" spans="1:6" x14ac:dyDescent="0.3">
      <c r="A71" s="13">
        <v>2</v>
      </c>
      <c r="B71" s="9" t="s">
        <v>71</v>
      </c>
      <c r="C71" s="22">
        <v>108736.5</v>
      </c>
      <c r="D71" s="22">
        <f t="shared" si="1"/>
        <v>217473</v>
      </c>
      <c r="E71" s="22">
        <f t="shared" si="2"/>
        <v>326209.5</v>
      </c>
      <c r="F71" s="22">
        <v>434945.76060091547</v>
      </c>
    </row>
    <row r="72" spans="1:6" x14ac:dyDescent="0.3">
      <c r="A72" s="13">
        <v>3</v>
      </c>
      <c r="B72" s="9" t="s">
        <v>32</v>
      </c>
      <c r="C72" s="22">
        <v>150235.1</v>
      </c>
      <c r="D72" s="22">
        <f t="shared" ref="D72:D98" si="3">C72*2</f>
        <v>300470.2</v>
      </c>
      <c r="E72" s="22">
        <f t="shared" ref="E72:E98" si="4">D72+C72</f>
        <v>450705.30000000005</v>
      </c>
      <c r="F72" s="22">
        <v>600940.52480481076</v>
      </c>
    </row>
    <row r="73" spans="1:6" x14ac:dyDescent="0.3">
      <c r="A73" s="13">
        <v>4</v>
      </c>
      <c r="B73" s="9" t="s">
        <v>72</v>
      </c>
      <c r="C73" s="22">
        <v>574157.1</v>
      </c>
      <c r="D73" s="22">
        <f t="shared" si="3"/>
        <v>1148314.2</v>
      </c>
      <c r="E73" s="22">
        <f t="shared" si="4"/>
        <v>1722471.2999999998</v>
      </c>
      <c r="F73" s="22">
        <v>2296628.260930269</v>
      </c>
    </row>
    <row r="74" spans="1:6" x14ac:dyDescent="0.3">
      <c r="A74" s="13">
        <v>5</v>
      </c>
      <c r="B74" s="9" t="s">
        <v>73</v>
      </c>
      <c r="C74" s="22">
        <v>1003872.6</v>
      </c>
      <c r="D74" s="22">
        <f t="shared" si="3"/>
        <v>2007745.2</v>
      </c>
      <c r="E74" s="22">
        <f t="shared" si="4"/>
        <v>3011617.8</v>
      </c>
      <c r="F74" s="22">
        <v>4015490.3883394268</v>
      </c>
    </row>
    <row r="75" spans="1:6" x14ac:dyDescent="0.3">
      <c r="A75" s="13">
        <v>6</v>
      </c>
      <c r="B75" s="9" t="s">
        <v>74</v>
      </c>
      <c r="C75" s="22">
        <v>248702.4</v>
      </c>
      <c r="D75" s="22">
        <f t="shared" si="3"/>
        <v>497404.8</v>
      </c>
      <c r="E75" s="22">
        <f t="shared" si="4"/>
        <v>746107.2</v>
      </c>
      <c r="F75" s="22">
        <v>994809.47053042462</v>
      </c>
    </row>
    <row r="76" spans="1:6" ht="16.5" customHeight="1" x14ac:dyDescent="0.3">
      <c r="A76" s="13"/>
      <c r="B76" s="11" t="s">
        <v>1</v>
      </c>
      <c r="C76" s="12">
        <v>2674028.1</v>
      </c>
      <c r="D76" s="12">
        <f t="shared" si="3"/>
        <v>5348056.2</v>
      </c>
      <c r="E76" s="12">
        <f t="shared" si="4"/>
        <v>8022084.3000000007</v>
      </c>
      <c r="F76" s="12">
        <f>SUM(F70:F75)</f>
        <v>10696112.288764473</v>
      </c>
    </row>
    <row r="77" spans="1:6" ht="17.25" customHeight="1" x14ac:dyDescent="0.3">
      <c r="A77" s="29" t="s">
        <v>47</v>
      </c>
      <c r="B77" s="30"/>
      <c r="C77" s="30"/>
      <c r="D77" s="30"/>
      <c r="E77" s="30"/>
      <c r="F77" s="30"/>
    </row>
    <row r="78" spans="1:6" x14ac:dyDescent="0.3">
      <c r="A78" s="13">
        <v>1</v>
      </c>
      <c r="B78" s="9" t="s">
        <v>75</v>
      </c>
      <c r="C78" s="22">
        <v>333317.7</v>
      </c>
      <c r="D78" s="22">
        <f t="shared" si="3"/>
        <v>666635.4</v>
      </c>
      <c r="E78" s="22">
        <f t="shared" si="4"/>
        <v>999953.10000000009</v>
      </c>
      <c r="F78" s="20">
        <v>1333270.7624155791</v>
      </c>
    </row>
    <row r="79" spans="1:6" x14ac:dyDescent="0.3">
      <c r="A79" s="13">
        <v>2</v>
      </c>
      <c r="B79" s="9" t="s">
        <v>33</v>
      </c>
      <c r="C79" s="22">
        <v>676374.4</v>
      </c>
      <c r="D79" s="22">
        <f t="shared" si="3"/>
        <v>1352748.8</v>
      </c>
      <c r="E79" s="22">
        <f t="shared" si="4"/>
        <v>2029123.2000000002</v>
      </c>
      <c r="F79" s="20">
        <v>2705497.6809947616</v>
      </c>
    </row>
    <row r="80" spans="1:6" x14ac:dyDescent="0.3">
      <c r="A80" s="13">
        <v>3</v>
      </c>
      <c r="B80" s="9" t="s">
        <v>76</v>
      </c>
      <c r="C80" s="22">
        <v>159019.5</v>
      </c>
      <c r="D80" s="22">
        <f t="shared" si="3"/>
        <v>318039</v>
      </c>
      <c r="E80" s="22">
        <f t="shared" si="4"/>
        <v>477058.5</v>
      </c>
      <c r="F80" s="20">
        <v>636077.91176398005</v>
      </c>
    </row>
    <row r="81" spans="1:6" x14ac:dyDescent="0.3">
      <c r="A81" s="13">
        <v>4</v>
      </c>
      <c r="B81" s="9" t="s">
        <v>77</v>
      </c>
      <c r="C81" s="22">
        <v>71442.100000000006</v>
      </c>
      <c r="D81" s="22">
        <f t="shared" si="3"/>
        <v>142884.20000000001</v>
      </c>
      <c r="E81" s="22">
        <f t="shared" si="4"/>
        <v>214326.30000000002</v>
      </c>
      <c r="F81" s="20">
        <v>285768.21396858525</v>
      </c>
    </row>
    <row r="82" spans="1:6" x14ac:dyDescent="0.3">
      <c r="A82" s="13">
        <v>5</v>
      </c>
      <c r="B82" s="9" t="s">
        <v>34</v>
      </c>
      <c r="C82" s="22">
        <v>482871</v>
      </c>
      <c r="D82" s="22">
        <f t="shared" si="3"/>
        <v>965742</v>
      </c>
      <c r="E82" s="22">
        <f t="shared" si="4"/>
        <v>1448613</v>
      </c>
      <c r="F82" s="20">
        <v>1931483.8634420419</v>
      </c>
    </row>
    <row r="83" spans="1:6" x14ac:dyDescent="0.3">
      <c r="A83" s="13">
        <v>6</v>
      </c>
      <c r="B83" s="9" t="s">
        <v>35</v>
      </c>
      <c r="C83" s="22">
        <v>70146.600000000006</v>
      </c>
      <c r="D83" s="22">
        <f t="shared" si="3"/>
        <v>140293.20000000001</v>
      </c>
      <c r="E83" s="22">
        <f t="shared" si="4"/>
        <v>210439.80000000002</v>
      </c>
      <c r="F83" s="20">
        <v>280586.15813233017</v>
      </c>
    </row>
    <row r="84" spans="1:6" ht="23.25" customHeight="1" x14ac:dyDescent="0.3">
      <c r="A84" s="13">
        <v>7</v>
      </c>
      <c r="B84" s="9" t="s">
        <v>36</v>
      </c>
      <c r="C84" s="22">
        <v>113287.8</v>
      </c>
      <c r="D84" s="22">
        <f t="shared" si="3"/>
        <v>226575.6</v>
      </c>
      <c r="E84" s="22">
        <f t="shared" si="4"/>
        <v>339863.4</v>
      </c>
      <c r="F84" s="20">
        <v>453151.09458455833</v>
      </c>
    </row>
    <row r="85" spans="1:6" ht="16.5" customHeight="1" x14ac:dyDescent="0.3">
      <c r="A85" s="13"/>
      <c r="B85" s="11" t="s">
        <v>1</v>
      </c>
      <c r="C85" s="12">
        <v>1906458.9</v>
      </c>
      <c r="D85" s="12">
        <f t="shared" si="3"/>
        <v>3812917.8</v>
      </c>
      <c r="E85" s="12">
        <f t="shared" si="4"/>
        <v>5719376.6999999993</v>
      </c>
      <c r="F85" s="21">
        <f>SUM(F78:F84)</f>
        <v>7625835.6853018366</v>
      </c>
    </row>
    <row r="86" spans="1:6" ht="17.25" customHeight="1" x14ac:dyDescent="0.3">
      <c r="A86" s="36" t="s">
        <v>48</v>
      </c>
      <c r="B86" s="37"/>
      <c r="C86" s="37"/>
      <c r="D86" s="37"/>
      <c r="E86" s="37"/>
      <c r="F86" s="37"/>
    </row>
    <row r="87" spans="1:6" x14ac:dyDescent="0.3">
      <c r="A87" s="13">
        <v>1</v>
      </c>
      <c r="B87" s="9" t="s">
        <v>37</v>
      </c>
      <c r="C87" s="22">
        <v>119711.3</v>
      </c>
      <c r="D87" s="22">
        <f t="shared" si="3"/>
        <v>239422.6</v>
      </c>
      <c r="E87" s="22">
        <f t="shared" si="4"/>
        <v>359133.9</v>
      </c>
      <c r="F87" s="20">
        <v>478845.28975510609</v>
      </c>
    </row>
    <row r="88" spans="1:6" x14ac:dyDescent="0.3">
      <c r="A88" s="13">
        <v>2</v>
      </c>
      <c r="B88" s="9" t="s">
        <v>38</v>
      </c>
      <c r="C88" s="22">
        <v>73970.399999999994</v>
      </c>
      <c r="D88" s="22">
        <f t="shared" si="3"/>
        <v>147940.79999999999</v>
      </c>
      <c r="E88" s="22">
        <f t="shared" si="4"/>
        <v>221911.19999999998</v>
      </c>
      <c r="F88" s="20">
        <v>295881.50426922378</v>
      </c>
    </row>
    <row r="89" spans="1:6" x14ac:dyDescent="0.3">
      <c r="A89" s="13">
        <v>3</v>
      </c>
      <c r="B89" s="9" t="s">
        <v>78</v>
      </c>
      <c r="C89" s="22">
        <v>165758.70000000001</v>
      </c>
      <c r="D89" s="22">
        <f t="shared" si="3"/>
        <v>331517.40000000002</v>
      </c>
      <c r="E89" s="22">
        <f t="shared" si="4"/>
        <v>497276.10000000003</v>
      </c>
      <c r="F89" s="20">
        <v>663034.73714918899</v>
      </c>
    </row>
    <row r="90" spans="1:6" x14ac:dyDescent="0.3">
      <c r="A90" s="13">
        <v>4</v>
      </c>
      <c r="B90" s="9" t="s">
        <v>79</v>
      </c>
      <c r="C90" s="22">
        <v>76834.7</v>
      </c>
      <c r="D90" s="22">
        <f t="shared" si="3"/>
        <v>153669.4</v>
      </c>
      <c r="E90" s="22">
        <f t="shared" si="4"/>
        <v>230504.09999999998</v>
      </c>
      <c r="F90" s="20">
        <v>307338.85002025531</v>
      </c>
    </row>
    <row r="91" spans="1:6" x14ac:dyDescent="0.3">
      <c r="A91" s="13">
        <v>5</v>
      </c>
      <c r="B91" s="9" t="s">
        <v>80</v>
      </c>
      <c r="C91" s="22">
        <v>159102.9</v>
      </c>
      <c r="D91" s="22">
        <f t="shared" si="3"/>
        <v>318205.8</v>
      </c>
      <c r="E91" s="22">
        <f t="shared" si="4"/>
        <v>477308.69999999995</v>
      </c>
      <c r="F91" s="20">
        <v>636411.50084452715</v>
      </c>
    </row>
    <row r="92" spans="1:6" ht="16.5" customHeight="1" x14ac:dyDescent="0.3">
      <c r="A92" s="13"/>
      <c r="B92" s="11" t="s">
        <v>1</v>
      </c>
      <c r="C92" s="12">
        <v>595378</v>
      </c>
      <c r="D92" s="12">
        <f t="shared" si="3"/>
        <v>1190756</v>
      </c>
      <c r="E92" s="12">
        <f t="shared" si="4"/>
        <v>1786134</v>
      </c>
      <c r="F92" s="21">
        <f>SUM(F87:F91)</f>
        <v>2381511.8820383013</v>
      </c>
    </row>
    <row r="93" spans="1:6" ht="17.25" customHeight="1" x14ac:dyDescent="0.3">
      <c r="A93" s="29" t="s">
        <v>49</v>
      </c>
      <c r="B93" s="30"/>
      <c r="C93" s="30"/>
      <c r="D93" s="30"/>
      <c r="E93" s="30"/>
      <c r="F93" s="30"/>
    </row>
    <row r="94" spans="1:6" x14ac:dyDescent="0.3">
      <c r="A94" s="14">
        <v>1</v>
      </c>
      <c r="B94" s="15" t="s">
        <v>39</v>
      </c>
      <c r="C94" s="22">
        <v>378819.1</v>
      </c>
      <c r="D94" s="22">
        <f t="shared" si="3"/>
        <v>757638.2</v>
      </c>
      <c r="E94" s="22">
        <f t="shared" si="4"/>
        <v>1136457.2999999998</v>
      </c>
      <c r="F94" s="22">
        <v>1515276.2379666248</v>
      </c>
    </row>
    <row r="95" spans="1:6" x14ac:dyDescent="0.3">
      <c r="A95" s="14">
        <v>2</v>
      </c>
      <c r="B95" s="15" t="s">
        <v>83</v>
      </c>
      <c r="C95" s="22">
        <v>236826.9</v>
      </c>
      <c r="D95" s="22">
        <f t="shared" si="3"/>
        <v>473653.8</v>
      </c>
      <c r="E95" s="22">
        <f t="shared" si="4"/>
        <v>710480.7</v>
      </c>
      <c r="F95" s="22">
        <v>947307.42805150489</v>
      </c>
    </row>
    <row r="96" spans="1:6" x14ac:dyDescent="0.3">
      <c r="A96" s="14">
        <v>3</v>
      </c>
      <c r="B96" s="15" t="s">
        <v>82</v>
      </c>
      <c r="C96" s="22">
        <v>513189.9</v>
      </c>
      <c r="D96" s="22">
        <f t="shared" si="3"/>
        <v>1026379.8</v>
      </c>
      <c r="E96" s="22">
        <f t="shared" si="4"/>
        <v>1539569.7000000002</v>
      </c>
      <c r="F96" s="22">
        <v>2052759.4003532713</v>
      </c>
    </row>
    <row r="97" spans="1:6" x14ac:dyDescent="0.3">
      <c r="A97" s="14">
        <v>4</v>
      </c>
      <c r="B97" s="15" t="s">
        <v>81</v>
      </c>
      <c r="C97" s="22">
        <v>374893</v>
      </c>
      <c r="D97" s="22">
        <f t="shared" si="3"/>
        <v>749786</v>
      </c>
      <c r="E97" s="22">
        <f t="shared" si="4"/>
        <v>1124679</v>
      </c>
      <c r="F97" s="22">
        <v>1499571.9282799845</v>
      </c>
    </row>
    <row r="98" spans="1:6" x14ac:dyDescent="0.3">
      <c r="A98" s="14"/>
      <c r="B98" s="11" t="s">
        <v>1</v>
      </c>
      <c r="C98" s="12">
        <v>1503728.8</v>
      </c>
      <c r="D98" s="12">
        <f t="shared" si="3"/>
        <v>3007457.6</v>
      </c>
      <c r="E98" s="12">
        <f t="shared" si="4"/>
        <v>4511186.4000000004</v>
      </c>
      <c r="F98" s="12">
        <f>SUM(F94:F97)</f>
        <v>6014914.9946513856</v>
      </c>
    </row>
  </sheetData>
  <mergeCells count="13">
    <mergeCell ref="A1:F1"/>
    <mergeCell ref="A2:F2"/>
    <mergeCell ref="A93:F93"/>
    <mergeCell ref="B9:F9"/>
    <mergeCell ref="B7:F7"/>
    <mergeCell ref="B19:F19"/>
    <mergeCell ref="A26:F26"/>
    <mergeCell ref="A36:F36"/>
    <mergeCell ref="A43:F43"/>
    <mergeCell ref="A56:F56"/>
    <mergeCell ref="A69:F69"/>
    <mergeCell ref="A77:F77"/>
    <mergeCell ref="A86:F86"/>
  </mergeCells>
  <pageMargins left="0.23622047244094491" right="0.23622047244094491" top="0.23622047244094491" bottom="0.38" header="0.19685039370078741" footer="0.19685039370078741"/>
  <pageSetup scale="85" firstPageNumber="152" orientation="portrait"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Բյուջե գնացող</vt:lpstr>
      <vt:lpstr>'Բյուջե գնացող'!Print_Titles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https:/mul2-minfin.gov.am/tasks/879539/oneclick/b4079a810fee40226badd99aef2a1b4779ab06a9c07e80beaa9bc575f0c7b4d2.xlsx?token=6df5f8166e984d6c65c52c1dd75d9af9</cp:keywords>
  <cp:lastModifiedBy/>
  <dcterms:created xsi:type="dcterms:W3CDTF">2006-09-16T00:00:00Z</dcterms:created>
  <dcterms:modified xsi:type="dcterms:W3CDTF">2024-12-23T15:13:02Z</dcterms:modified>
</cp:coreProperties>
</file>