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4B6BDEB2-4B92-40FE-B470-CD7FABABB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" i="2" l="1"/>
  <c r="X6" i="2"/>
  <c r="X7" i="2"/>
  <c r="X8" i="2"/>
  <c r="X9" i="2"/>
  <c r="X10" i="2"/>
  <c r="X11" i="2"/>
  <c r="X12" i="2"/>
  <c r="X13" i="2"/>
  <c r="X14" i="2"/>
  <c r="X15" i="2"/>
  <c r="X4" i="2"/>
  <c r="J5" i="2"/>
  <c r="J6" i="2"/>
  <c r="J7" i="2"/>
  <c r="J8" i="2"/>
  <c r="J9" i="2"/>
  <c r="J10" i="2"/>
  <c r="J11" i="2"/>
  <c r="J12" i="2"/>
  <c r="J13" i="2"/>
  <c r="J14" i="2"/>
  <c r="J15" i="2"/>
  <c r="J4" i="2"/>
  <c r="E16" i="2"/>
  <c r="G16" i="2"/>
  <c r="I16" i="2"/>
  <c r="K16" i="2"/>
  <c r="M16" i="2"/>
  <c r="O16" i="2"/>
  <c r="Q16" i="2"/>
  <c r="S16" i="2"/>
  <c r="U16" i="2"/>
  <c r="W16" i="2"/>
  <c r="Y16" i="2"/>
  <c r="AA16" i="2"/>
  <c r="AC16" i="2"/>
  <c r="AE16" i="2"/>
  <c r="AG16" i="2"/>
  <c r="AI16" i="2"/>
  <c r="AK16" i="2"/>
  <c r="AM16" i="2"/>
  <c r="AO16" i="2"/>
  <c r="AQ16" i="2"/>
  <c r="AS16" i="2"/>
  <c r="AU16" i="2"/>
  <c r="AW16" i="2"/>
  <c r="C16" i="2"/>
  <c r="AX5" i="2"/>
  <c r="AX6" i="2"/>
  <c r="AX7" i="2"/>
  <c r="AX8" i="2"/>
  <c r="AX9" i="2"/>
  <c r="AX10" i="2"/>
  <c r="AX11" i="2"/>
  <c r="AX12" i="2"/>
  <c r="AX13" i="2"/>
  <c r="AX14" i="2"/>
  <c r="AX15" i="2"/>
  <c r="AV5" i="2"/>
  <c r="AV6" i="2"/>
  <c r="AV7" i="2"/>
  <c r="AV8" i="2"/>
  <c r="AV9" i="2"/>
  <c r="AV10" i="2"/>
  <c r="AV11" i="2"/>
  <c r="AV12" i="2"/>
  <c r="AV13" i="2"/>
  <c r="AV14" i="2"/>
  <c r="AV15" i="2"/>
  <c r="AT5" i="2"/>
  <c r="AT6" i="2"/>
  <c r="AT7" i="2"/>
  <c r="AT8" i="2"/>
  <c r="AT9" i="2"/>
  <c r="AT10" i="2"/>
  <c r="AT11" i="2"/>
  <c r="AT12" i="2"/>
  <c r="AT13" i="2"/>
  <c r="AT14" i="2"/>
  <c r="AT15" i="2"/>
  <c r="AR5" i="2"/>
  <c r="AR6" i="2"/>
  <c r="AR7" i="2"/>
  <c r="AR8" i="2"/>
  <c r="AR9" i="2"/>
  <c r="AR10" i="2"/>
  <c r="AR11" i="2"/>
  <c r="AR12" i="2"/>
  <c r="AR13" i="2"/>
  <c r="AR14" i="2"/>
  <c r="AR15" i="2"/>
  <c r="AP5" i="2"/>
  <c r="AP6" i="2"/>
  <c r="AP7" i="2"/>
  <c r="AP8" i="2"/>
  <c r="AP9" i="2"/>
  <c r="AP10" i="2"/>
  <c r="AP11" i="2"/>
  <c r="AP12" i="2"/>
  <c r="AP13" i="2"/>
  <c r="AP14" i="2"/>
  <c r="AP15" i="2"/>
  <c r="AN5" i="2"/>
  <c r="AN6" i="2"/>
  <c r="AN7" i="2"/>
  <c r="AN8" i="2"/>
  <c r="AN9" i="2"/>
  <c r="AN10" i="2"/>
  <c r="AN11" i="2"/>
  <c r="AN12" i="2"/>
  <c r="AN13" i="2"/>
  <c r="AN14" i="2"/>
  <c r="AN15" i="2"/>
  <c r="AL5" i="2"/>
  <c r="AL6" i="2"/>
  <c r="AL7" i="2"/>
  <c r="AL8" i="2"/>
  <c r="AL9" i="2"/>
  <c r="AL10" i="2"/>
  <c r="AL11" i="2"/>
  <c r="AL12" i="2"/>
  <c r="AL13" i="2"/>
  <c r="AL14" i="2"/>
  <c r="AL15" i="2"/>
  <c r="AJ5" i="2"/>
  <c r="AJ6" i="2"/>
  <c r="AJ7" i="2"/>
  <c r="AJ8" i="2"/>
  <c r="AJ9" i="2"/>
  <c r="AJ10" i="2"/>
  <c r="AJ11" i="2"/>
  <c r="AJ12" i="2"/>
  <c r="AJ13" i="2"/>
  <c r="AJ14" i="2"/>
  <c r="AJ15" i="2"/>
  <c r="AH5" i="2"/>
  <c r="AH6" i="2"/>
  <c r="AH7" i="2"/>
  <c r="AH8" i="2"/>
  <c r="AH9" i="2"/>
  <c r="AH10" i="2"/>
  <c r="AH11" i="2"/>
  <c r="AH12" i="2"/>
  <c r="AH13" i="2"/>
  <c r="AH14" i="2"/>
  <c r="AH15" i="2"/>
  <c r="AF5" i="2"/>
  <c r="AF6" i="2"/>
  <c r="AF7" i="2"/>
  <c r="AF8" i="2"/>
  <c r="AF9" i="2"/>
  <c r="AF10" i="2"/>
  <c r="AF11" i="2"/>
  <c r="AF12" i="2"/>
  <c r="AF13" i="2"/>
  <c r="AF14" i="2"/>
  <c r="AF15" i="2"/>
  <c r="AD5" i="2"/>
  <c r="AD6" i="2"/>
  <c r="AD7" i="2"/>
  <c r="AD8" i="2"/>
  <c r="AD9" i="2"/>
  <c r="AD10" i="2"/>
  <c r="AD11" i="2"/>
  <c r="AD12" i="2"/>
  <c r="AD13" i="2"/>
  <c r="AD14" i="2"/>
  <c r="AD15" i="2"/>
  <c r="AB5" i="2"/>
  <c r="AB6" i="2"/>
  <c r="AB7" i="2"/>
  <c r="AB8" i="2"/>
  <c r="AB9" i="2"/>
  <c r="AB10" i="2"/>
  <c r="AB11" i="2"/>
  <c r="AB12" i="2"/>
  <c r="AB13" i="2"/>
  <c r="AB14" i="2"/>
  <c r="AB15" i="2"/>
  <c r="Z5" i="2"/>
  <c r="Z6" i="2"/>
  <c r="Z7" i="2"/>
  <c r="Z8" i="2"/>
  <c r="Z9" i="2"/>
  <c r="Z10" i="2"/>
  <c r="Z11" i="2"/>
  <c r="Z12" i="2"/>
  <c r="Z13" i="2"/>
  <c r="Z14" i="2"/>
  <c r="Z15" i="2"/>
  <c r="V5" i="2"/>
  <c r="V6" i="2"/>
  <c r="V7" i="2"/>
  <c r="V8" i="2"/>
  <c r="V9" i="2"/>
  <c r="V10" i="2"/>
  <c r="V11" i="2"/>
  <c r="V12" i="2"/>
  <c r="V13" i="2"/>
  <c r="V14" i="2"/>
  <c r="V15" i="2"/>
  <c r="T5" i="2"/>
  <c r="T6" i="2"/>
  <c r="T7" i="2"/>
  <c r="T8" i="2"/>
  <c r="T9" i="2"/>
  <c r="T10" i="2"/>
  <c r="T11" i="2"/>
  <c r="T12" i="2"/>
  <c r="T13" i="2"/>
  <c r="T14" i="2"/>
  <c r="T15" i="2"/>
  <c r="R5" i="2"/>
  <c r="R6" i="2"/>
  <c r="R7" i="2"/>
  <c r="R8" i="2"/>
  <c r="R9" i="2"/>
  <c r="R10" i="2"/>
  <c r="R11" i="2"/>
  <c r="R12" i="2"/>
  <c r="R13" i="2"/>
  <c r="R14" i="2"/>
  <c r="R15" i="2"/>
  <c r="P5" i="2"/>
  <c r="P6" i="2"/>
  <c r="P7" i="2"/>
  <c r="P8" i="2"/>
  <c r="P9" i="2"/>
  <c r="P10" i="2"/>
  <c r="P11" i="2"/>
  <c r="P12" i="2"/>
  <c r="P13" i="2"/>
  <c r="P14" i="2"/>
  <c r="P15" i="2"/>
  <c r="N5" i="2"/>
  <c r="N6" i="2"/>
  <c r="N7" i="2"/>
  <c r="N8" i="2"/>
  <c r="N9" i="2"/>
  <c r="N10" i="2"/>
  <c r="N11" i="2"/>
  <c r="N12" i="2"/>
  <c r="N13" i="2"/>
  <c r="N14" i="2"/>
  <c r="N15" i="2"/>
  <c r="L5" i="2"/>
  <c r="L6" i="2"/>
  <c r="L7" i="2"/>
  <c r="L8" i="2"/>
  <c r="L9" i="2"/>
  <c r="L10" i="2"/>
  <c r="L11" i="2"/>
  <c r="L12" i="2"/>
  <c r="L13" i="2"/>
  <c r="L14" i="2"/>
  <c r="L15" i="2"/>
  <c r="H5" i="2"/>
  <c r="H6" i="2"/>
  <c r="H7" i="2"/>
  <c r="H8" i="2"/>
  <c r="H9" i="2"/>
  <c r="H10" i="2"/>
  <c r="H11" i="2"/>
  <c r="H12" i="2"/>
  <c r="H13" i="2"/>
  <c r="H14" i="2"/>
  <c r="H15" i="2"/>
  <c r="F5" i="2"/>
  <c r="F6" i="2"/>
  <c r="F7" i="2"/>
  <c r="F8" i="2"/>
  <c r="F9" i="2"/>
  <c r="F10" i="2"/>
  <c r="F11" i="2"/>
  <c r="F12" i="2"/>
  <c r="F13" i="2"/>
  <c r="F14" i="2"/>
  <c r="F15" i="2"/>
  <c r="D5" i="2"/>
  <c r="D6" i="2"/>
  <c r="D7" i="2"/>
  <c r="D8" i="2"/>
  <c r="D9" i="2"/>
  <c r="D10" i="2"/>
  <c r="D11" i="2"/>
  <c r="D12" i="2"/>
  <c r="D13" i="2"/>
  <c r="D14" i="2"/>
  <c r="D15" i="2"/>
  <c r="AY5" i="2"/>
  <c r="AZ5" i="2" s="1"/>
  <c r="AY6" i="2"/>
  <c r="AZ6" i="2" s="1"/>
  <c r="AY7" i="2"/>
  <c r="AZ7" i="2" s="1"/>
  <c r="AY8" i="2"/>
  <c r="AZ8" i="2" s="1"/>
  <c r="AY9" i="2"/>
  <c r="AZ9" i="2" s="1"/>
  <c r="AY10" i="2"/>
  <c r="AZ10" i="2" s="1"/>
  <c r="AY11" i="2"/>
  <c r="AZ11" i="2" s="1"/>
  <c r="AY12" i="2"/>
  <c r="AZ12" i="2" s="1"/>
  <c r="AY13" i="2"/>
  <c r="AZ13" i="2" s="1"/>
  <c r="AY14" i="2"/>
  <c r="AZ14" i="2" s="1"/>
  <c r="AY15" i="2"/>
  <c r="AZ15" i="2" s="1"/>
  <c r="AY4" i="2"/>
  <c r="AZ4" i="2" s="1"/>
  <c r="AX4" i="2"/>
  <c r="AV4" i="2"/>
  <c r="AT4" i="2"/>
  <c r="AR4" i="2"/>
  <c r="AP4" i="2"/>
  <c r="AN4" i="2"/>
  <c r="AL4" i="2"/>
  <c r="AJ4" i="2"/>
  <c r="AH4" i="2"/>
  <c r="AF4" i="2"/>
  <c r="AD4" i="2"/>
  <c r="AB4" i="2"/>
  <c r="Z4" i="2"/>
  <c r="V4" i="2"/>
  <c r="T4" i="2"/>
  <c r="R4" i="2"/>
  <c r="P4" i="2"/>
  <c r="N4" i="2"/>
  <c r="L4" i="2"/>
  <c r="H4" i="2"/>
  <c r="F4" i="2"/>
  <c r="D4" i="2"/>
  <c r="AY16" i="2" l="1"/>
  <c r="AZ16" i="2"/>
  <c r="V16" i="2"/>
  <c r="X16" i="2"/>
  <c r="Z16" i="2"/>
  <c r="AB16" i="2"/>
  <c r="AD16" i="2"/>
  <c r="AF16" i="2"/>
  <c r="AH16" i="2"/>
  <c r="AJ16" i="2"/>
  <c r="AL16" i="2"/>
  <c r="AN16" i="2"/>
  <c r="AP16" i="2"/>
  <c r="AR16" i="2"/>
  <c r="AT16" i="2"/>
  <c r="AV16" i="2"/>
  <c r="AX16" i="2"/>
  <c r="D16" i="2"/>
  <c r="F16" i="2"/>
  <c r="H16" i="2"/>
  <c r="L16" i="2"/>
  <c r="N16" i="2"/>
  <c r="P16" i="2"/>
  <c r="R16" i="2"/>
  <c r="T16" i="2"/>
  <c r="J16" i="2"/>
</calcChain>
</file>

<file path=xl/sharedStrings.xml><?xml version="1.0" encoding="utf-8"?>
<sst xmlns="http://schemas.openxmlformats.org/spreadsheetml/2006/main" count="92" uniqueCount="43">
  <si>
    <t>«Երևանի Կ. Սարաջյանի անվան երաժշտական դպրոց» ՀՈԱԿ</t>
  </si>
  <si>
    <t>«Երևանի Կոնստանտին Օրբելյանի անվան արվեստի դպրոց» ՀՈԱԿ</t>
  </si>
  <si>
    <t>«Երևանի Նոր Նորք վարչական շրջանի Ս. Ասլամազյանի անվան թիվ 1 երաժշտական դպրոց» ՀՈԱԿ</t>
  </si>
  <si>
    <t>«Ս.Բարխուդարյանի անվան թիվ 2 արվեստի դպրոց» ՀՈԱԿ</t>
  </si>
  <si>
    <t>«Երևանի Ղ. Սարյանի անվան արվեստի դպրոց» ՀՈԱԿ</t>
  </si>
  <si>
    <t>«Ա.Սպենդիարյանի անվան երաժշտական մասնագիտական դպրոց» ՀՈԱԿ</t>
  </si>
  <si>
    <t>«Երևանի Սայաթ-Նովայի անվան երաժշտական դպրոց» ՀՈԱԿ</t>
  </si>
  <si>
    <t xml:space="preserve">«Երևանի Ստ. Ջրբաշյանի անվան երաժշտական դպրոց» ՀՈԱԿ </t>
  </si>
  <si>
    <t>Ֆլեյտա</t>
  </si>
  <si>
    <t>Հոբոյ</t>
  </si>
  <si>
    <t>Կլարնետ</t>
  </si>
  <si>
    <t>Շեփոր</t>
  </si>
  <si>
    <t>Քանոն</t>
  </si>
  <si>
    <t>Քսիլոֆոն</t>
  </si>
  <si>
    <t>Մարիմբա</t>
  </si>
  <si>
    <t>Ընդամենը</t>
  </si>
  <si>
    <t>Երաժշտական և արվեստի դպրոցներ</t>
  </si>
  <si>
    <t>Երաժշտական գործիքը</t>
  </si>
  <si>
    <t>«Ավետ Տերտերյանի անվան արվեստի դպրոց» ՀՈԱԿ</t>
  </si>
  <si>
    <t>«Երևանի Տ. Չուխաջյանի անվան երաժշտական դպրոց» ՀՈԱԿ</t>
  </si>
  <si>
    <t xml:space="preserve">«Երևանի Ա. Ցիցիկյանի անվան երաժշտական դպրոց» ՀՈԱԿ </t>
  </si>
  <si>
    <t>«Երևանի Քրիստափոր Քուշնարյանի անվան արվեստի դպրոց» ՀՈԱԿ</t>
  </si>
  <si>
    <t>«Երևանի Ալ. Հեքիմյանի անվան երաժշտական դպրոց» ՀՈԱԿ,</t>
  </si>
  <si>
    <t xml:space="preserve">«Երևանի Ռ.Անդրեասյանիանվան երաժշտական դպրոց» ՀՈԱԿ </t>
  </si>
  <si>
    <t>«Վիլլի Մոկացյանի անվան երաժշտական դպրոց» ՀՈԱԿ</t>
  </si>
  <si>
    <t>«Երևանի Մ. Միրզոյանի անվան երաժշտական դպրոց» ՀՈԱԿ</t>
  </si>
  <si>
    <t>«Երևանի Բարսեղ Կանաչյանի անվան արվեստի դպրոց» ՀՈԱԿ</t>
  </si>
  <si>
    <t>«Գ.Բուդաղյանի անվան արվեստի դպրոց» ՀՈԱԿ</t>
  </si>
  <si>
    <t>«Երևանի Հ.Դանիելյանի անվան արվեստի դպրոց» ՀՈԱԿ</t>
  </si>
  <si>
    <t>«Երևանի Ա.Գաբրիելյանի անվան արվեստի դպրոց» ՀՈԱԿ</t>
  </si>
  <si>
    <t>«Երևանի Ա.Տիգրանյանի անվան երաժշտական դպրոց» ՀՈԱԿ</t>
  </si>
  <si>
    <t>«Երևանի Ալ.Աճեմյանի անվան երաժշտական դպրոց» ՀՈԱԿ</t>
  </si>
  <si>
    <t>«Երևանի Մ. Մալունցյանի անվան արվեստի դպրոց» ՀՈԱԿ</t>
  </si>
  <si>
    <t>«Անուշան Տեր-Ղևոնդյանի անվան թիվ 1 երաժշտական դպրոց» ՀՈԱԿ</t>
  </si>
  <si>
    <t>քանակը</t>
  </si>
  <si>
    <t>Արժեքը (ՀՀ դրամ)</t>
  </si>
  <si>
    <t>գինը (ՀՀ դրամ)</t>
  </si>
  <si>
    <t>Տրոմբոն</t>
  </si>
  <si>
    <t>Հարվածային գործիքների հավաքածու</t>
  </si>
  <si>
    <t>Ուդ</t>
  </si>
  <si>
    <t>Քամանչա</t>
  </si>
  <si>
    <t>Էլեկտրոնային դաշնամուր</t>
  </si>
  <si>
    <t>ՀԱՎԵԼՎԱԾ
Երևան քաղաքի ավագանու
2026 թվականի փետրվարի 10-ի 
N 498-Ա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</si>
</sst>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GHEA Grapalat"/>
      <family val="3"/>
    </font>
    <font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i/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EEE72-7642-4FAF-82AA-0F9A676B35FF}">
  <sheetPr>
    <pageSetUpPr fitToPage="1"/>
  </sheetPr>
  <dimension ref="A1:AZ16"/>
  <sheetViews>
    <sheetView tabSelected="1" zoomScale="90" zoomScaleNormal="90" workbookViewId="0">
      <pane xSplit="1" topLeftCell="U1" activePane="topRight" state="frozen"/>
      <selection activeCell="A2" sqref="A2"/>
      <selection pane="topRight" activeCell="Y2" sqref="Y2:Z2"/>
    </sheetView>
  </sheetViews>
  <sheetFormatPr defaultColWidth="8.85546875" defaultRowHeight="13.5" x14ac:dyDescent="0.25"/>
  <cols>
    <col min="1" max="1" width="14.28515625" style="13" customWidth="1"/>
    <col min="2" max="2" width="14.42578125" style="1" customWidth="1"/>
    <col min="3" max="3" width="4" style="1" customWidth="1"/>
    <col min="4" max="4" width="14.28515625" style="1" customWidth="1"/>
    <col min="5" max="5" width="4.42578125" style="1" customWidth="1"/>
    <col min="6" max="6" width="13.42578125" style="1" customWidth="1"/>
    <col min="7" max="7" width="5.28515625" style="1" customWidth="1"/>
    <col min="8" max="8" width="12" style="1" customWidth="1"/>
    <col min="9" max="9" width="4.85546875" style="1" customWidth="1"/>
    <col min="10" max="10" width="11.7109375" style="1" customWidth="1"/>
    <col min="11" max="11" width="3.7109375" style="1" bestFit="1" customWidth="1"/>
    <col min="12" max="12" width="14.7109375" style="1" customWidth="1"/>
    <col min="13" max="13" width="4.28515625" style="1" customWidth="1"/>
    <col min="14" max="14" width="13.7109375" style="1" customWidth="1"/>
    <col min="15" max="15" width="3.7109375" style="1" customWidth="1"/>
    <col min="16" max="16" width="13.140625" style="1" customWidth="1"/>
    <col min="17" max="17" width="3.28515625" style="1" customWidth="1"/>
    <col min="18" max="18" width="14" style="1" customWidth="1"/>
    <col min="19" max="19" width="3.7109375" style="1" bestFit="1" customWidth="1"/>
    <col min="20" max="20" width="16" style="1" customWidth="1"/>
    <col min="21" max="21" width="4.7109375" style="1" customWidth="1"/>
    <col min="22" max="22" width="13.42578125" style="1" customWidth="1"/>
    <col min="23" max="23" width="4.140625" style="1" customWidth="1"/>
    <col min="24" max="24" width="10.5703125" style="1" customWidth="1"/>
    <col min="25" max="25" width="3.7109375" style="1" customWidth="1"/>
    <col min="26" max="26" width="12.28515625" style="1" customWidth="1"/>
    <col min="27" max="27" width="2.7109375" style="1" customWidth="1"/>
    <col min="28" max="28" width="11.42578125" style="1" customWidth="1"/>
    <col min="29" max="29" width="3.85546875" style="1" customWidth="1"/>
    <col min="30" max="30" width="16.140625" style="1" customWidth="1"/>
    <col min="31" max="31" width="4.85546875" style="1" customWidth="1"/>
    <col min="32" max="32" width="11" style="1" customWidth="1"/>
    <col min="33" max="33" width="3.7109375" style="1" bestFit="1" customWidth="1"/>
    <col min="34" max="34" width="13.85546875" style="1" customWidth="1"/>
    <col min="35" max="35" width="3.85546875" style="1" customWidth="1"/>
    <col min="36" max="36" width="13.5703125" style="1" customWidth="1"/>
    <col min="37" max="37" width="3.7109375" style="1" bestFit="1" customWidth="1"/>
    <col min="38" max="38" width="9.7109375" style="1" customWidth="1"/>
    <col min="39" max="39" width="3.7109375" style="1" bestFit="1" customWidth="1"/>
    <col min="40" max="40" width="14.42578125" style="1" customWidth="1"/>
    <col min="41" max="41" width="4.5703125" style="1" customWidth="1"/>
    <col min="42" max="42" width="12.42578125" style="1" customWidth="1"/>
    <col min="43" max="43" width="4.28515625" style="1" customWidth="1"/>
    <col min="44" max="44" width="12.5703125" style="1" customWidth="1"/>
    <col min="45" max="45" width="3.85546875" style="1" customWidth="1"/>
    <col min="46" max="46" width="13.5703125" style="1" customWidth="1"/>
    <col min="47" max="47" width="5" style="1" customWidth="1"/>
    <col min="48" max="48" width="15" style="1" customWidth="1"/>
    <col min="49" max="49" width="3.7109375" style="1" customWidth="1"/>
    <col min="50" max="50" width="14.42578125" style="1" customWidth="1"/>
    <col min="51" max="51" width="5.7109375" style="1" customWidth="1"/>
    <col min="52" max="52" width="14.42578125" style="1" customWidth="1"/>
    <col min="53" max="16384" width="8.85546875" style="1"/>
  </cols>
  <sheetData>
    <row r="1" spans="1:52" ht="76.900000000000006" customHeight="1" x14ac:dyDescent="0.25">
      <c r="A1" s="18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spans="1:52" s="10" customFormat="1" ht="256.14999999999998" customHeight="1" x14ac:dyDescent="0.25">
      <c r="A2" s="20" t="s">
        <v>16</v>
      </c>
      <c r="B2" s="21"/>
      <c r="C2" s="16" t="s">
        <v>5</v>
      </c>
      <c r="D2" s="17"/>
      <c r="E2" s="16" t="s">
        <v>6</v>
      </c>
      <c r="F2" s="17"/>
      <c r="G2" s="16" t="s">
        <v>25</v>
      </c>
      <c r="H2" s="17"/>
      <c r="I2" s="16" t="s">
        <v>20</v>
      </c>
      <c r="J2" s="17"/>
      <c r="K2" s="16" t="s">
        <v>29</v>
      </c>
      <c r="L2" s="17"/>
      <c r="M2" s="16" t="s">
        <v>27</v>
      </c>
      <c r="N2" s="17"/>
      <c r="O2" s="16" t="s">
        <v>0</v>
      </c>
      <c r="P2" s="17"/>
      <c r="Q2" s="16" t="s">
        <v>22</v>
      </c>
      <c r="R2" s="17"/>
      <c r="S2" s="16" t="s">
        <v>18</v>
      </c>
      <c r="T2" s="17"/>
      <c r="U2" s="16" t="s">
        <v>19</v>
      </c>
      <c r="V2" s="17"/>
      <c r="W2" s="16" t="s">
        <v>32</v>
      </c>
      <c r="X2" s="17"/>
      <c r="Y2" s="23" t="s">
        <v>21</v>
      </c>
      <c r="Z2" s="23"/>
      <c r="AA2" s="16" t="s">
        <v>26</v>
      </c>
      <c r="AB2" s="17"/>
      <c r="AC2" s="16" t="s">
        <v>31</v>
      </c>
      <c r="AD2" s="17"/>
      <c r="AE2" s="16" t="s">
        <v>1</v>
      </c>
      <c r="AF2" s="17"/>
      <c r="AG2" s="16" t="s">
        <v>28</v>
      </c>
      <c r="AH2" s="17"/>
      <c r="AI2" s="16" t="s">
        <v>2</v>
      </c>
      <c r="AJ2" s="17"/>
      <c r="AK2" s="16" t="s">
        <v>23</v>
      </c>
      <c r="AL2" s="17"/>
      <c r="AM2" s="16" t="s">
        <v>24</v>
      </c>
      <c r="AN2" s="17"/>
      <c r="AO2" s="16" t="s">
        <v>30</v>
      </c>
      <c r="AP2" s="17"/>
      <c r="AQ2" s="16" t="s">
        <v>7</v>
      </c>
      <c r="AR2" s="17"/>
      <c r="AS2" s="16" t="s">
        <v>4</v>
      </c>
      <c r="AT2" s="17"/>
      <c r="AU2" s="16" t="s">
        <v>33</v>
      </c>
      <c r="AV2" s="17"/>
      <c r="AW2" s="16" t="s">
        <v>3</v>
      </c>
      <c r="AX2" s="17"/>
      <c r="AY2" s="16" t="s">
        <v>15</v>
      </c>
      <c r="AZ2" s="17"/>
    </row>
    <row r="3" spans="1:52" s="9" customFormat="1" ht="47.25" x14ac:dyDescent="0.25">
      <c r="A3" s="11" t="s">
        <v>17</v>
      </c>
      <c r="B3" s="2" t="s">
        <v>35</v>
      </c>
      <c r="C3" s="8" t="s">
        <v>34</v>
      </c>
      <c r="D3" s="8" t="s">
        <v>36</v>
      </c>
      <c r="E3" s="8" t="s">
        <v>34</v>
      </c>
      <c r="F3" s="8" t="s">
        <v>36</v>
      </c>
      <c r="G3" s="8" t="s">
        <v>34</v>
      </c>
      <c r="H3" s="8" t="s">
        <v>36</v>
      </c>
      <c r="I3" s="8" t="s">
        <v>34</v>
      </c>
      <c r="J3" s="8" t="s">
        <v>36</v>
      </c>
      <c r="K3" s="8" t="s">
        <v>34</v>
      </c>
      <c r="L3" s="8" t="s">
        <v>36</v>
      </c>
      <c r="M3" s="8" t="s">
        <v>34</v>
      </c>
      <c r="N3" s="8" t="s">
        <v>36</v>
      </c>
      <c r="O3" s="8" t="s">
        <v>34</v>
      </c>
      <c r="P3" s="8" t="s">
        <v>36</v>
      </c>
      <c r="Q3" s="8" t="s">
        <v>34</v>
      </c>
      <c r="R3" s="8" t="s">
        <v>36</v>
      </c>
      <c r="S3" s="8" t="s">
        <v>34</v>
      </c>
      <c r="T3" s="8" t="s">
        <v>36</v>
      </c>
      <c r="U3" s="8" t="s">
        <v>34</v>
      </c>
      <c r="V3" s="8" t="s">
        <v>36</v>
      </c>
      <c r="W3" s="8" t="s">
        <v>34</v>
      </c>
      <c r="X3" s="8" t="s">
        <v>36</v>
      </c>
      <c r="Y3" s="8" t="s">
        <v>34</v>
      </c>
      <c r="Z3" s="8" t="s">
        <v>36</v>
      </c>
      <c r="AA3" s="8" t="s">
        <v>34</v>
      </c>
      <c r="AB3" s="8" t="s">
        <v>36</v>
      </c>
      <c r="AC3" s="8" t="s">
        <v>34</v>
      </c>
      <c r="AD3" s="8" t="s">
        <v>36</v>
      </c>
      <c r="AE3" s="8" t="s">
        <v>34</v>
      </c>
      <c r="AF3" s="8" t="s">
        <v>36</v>
      </c>
      <c r="AG3" s="8" t="s">
        <v>34</v>
      </c>
      <c r="AH3" s="8" t="s">
        <v>36</v>
      </c>
      <c r="AI3" s="8" t="s">
        <v>34</v>
      </c>
      <c r="AJ3" s="8" t="s">
        <v>36</v>
      </c>
      <c r="AK3" s="8" t="s">
        <v>34</v>
      </c>
      <c r="AL3" s="8" t="s">
        <v>36</v>
      </c>
      <c r="AM3" s="8" t="s">
        <v>34</v>
      </c>
      <c r="AN3" s="8" t="s">
        <v>36</v>
      </c>
      <c r="AO3" s="8" t="s">
        <v>34</v>
      </c>
      <c r="AP3" s="8" t="s">
        <v>36</v>
      </c>
      <c r="AQ3" s="8" t="s">
        <v>34</v>
      </c>
      <c r="AR3" s="8" t="s">
        <v>36</v>
      </c>
      <c r="AS3" s="8" t="s">
        <v>34</v>
      </c>
      <c r="AT3" s="8" t="s">
        <v>36</v>
      </c>
      <c r="AU3" s="8" t="s">
        <v>34</v>
      </c>
      <c r="AV3" s="8" t="s">
        <v>36</v>
      </c>
      <c r="AW3" s="8" t="s">
        <v>34</v>
      </c>
      <c r="AX3" s="8" t="s">
        <v>36</v>
      </c>
      <c r="AY3" s="8" t="s">
        <v>34</v>
      </c>
      <c r="AZ3" s="8" t="s">
        <v>36</v>
      </c>
    </row>
    <row r="4" spans="1:52" ht="27.6" customHeight="1" x14ac:dyDescent="0.25">
      <c r="A4" s="12" t="s">
        <v>10</v>
      </c>
      <c r="B4" s="3">
        <v>2398000</v>
      </c>
      <c r="C4" s="3">
        <v>1</v>
      </c>
      <c r="D4" s="3">
        <f>C4*B4</f>
        <v>2398000</v>
      </c>
      <c r="E4" s="3">
        <v>1</v>
      </c>
      <c r="F4" s="3">
        <f>E4*B4</f>
        <v>2398000</v>
      </c>
      <c r="G4" s="3"/>
      <c r="H4" s="3">
        <f>G4*B4</f>
        <v>0</v>
      </c>
      <c r="I4" s="3"/>
      <c r="J4" s="3">
        <f>I4*B4</f>
        <v>0</v>
      </c>
      <c r="K4" s="3"/>
      <c r="L4" s="3">
        <f>K4*B4</f>
        <v>0</v>
      </c>
      <c r="M4" s="4"/>
      <c r="N4" s="4">
        <f>M4*B4</f>
        <v>0</v>
      </c>
      <c r="O4" s="3"/>
      <c r="P4" s="3">
        <f>O4*B4</f>
        <v>0</v>
      </c>
      <c r="Q4" s="4">
        <v>1</v>
      </c>
      <c r="R4" s="4">
        <f>Q4*B4</f>
        <v>2398000</v>
      </c>
      <c r="S4" s="4"/>
      <c r="T4" s="4">
        <f>S4*B4</f>
        <v>0</v>
      </c>
      <c r="U4" s="4"/>
      <c r="V4" s="4">
        <f>U4*B4</f>
        <v>0</v>
      </c>
      <c r="W4" s="4"/>
      <c r="X4" s="4">
        <f>W4*B4</f>
        <v>0</v>
      </c>
      <c r="Y4" s="4"/>
      <c r="Z4" s="4">
        <f>Y4*B4</f>
        <v>0</v>
      </c>
      <c r="AA4" s="4"/>
      <c r="AB4" s="4">
        <f>AA4*B4</f>
        <v>0</v>
      </c>
      <c r="AC4" s="4"/>
      <c r="AD4" s="4">
        <f>AC4*B4</f>
        <v>0</v>
      </c>
      <c r="AE4" s="4"/>
      <c r="AF4" s="4">
        <f>AE4*B4</f>
        <v>0</v>
      </c>
      <c r="AG4" s="4">
        <v>1</v>
      </c>
      <c r="AH4" s="4">
        <f>AG4*B4</f>
        <v>2398000</v>
      </c>
      <c r="AI4" s="4"/>
      <c r="AJ4" s="4">
        <f>AI4*B4</f>
        <v>0</v>
      </c>
      <c r="AK4" s="4"/>
      <c r="AL4" s="4">
        <f>AK4*B4</f>
        <v>0</v>
      </c>
      <c r="AM4" s="4"/>
      <c r="AN4" s="4">
        <f>AM4*B4</f>
        <v>0</v>
      </c>
      <c r="AO4" s="4">
        <v>1</v>
      </c>
      <c r="AP4" s="4">
        <f>AO4*B4</f>
        <v>2398000</v>
      </c>
      <c r="AQ4" s="4"/>
      <c r="AR4" s="4">
        <f>AQ4*B4</f>
        <v>0</v>
      </c>
      <c r="AS4" s="4"/>
      <c r="AT4" s="4">
        <f>AS4*B4</f>
        <v>0</v>
      </c>
      <c r="AU4" s="4"/>
      <c r="AV4" s="4">
        <f>AU4*B4</f>
        <v>0</v>
      </c>
      <c r="AW4" s="4"/>
      <c r="AX4" s="4">
        <f>AW4*B4</f>
        <v>0</v>
      </c>
      <c r="AY4" s="5">
        <f>C4+E4+G4+I4+K4+M4+O4+Q4+S4+U4+W4+Y4+AA4+AC4+AE4+AG4+AI4+AK4+AM4+AO4+AQ4+AS4+AU4+AW4</f>
        <v>5</v>
      </c>
      <c r="AZ4" s="6">
        <f>AY4*B4</f>
        <v>11990000</v>
      </c>
    </row>
    <row r="5" spans="1:52" ht="29.45" customHeight="1" x14ac:dyDescent="0.25">
      <c r="A5" s="12" t="s">
        <v>8</v>
      </c>
      <c r="B5" s="3">
        <v>324833.33</v>
      </c>
      <c r="C5" s="3"/>
      <c r="D5" s="3">
        <f t="shared" ref="D5:D15" si="0">C5*B5</f>
        <v>0</v>
      </c>
      <c r="E5" s="3"/>
      <c r="F5" s="3">
        <f t="shared" ref="F5:F15" si="1">E5*B5</f>
        <v>0</v>
      </c>
      <c r="G5" s="3"/>
      <c r="H5" s="3">
        <f t="shared" ref="H5:H15" si="2">G5*B5</f>
        <v>0</v>
      </c>
      <c r="I5" s="3"/>
      <c r="J5" s="3">
        <f t="shared" ref="J5:J15" si="3">I5*B5</f>
        <v>0</v>
      </c>
      <c r="K5" s="3">
        <v>1</v>
      </c>
      <c r="L5" s="3">
        <f t="shared" ref="L5:L15" si="4">K5*B5</f>
        <v>324833.33</v>
      </c>
      <c r="M5" s="4"/>
      <c r="N5" s="4">
        <f t="shared" ref="N5:N15" si="5">M5*B5</f>
        <v>0</v>
      </c>
      <c r="O5" s="3"/>
      <c r="P5" s="3">
        <f t="shared" ref="P5:P15" si="6">O5*B5</f>
        <v>0</v>
      </c>
      <c r="Q5" s="4"/>
      <c r="R5" s="4">
        <f t="shared" ref="R5:R15" si="7">Q5*B5</f>
        <v>0</v>
      </c>
      <c r="S5" s="4"/>
      <c r="T5" s="4">
        <f t="shared" ref="T5:T15" si="8">S5*B5</f>
        <v>0</v>
      </c>
      <c r="U5" s="4"/>
      <c r="V5" s="4">
        <f t="shared" ref="V5:V15" si="9">U5*B5</f>
        <v>0</v>
      </c>
      <c r="W5" s="4"/>
      <c r="X5" s="4">
        <f t="shared" ref="X5:X15" si="10">W5*B5</f>
        <v>0</v>
      </c>
      <c r="Y5" s="4"/>
      <c r="Z5" s="4">
        <f t="shared" ref="Z5:Z15" si="11">Y5*B5</f>
        <v>0</v>
      </c>
      <c r="AA5" s="4"/>
      <c r="AB5" s="4">
        <f t="shared" ref="AB5:AB15" si="12">AA5*B5</f>
        <v>0</v>
      </c>
      <c r="AC5" s="4">
        <v>1</v>
      </c>
      <c r="AD5" s="4">
        <f t="shared" ref="AD5:AD15" si="13">AC5*B5</f>
        <v>324833.33</v>
      </c>
      <c r="AE5" s="4"/>
      <c r="AF5" s="4">
        <f t="shared" ref="AF5:AF15" si="14">AE5*B5</f>
        <v>0</v>
      </c>
      <c r="AG5" s="4">
        <v>1</v>
      </c>
      <c r="AH5" s="4">
        <f t="shared" ref="AH5:AH15" si="15">AG5*B5</f>
        <v>324833.33</v>
      </c>
      <c r="AI5" s="4">
        <v>1</v>
      </c>
      <c r="AJ5" s="4">
        <f t="shared" ref="AJ5:AJ15" si="16">AI5*B5</f>
        <v>324833.33</v>
      </c>
      <c r="AK5" s="4"/>
      <c r="AL5" s="4">
        <f t="shared" ref="AL5:AL15" si="17">AK5*B5</f>
        <v>0</v>
      </c>
      <c r="AM5" s="4">
        <v>1</v>
      </c>
      <c r="AN5" s="4">
        <f t="shared" ref="AN5:AN15" si="18">AM5*B5</f>
        <v>324833.33</v>
      </c>
      <c r="AO5" s="4"/>
      <c r="AP5" s="4">
        <f t="shared" ref="AP5:AP15" si="19">AO5*B5</f>
        <v>0</v>
      </c>
      <c r="AQ5" s="4"/>
      <c r="AR5" s="4">
        <f t="shared" ref="AR5:AR15" si="20">AQ5*B5</f>
        <v>0</v>
      </c>
      <c r="AS5" s="4">
        <v>1</v>
      </c>
      <c r="AT5" s="4">
        <f t="shared" ref="AT5:AT15" si="21">AS5*B5</f>
        <v>324833.33</v>
      </c>
      <c r="AU5" s="4"/>
      <c r="AV5" s="4">
        <f t="shared" ref="AV5:AV15" si="22">AU5*B5</f>
        <v>0</v>
      </c>
      <c r="AW5" s="4"/>
      <c r="AX5" s="4">
        <f t="shared" ref="AX5:AX15" si="23">AW5*B5</f>
        <v>0</v>
      </c>
      <c r="AY5" s="5">
        <f t="shared" ref="AY5:AY15" si="24">C5+E5+G5+I5+K5+M5+O5+Q5+S5+U5+W5+Y5+AA5+AC5+AE5+AG5+AI5+AK5+AM5+AO5+AQ5+AS5+AU5+AW5</f>
        <v>6</v>
      </c>
      <c r="AZ5" s="6">
        <f t="shared" ref="AZ5:AZ15" si="25">AY5*B5</f>
        <v>1948999.98</v>
      </c>
    </row>
    <row r="6" spans="1:52" ht="25.9" customHeight="1" x14ac:dyDescent="0.25">
      <c r="A6" s="12" t="s">
        <v>14</v>
      </c>
      <c r="B6" s="3">
        <v>2499666.67</v>
      </c>
      <c r="C6" s="3"/>
      <c r="D6" s="3">
        <f t="shared" si="0"/>
        <v>0</v>
      </c>
      <c r="E6" s="3"/>
      <c r="F6" s="3">
        <f t="shared" si="1"/>
        <v>0</v>
      </c>
      <c r="G6" s="3"/>
      <c r="H6" s="3">
        <f t="shared" si="2"/>
        <v>0</v>
      </c>
      <c r="I6" s="3"/>
      <c r="J6" s="3">
        <f t="shared" si="3"/>
        <v>0</v>
      </c>
      <c r="K6" s="3"/>
      <c r="L6" s="3">
        <f t="shared" si="4"/>
        <v>0</v>
      </c>
      <c r="M6" s="4"/>
      <c r="N6" s="4">
        <f t="shared" si="5"/>
        <v>0</v>
      </c>
      <c r="O6" s="3"/>
      <c r="P6" s="3">
        <f t="shared" si="6"/>
        <v>0</v>
      </c>
      <c r="Q6" s="4"/>
      <c r="R6" s="4">
        <f t="shared" si="7"/>
        <v>0</v>
      </c>
      <c r="S6" s="4"/>
      <c r="T6" s="4">
        <f t="shared" si="8"/>
        <v>0</v>
      </c>
      <c r="U6" s="4"/>
      <c r="V6" s="4">
        <f t="shared" si="9"/>
        <v>0</v>
      </c>
      <c r="W6" s="4"/>
      <c r="X6" s="4">
        <f t="shared" si="10"/>
        <v>0</v>
      </c>
      <c r="Y6" s="4"/>
      <c r="Z6" s="4">
        <f t="shared" si="11"/>
        <v>0</v>
      </c>
      <c r="AA6" s="4"/>
      <c r="AB6" s="4">
        <f t="shared" si="12"/>
        <v>0</v>
      </c>
      <c r="AC6" s="4"/>
      <c r="AD6" s="4">
        <f t="shared" si="13"/>
        <v>0</v>
      </c>
      <c r="AE6" s="4"/>
      <c r="AF6" s="4">
        <f t="shared" si="14"/>
        <v>0</v>
      </c>
      <c r="AG6" s="4"/>
      <c r="AH6" s="4">
        <f t="shared" si="15"/>
        <v>0</v>
      </c>
      <c r="AI6" s="4">
        <v>1</v>
      </c>
      <c r="AJ6" s="4">
        <f t="shared" si="16"/>
        <v>2499666.67</v>
      </c>
      <c r="AK6" s="4"/>
      <c r="AL6" s="4">
        <f t="shared" si="17"/>
        <v>0</v>
      </c>
      <c r="AM6" s="4"/>
      <c r="AN6" s="4">
        <f t="shared" si="18"/>
        <v>0</v>
      </c>
      <c r="AO6" s="4"/>
      <c r="AP6" s="4">
        <f t="shared" si="19"/>
        <v>0</v>
      </c>
      <c r="AQ6" s="4"/>
      <c r="AR6" s="4">
        <f t="shared" si="20"/>
        <v>0</v>
      </c>
      <c r="AS6" s="4"/>
      <c r="AT6" s="4">
        <f t="shared" si="21"/>
        <v>0</v>
      </c>
      <c r="AU6" s="4">
        <v>1</v>
      </c>
      <c r="AV6" s="4">
        <f t="shared" si="22"/>
        <v>2499666.67</v>
      </c>
      <c r="AW6" s="4">
        <v>1</v>
      </c>
      <c r="AX6" s="4">
        <f t="shared" si="23"/>
        <v>2499666.67</v>
      </c>
      <c r="AY6" s="5">
        <f t="shared" si="24"/>
        <v>3</v>
      </c>
      <c r="AZ6" s="6">
        <f t="shared" si="25"/>
        <v>7499000.0099999998</v>
      </c>
    </row>
    <row r="7" spans="1:52" ht="30.6" customHeight="1" x14ac:dyDescent="0.25">
      <c r="A7" s="12" t="s">
        <v>13</v>
      </c>
      <c r="B7" s="3">
        <v>1310000</v>
      </c>
      <c r="C7" s="3"/>
      <c r="D7" s="3">
        <f t="shared" si="0"/>
        <v>0</v>
      </c>
      <c r="E7" s="3"/>
      <c r="F7" s="3">
        <f t="shared" si="1"/>
        <v>0</v>
      </c>
      <c r="G7" s="3"/>
      <c r="H7" s="3">
        <f t="shared" si="2"/>
        <v>0</v>
      </c>
      <c r="I7" s="3">
        <v>1</v>
      </c>
      <c r="J7" s="3">
        <f t="shared" si="3"/>
        <v>1310000</v>
      </c>
      <c r="K7" s="3">
        <v>1</v>
      </c>
      <c r="L7" s="3">
        <f t="shared" si="4"/>
        <v>1310000</v>
      </c>
      <c r="M7" s="4"/>
      <c r="N7" s="4">
        <f t="shared" si="5"/>
        <v>0</v>
      </c>
      <c r="O7" s="3"/>
      <c r="P7" s="3">
        <f t="shared" si="6"/>
        <v>0</v>
      </c>
      <c r="Q7" s="4"/>
      <c r="R7" s="4">
        <f t="shared" si="7"/>
        <v>0</v>
      </c>
      <c r="S7" s="4"/>
      <c r="T7" s="4">
        <f t="shared" si="8"/>
        <v>0</v>
      </c>
      <c r="U7" s="4"/>
      <c r="V7" s="4">
        <f t="shared" si="9"/>
        <v>0</v>
      </c>
      <c r="W7" s="4"/>
      <c r="X7" s="4">
        <f t="shared" si="10"/>
        <v>0</v>
      </c>
      <c r="Y7" s="4"/>
      <c r="Z7" s="4">
        <f t="shared" si="11"/>
        <v>0</v>
      </c>
      <c r="AA7" s="4">
        <v>1</v>
      </c>
      <c r="AB7" s="4">
        <f t="shared" si="12"/>
        <v>1310000</v>
      </c>
      <c r="AC7" s="4"/>
      <c r="AD7" s="4">
        <f t="shared" si="13"/>
        <v>0</v>
      </c>
      <c r="AE7" s="4"/>
      <c r="AF7" s="4">
        <f t="shared" si="14"/>
        <v>0</v>
      </c>
      <c r="AG7" s="4">
        <v>1</v>
      </c>
      <c r="AH7" s="4">
        <f t="shared" si="15"/>
        <v>1310000</v>
      </c>
      <c r="AI7" s="4"/>
      <c r="AJ7" s="4">
        <f t="shared" si="16"/>
        <v>0</v>
      </c>
      <c r="AK7" s="4"/>
      <c r="AL7" s="4">
        <f t="shared" si="17"/>
        <v>0</v>
      </c>
      <c r="AM7" s="4"/>
      <c r="AN7" s="4">
        <f t="shared" si="18"/>
        <v>0</v>
      </c>
      <c r="AO7" s="4"/>
      <c r="AP7" s="4">
        <f t="shared" si="19"/>
        <v>0</v>
      </c>
      <c r="AQ7" s="4"/>
      <c r="AR7" s="4">
        <f t="shared" si="20"/>
        <v>0</v>
      </c>
      <c r="AS7" s="4"/>
      <c r="AT7" s="4">
        <f t="shared" si="21"/>
        <v>0</v>
      </c>
      <c r="AU7" s="4"/>
      <c r="AV7" s="4">
        <f t="shared" si="22"/>
        <v>0</v>
      </c>
      <c r="AW7" s="4"/>
      <c r="AX7" s="4">
        <f t="shared" si="23"/>
        <v>0</v>
      </c>
      <c r="AY7" s="5">
        <f t="shared" si="24"/>
        <v>4</v>
      </c>
      <c r="AZ7" s="6">
        <f t="shared" si="25"/>
        <v>5240000</v>
      </c>
    </row>
    <row r="8" spans="1:52" ht="27" customHeight="1" x14ac:dyDescent="0.25">
      <c r="A8" s="12" t="s">
        <v>9</v>
      </c>
      <c r="B8" s="3">
        <v>2745000</v>
      </c>
      <c r="C8" s="4"/>
      <c r="D8" s="3">
        <f t="shared" si="0"/>
        <v>0</v>
      </c>
      <c r="E8" s="4">
        <v>1</v>
      </c>
      <c r="F8" s="3">
        <f t="shared" si="1"/>
        <v>2745000</v>
      </c>
      <c r="G8" s="4"/>
      <c r="H8" s="3">
        <f t="shared" si="2"/>
        <v>0</v>
      </c>
      <c r="I8" s="4"/>
      <c r="J8" s="3">
        <f t="shared" si="3"/>
        <v>0</v>
      </c>
      <c r="K8" s="4"/>
      <c r="L8" s="3">
        <f t="shared" si="4"/>
        <v>0</v>
      </c>
      <c r="M8" s="4"/>
      <c r="N8" s="4">
        <f t="shared" si="5"/>
        <v>0</v>
      </c>
      <c r="O8" s="4"/>
      <c r="P8" s="3">
        <f t="shared" si="6"/>
        <v>0</v>
      </c>
      <c r="Q8" s="4"/>
      <c r="R8" s="4">
        <f t="shared" si="7"/>
        <v>0</v>
      </c>
      <c r="S8" s="4"/>
      <c r="T8" s="4">
        <f t="shared" si="8"/>
        <v>0</v>
      </c>
      <c r="U8" s="4"/>
      <c r="V8" s="4">
        <f t="shared" si="9"/>
        <v>0</v>
      </c>
      <c r="W8" s="4"/>
      <c r="X8" s="4">
        <f t="shared" si="10"/>
        <v>0</v>
      </c>
      <c r="Y8" s="4"/>
      <c r="Z8" s="4">
        <f t="shared" si="11"/>
        <v>0</v>
      </c>
      <c r="AA8" s="4"/>
      <c r="AB8" s="4">
        <f t="shared" si="12"/>
        <v>0</v>
      </c>
      <c r="AC8" s="4"/>
      <c r="AD8" s="4">
        <f t="shared" si="13"/>
        <v>0</v>
      </c>
      <c r="AE8" s="4"/>
      <c r="AF8" s="4">
        <f t="shared" si="14"/>
        <v>0</v>
      </c>
      <c r="AG8" s="4"/>
      <c r="AH8" s="4">
        <f t="shared" si="15"/>
        <v>0</v>
      </c>
      <c r="AI8" s="4"/>
      <c r="AJ8" s="4">
        <f t="shared" si="16"/>
        <v>0</v>
      </c>
      <c r="AK8" s="4"/>
      <c r="AL8" s="4">
        <f t="shared" si="17"/>
        <v>0</v>
      </c>
      <c r="AM8" s="4"/>
      <c r="AN8" s="4">
        <f t="shared" si="18"/>
        <v>0</v>
      </c>
      <c r="AO8" s="4"/>
      <c r="AP8" s="4">
        <f t="shared" si="19"/>
        <v>0</v>
      </c>
      <c r="AQ8" s="4"/>
      <c r="AR8" s="4">
        <f t="shared" si="20"/>
        <v>0</v>
      </c>
      <c r="AS8" s="4"/>
      <c r="AT8" s="4">
        <f t="shared" si="21"/>
        <v>0</v>
      </c>
      <c r="AU8" s="4"/>
      <c r="AV8" s="4">
        <f t="shared" si="22"/>
        <v>0</v>
      </c>
      <c r="AW8" s="4"/>
      <c r="AX8" s="4">
        <f t="shared" si="23"/>
        <v>0</v>
      </c>
      <c r="AY8" s="5">
        <f t="shared" si="24"/>
        <v>1</v>
      </c>
      <c r="AZ8" s="6">
        <f t="shared" si="25"/>
        <v>2745000</v>
      </c>
    </row>
    <row r="9" spans="1:52" ht="27.6" customHeight="1" x14ac:dyDescent="0.25">
      <c r="A9" s="12" t="s">
        <v>37</v>
      </c>
      <c r="B9" s="3">
        <v>1699800</v>
      </c>
      <c r="C9" s="4"/>
      <c r="D9" s="3">
        <f t="shared" si="0"/>
        <v>0</v>
      </c>
      <c r="E9" s="4">
        <v>1</v>
      </c>
      <c r="F9" s="3">
        <f t="shared" si="1"/>
        <v>1699800</v>
      </c>
      <c r="G9" s="4"/>
      <c r="H9" s="3">
        <f t="shared" si="2"/>
        <v>0</v>
      </c>
      <c r="I9" s="4"/>
      <c r="J9" s="3">
        <f t="shared" si="3"/>
        <v>0</v>
      </c>
      <c r="K9" s="4"/>
      <c r="L9" s="3">
        <f t="shared" si="4"/>
        <v>0</v>
      </c>
      <c r="M9" s="4"/>
      <c r="N9" s="4">
        <f t="shared" si="5"/>
        <v>0</v>
      </c>
      <c r="O9" s="4">
        <v>1</v>
      </c>
      <c r="P9" s="3">
        <f t="shared" si="6"/>
        <v>1699800</v>
      </c>
      <c r="Q9" s="4">
        <v>1</v>
      </c>
      <c r="R9" s="4">
        <f t="shared" si="7"/>
        <v>1699800</v>
      </c>
      <c r="S9" s="4">
        <v>1</v>
      </c>
      <c r="T9" s="4">
        <f t="shared" si="8"/>
        <v>1699800</v>
      </c>
      <c r="U9" s="4"/>
      <c r="V9" s="4">
        <f t="shared" si="9"/>
        <v>0</v>
      </c>
      <c r="W9" s="4">
        <v>1</v>
      </c>
      <c r="X9" s="4">
        <f t="shared" si="10"/>
        <v>1699800</v>
      </c>
      <c r="Y9" s="4"/>
      <c r="Z9" s="4">
        <f t="shared" si="11"/>
        <v>0</v>
      </c>
      <c r="AA9" s="4"/>
      <c r="AB9" s="4">
        <f t="shared" si="12"/>
        <v>0</v>
      </c>
      <c r="AC9" s="4"/>
      <c r="AD9" s="4">
        <f t="shared" si="13"/>
        <v>0</v>
      </c>
      <c r="AE9" s="4"/>
      <c r="AF9" s="4">
        <f t="shared" si="14"/>
        <v>0</v>
      </c>
      <c r="AG9" s="4"/>
      <c r="AH9" s="4">
        <f t="shared" si="15"/>
        <v>0</v>
      </c>
      <c r="AI9" s="4"/>
      <c r="AJ9" s="4">
        <f t="shared" si="16"/>
        <v>0</v>
      </c>
      <c r="AK9" s="4"/>
      <c r="AL9" s="4">
        <f t="shared" si="17"/>
        <v>0</v>
      </c>
      <c r="AM9" s="4"/>
      <c r="AN9" s="4">
        <f t="shared" si="18"/>
        <v>0</v>
      </c>
      <c r="AO9" s="4"/>
      <c r="AP9" s="4">
        <f t="shared" si="19"/>
        <v>0</v>
      </c>
      <c r="AQ9" s="4"/>
      <c r="AR9" s="4">
        <f t="shared" si="20"/>
        <v>0</v>
      </c>
      <c r="AS9" s="4"/>
      <c r="AT9" s="4">
        <f t="shared" si="21"/>
        <v>0</v>
      </c>
      <c r="AU9" s="4"/>
      <c r="AV9" s="4">
        <f t="shared" si="22"/>
        <v>0</v>
      </c>
      <c r="AW9" s="4"/>
      <c r="AX9" s="4">
        <f t="shared" si="23"/>
        <v>0</v>
      </c>
      <c r="AY9" s="5">
        <f t="shared" si="24"/>
        <v>5</v>
      </c>
      <c r="AZ9" s="6">
        <f t="shared" si="25"/>
        <v>8499000</v>
      </c>
    </row>
    <row r="10" spans="1:52" ht="25.9" customHeight="1" x14ac:dyDescent="0.25">
      <c r="A10" s="12" t="s">
        <v>11</v>
      </c>
      <c r="B10" s="3">
        <v>299900</v>
      </c>
      <c r="C10" s="4">
        <v>1</v>
      </c>
      <c r="D10" s="3">
        <f t="shared" si="0"/>
        <v>299900</v>
      </c>
      <c r="E10" s="4"/>
      <c r="F10" s="3">
        <f t="shared" si="1"/>
        <v>0</v>
      </c>
      <c r="G10" s="4">
        <v>1</v>
      </c>
      <c r="H10" s="3">
        <f t="shared" si="2"/>
        <v>299900</v>
      </c>
      <c r="I10" s="4"/>
      <c r="J10" s="3">
        <f t="shared" si="3"/>
        <v>0</v>
      </c>
      <c r="K10" s="4"/>
      <c r="L10" s="3">
        <f t="shared" si="4"/>
        <v>0</v>
      </c>
      <c r="M10" s="4">
        <v>1</v>
      </c>
      <c r="N10" s="4">
        <f t="shared" si="5"/>
        <v>299900</v>
      </c>
      <c r="O10" s="4">
        <v>1</v>
      </c>
      <c r="P10" s="3">
        <f t="shared" si="6"/>
        <v>299900</v>
      </c>
      <c r="Q10" s="4"/>
      <c r="R10" s="4">
        <f t="shared" si="7"/>
        <v>0</v>
      </c>
      <c r="S10" s="4"/>
      <c r="T10" s="4">
        <f t="shared" si="8"/>
        <v>0</v>
      </c>
      <c r="U10" s="4">
        <v>1</v>
      </c>
      <c r="V10" s="4">
        <f t="shared" si="9"/>
        <v>299900</v>
      </c>
      <c r="W10" s="4"/>
      <c r="X10" s="4">
        <f t="shared" si="10"/>
        <v>0</v>
      </c>
      <c r="Y10" s="4">
        <v>2</v>
      </c>
      <c r="Z10" s="4">
        <f t="shared" si="11"/>
        <v>599800</v>
      </c>
      <c r="AA10" s="4"/>
      <c r="AB10" s="4">
        <f t="shared" si="12"/>
        <v>0</v>
      </c>
      <c r="AC10" s="4"/>
      <c r="AD10" s="4">
        <f t="shared" si="13"/>
        <v>0</v>
      </c>
      <c r="AE10" s="4">
        <v>1</v>
      </c>
      <c r="AF10" s="4">
        <f t="shared" si="14"/>
        <v>299900</v>
      </c>
      <c r="AG10" s="4"/>
      <c r="AH10" s="4">
        <f t="shared" si="15"/>
        <v>0</v>
      </c>
      <c r="AI10" s="4"/>
      <c r="AJ10" s="4">
        <f t="shared" si="16"/>
        <v>0</v>
      </c>
      <c r="AK10" s="4"/>
      <c r="AL10" s="4">
        <f t="shared" si="17"/>
        <v>0</v>
      </c>
      <c r="AM10" s="4">
        <v>1</v>
      </c>
      <c r="AN10" s="4">
        <f t="shared" si="18"/>
        <v>299900</v>
      </c>
      <c r="AO10" s="4"/>
      <c r="AP10" s="4">
        <f t="shared" si="19"/>
        <v>0</v>
      </c>
      <c r="AQ10" s="4"/>
      <c r="AR10" s="4">
        <f t="shared" si="20"/>
        <v>0</v>
      </c>
      <c r="AS10" s="4"/>
      <c r="AT10" s="4">
        <f t="shared" si="21"/>
        <v>0</v>
      </c>
      <c r="AU10" s="4">
        <v>1</v>
      </c>
      <c r="AV10" s="4">
        <f t="shared" si="22"/>
        <v>299900</v>
      </c>
      <c r="AW10" s="4"/>
      <c r="AX10" s="4">
        <f t="shared" si="23"/>
        <v>0</v>
      </c>
      <c r="AY10" s="5">
        <f t="shared" si="24"/>
        <v>10</v>
      </c>
      <c r="AZ10" s="6">
        <f t="shared" si="25"/>
        <v>2999000</v>
      </c>
    </row>
    <row r="11" spans="1:52" ht="46.5" customHeight="1" x14ac:dyDescent="0.25">
      <c r="A11" s="12" t="s">
        <v>38</v>
      </c>
      <c r="B11" s="3">
        <v>499000</v>
      </c>
      <c r="C11" s="4"/>
      <c r="D11" s="3">
        <f t="shared" si="0"/>
        <v>0</v>
      </c>
      <c r="E11" s="4"/>
      <c r="F11" s="3">
        <f t="shared" si="1"/>
        <v>0</v>
      </c>
      <c r="G11" s="4">
        <v>1</v>
      </c>
      <c r="H11" s="3">
        <f t="shared" si="2"/>
        <v>499000</v>
      </c>
      <c r="I11" s="4"/>
      <c r="J11" s="3">
        <f t="shared" si="3"/>
        <v>0</v>
      </c>
      <c r="K11" s="4"/>
      <c r="L11" s="3">
        <f t="shared" si="4"/>
        <v>0</v>
      </c>
      <c r="M11" s="4"/>
      <c r="N11" s="4">
        <f t="shared" si="5"/>
        <v>0</v>
      </c>
      <c r="O11" s="4">
        <v>1</v>
      </c>
      <c r="P11" s="3">
        <f t="shared" si="6"/>
        <v>499000</v>
      </c>
      <c r="Q11" s="4">
        <v>1</v>
      </c>
      <c r="R11" s="4">
        <f t="shared" si="7"/>
        <v>499000</v>
      </c>
      <c r="S11" s="4">
        <v>1</v>
      </c>
      <c r="T11" s="4">
        <f t="shared" si="8"/>
        <v>499000</v>
      </c>
      <c r="U11" s="7"/>
      <c r="V11" s="4">
        <f t="shared" si="9"/>
        <v>0</v>
      </c>
      <c r="W11" s="4">
        <v>1</v>
      </c>
      <c r="X11" s="4">
        <f t="shared" si="10"/>
        <v>499000</v>
      </c>
      <c r="Y11" s="4"/>
      <c r="Z11" s="4">
        <f t="shared" si="11"/>
        <v>0</v>
      </c>
      <c r="AA11" s="4"/>
      <c r="AB11" s="4">
        <f t="shared" si="12"/>
        <v>0</v>
      </c>
      <c r="AC11" s="7">
        <v>1</v>
      </c>
      <c r="AD11" s="4">
        <f t="shared" si="13"/>
        <v>499000</v>
      </c>
      <c r="AE11" s="4"/>
      <c r="AF11" s="4">
        <f t="shared" si="14"/>
        <v>0</v>
      </c>
      <c r="AG11" s="4"/>
      <c r="AH11" s="4">
        <f t="shared" si="15"/>
        <v>0</v>
      </c>
      <c r="AI11" s="4"/>
      <c r="AJ11" s="4">
        <f t="shared" si="16"/>
        <v>0</v>
      </c>
      <c r="AK11" s="4">
        <v>1</v>
      </c>
      <c r="AL11" s="4">
        <f t="shared" si="17"/>
        <v>499000</v>
      </c>
      <c r="AM11" s="4"/>
      <c r="AN11" s="4">
        <f t="shared" si="18"/>
        <v>0</v>
      </c>
      <c r="AO11" s="4">
        <v>1</v>
      </c>
      <c r="AP11" s="4">
        <f t="shared" si="19"/>
        <v>499000</v>
      </c>
      <c r="AQ11" s="4">
        <v>1</v>
      </c>
      <c r="AR11" s="4">
        <f t="shared" si="20"/>
        <v>499000</v>
      </c>
      <c r="AS11" s="4"/>
      <c r="AT11" s="4">
        <f t="shared" si="21"/>
        <v>0</v>
      </c>
      <c r="AU11" s="4"/>
      <c r="AV11" s="4">
        <f t="shared" si="22"/>
        <v>0</v>
      </c>
      <c r="AW11" s="4">
        <v>1</v>
      </c>
      <c r="AX11" s="4">
        <f t="shared" si="23"/>
        <v>499000</v>
      </c>
      <c r="AY11" s="5">
        <f t="shared" si="24"/>
        <v>10</v>
      </c>
      <c r="AZ11" s="6">
        <f t="shared" si="25"/>
        <v>4990000</v>
      </c>
    </row>
    <row r="12" spans="1:52" ht="28.9" customHeight="1" x14ac:dyDescent="0.25">
      <c r="A12" s="12" t="s">
        <v>39</v>
      </c>
      <c r="B12" s="3">
        <v>160000</v>
      </c>
      <c r="C12" s="4"/>
      <c r="D12" s="3">
        <f t="shared" si="0"/>
        <v>0</v>
      </c>
      <c r="E12" s="4"/>
      <c r="F12" s="3">
        <f t="shared" si="1"/>
        <v>0</v>
      </c>
      <c r="G12" s="4"/>
      <c r="H12" s="3">
        <f t="shared" si="2"/>
        <v>0</v>
      </c>
      <c r="I12" s="4">
        <v>1</v>
      </c>
      <c r="J12" s="3">
        <f t="shared" si="3"/>
        <v>160000</v>
      </c>
      <c r="K12" s="4"/>
      <c r="L12" s="3">
        <f t="shared" si="4"/>
        <v>0</v>
      </c>
      <c r="M12" s="4"/>
      <c r="N12" s="4">
        <f t="shared" si="5"/>
        <v>0</v>
      </c>
      <c r="O12" s="4"/>
      <c r="P12" s="3">
        <f t="shared" si="6"/>
        <v>0</v>
      </c>
      <c r="Q12" s="4"/>
      <c r="R12" s="4">
        <f t="shared" si="7"/>
        <v>0</v>
      </c>
      <c r="S12" s="4"/>
      <c r="T12" s="4">
        <f t="shared" si="8"/>
        <v>0</v>
      </c>
      <c r="U12" s="4"/>
      <c r="V12" s="4">
        <f t="shared" si="9"/>
        <v>0</v>
      </c>
      <c r="W12" s="4"/>
      <c r="X12" s="4">
        <f t="shared" si="10"/>
        <v>0</v>
      </c>
      <c r="Y12" s="4"/>
      <c r="Z12" s="4">
        <f t="shared" si="11"/>
        <v>0</v>
      </c>
      <c r="AA12" s="4"/>
      <c r="AB12" s="4">
        <f t="shared" si="12"/>
        <v>0</v>
      </c>
      <c r="AC12" s="4">
        <v>1</v>
      </c>
      <c r="AD12" s="4">
        <f t="shared" si="13"/>
        <v>160000</v>
      </c>
      <c r="AE12" s="4"/>
      <c r="AF12" s="4">
        <f t="shared" si="14"/>
        <v>0</v>
      </c>
      <c r="AG12" s="4"/>
      <c r="AH12" s="4">
        <f t="shared" si="15"/>
        <v>0</v>
      </c>
      <c r="AI12" s="4">
        <v>1</v>
      </c>
      <c r="AJ12" s="4">
        <f t="shared" si="16"/>
        <v>160000</v>
      </c>
      <c r="AK12" s="4">
        <v>1</v>
      </c>
      <c r="AL12" s="4">
        <f t="shared" si="17"/>
        <v>160000</v>
      </c>
      <c r="AM12" s="4"/>
      <c r="AN12" s="4">
        <f t="shared" si="18"/>
        <v>0</v>
      </c>
      <c r="AO12" s="4"/>
      <c r="AP12" s="4">
        <f t="shared" si="19"/>
        <v>0</v>
      </c>
      <c r="AQ12" s="4"/>
      <c r="AR12" s="4">
        <f t="shared" si="20"/>
        <v>0</v>
      </c>
      <c r="AS12" s="4">
        <v>1</v>
      </c>
      <c r="AT12" s="4">
        <f t="shared" si="21"/>
        <v>160000</v>
      </c>
      <c r="AU12" s="4"/>
      <c r="AV12" s="4">
        <f t="shared" si="22"/>
        <v>0</v>
      </c>
      <c r="AW12" s="4"/>
      <c r="AX12" s="4">
        <f t="shared" si="23"/>
        <v>0</v>
      </c>
      <c r="AY12" s="5">
        <f t="shared" si="24"/>
        <v>5</v>
      </c>
      <c r="AZ12" s="6">
        <f t="shared" si="25"/>
        <v>800000</v>
      </c>
    </row>
    <row r="13" spans="1:52" ht="27" customHeight="1" x14ac:dyDescent="0.25">
      <c r="A13" s="12" t="s">
        <v>40</v>
      </c>
      <c r="B13" s="3">
        <v>145000</v>
      </c>
      <c r="C13" s="4">
        <v>1</v>
      </c>
      <c r="D13" s="3">
        <f t="shared" si="0"/>
        <v>145000</v>
      </c>
      <c r="E13" s="4">
        <v>1</v>
      </c>
      <c r="F13" s="3">
        <f t="shared" si="1"/>
        <v>145000</v>
      </c>
      <c r="G13" s="4">
        <v>1</v>
      </c>
      <c r="H13" s="3">
        <f t="shared" si="2"/>
        <v>145000</v>
      </c>
      <c r="I13" s="4"/>
      <c r="J13" s="3">
        <f t="shared" si="3"/>
        <v>0</v>
      </c>
      <c r="K13" s="4"/>
      <c r="L13" s="3">
        <f t="shared" si="4"/>
        <v>0</v>
      </c>
      <c r="M13" s="4"/>
      <c r="N13" s="4">
        <f t="shared" si="5"/>
        <v>0</v>
      </c>
      <c r="O13" s="4"/>
      <c r="P13" s="3">
        <f t="shared" si="6"/>
        <v>0</v>
      </c>
      <c r="Q13" s="4"/>
      <c r="R13" s="4">
        <f t="shared" si="7"/>
        <v>0</v>
      </c>
      <c r="S13" s="4"/>
      <c r="T13" s="4">
        <f t="shared" si="8"/>
        <v>0</v>
      </c>
      <c r="U13" s="4"/>
      <c r="V13" s="4">
        <f t="shared" si="9"/>
        <v>0</v>
      </c>
      <c r="W13" s="4">
        <v>1</v>
      </c>
      <c r="X13" s="4">
        <f t="shared" si="10"/>
        <v>145000</v>
      </c>
      <c r="Y13" s="4"/>
      <c r="Z13" s="4">
        <f t="shared" si="11"/>
        <v>0</v>
      </c>
      <c r="AA13" s="4"/>
      <c r="AB13" s="4">
        <f t="shared" si="12"/>
        <v>0</v>
      </c>
      <c r="AC13" s="4"/>
      <c r="AD13" s="4">
        <f t="shared" si="13"/>
        <v>0</v>
      </c>
      <c r="AE13" s="4">
        <v>1</v>
      </c>
      <c r="AF13" s="4">
        <f t="shared" si="14"/>
        <v>145000</v>
      </c>
      <c r="AG13" s="4"/>
      <c r="AH13" s="4">
        <f t="shared" si="15"/>
        <v>0</v>
      </c>
      <c r="AI13" s="4"/>
      <c r="AJ13" s="4">
        <f t="shared" si="16"/>
        <v>0</v>
      </c>
      <c r="AK13" s="4"/>
      <c r="AL13" s="4">
        <f t="shared" si="17"/>
        <v>0</v>
      </c>
      <c r="AM13" s="4"/>
      <c r="AN13" s="4">
        <f t="shared" si="18"/>
        <v>0</v>
      </c>
      <c r="AO13" s="4"/>
      <c r="AP13" s="4">
        <f t="shared" si="19"/>
        <v>0</v>
      </c>
      <c r="AQ13" s="4">
        <v>1</v>
      </c>
      <c r="AR13" s="4">
        <f t="shared" si="20"/>
        <v>145000</v>
      </c>
      <c r="AS13" s="4"/>
      <c r="AT13" s="4">
        <f t="shared" si="21"/>
        <v>0</v>
      </c>
      <c r="AU13" s="4"/>
      <c r="AV13" s="4">
        <f t="shared" si="22"/>
        <v>0</v>
      </c>
      <c r="AW13" s="4"/>
      <c r="AX13" s="4">
        <f t="shared" si="23"/>
        <v>0</v>
      </c>
      <c r="AY13" s="5">
        <f t="shared" si="24"/>
        <v>6</v>
      </c>
      <c r="AZ13" s="6">
        <f t="shared" si="25"/>
        <v>870000</v>
      </c>
    </row>
    <row r="14" spans="1:52" ht="32.450000000000003" customHeight="1" x14ac:dyDescent="0.25">
      <c r="A14" s="12" t="s">
        <v>12</v>
      </c>
      <c r="B14" s="3">
        <v>342000</v>
      </c>
      <c r="C14" s="4">
        <v>1</v>
      </c>
      <c r="D14" s="3">
        <f t="shared" si="0"/>
        <v>342000</v>
      </c>
      <c r="E14" s="4"/>
      <c r="F14" s="3">
        <f t="shared" si="1"/>
        <v>0</v>
      </c>
      <c r="G14" s="4"/>
      <c r="H14" s="3">
        <f t="shared" si="2"/>
        <v>0</v>
      </c>
      <c r="I14" s="4"/>
      <c r="J14" s="3">
        <f t="shared" si="3"/>
        <v>0</v>
      </c>
      <c r="K14" s="4"/>
      <c r="L14" s="3">
        <f t="shared" si="4"/>
        <v>0</v>
      </c>
      <c r="M14" s="4">
        <v>1</v>
      </c>
      <c r="N14" s="4">
        <f t="shared" si="5"/>
        <v>342000</v>
      </c>
      <c r="O14" s="4"/>
      <c r="P14" s="3">
        <f t="shared" si="6"/>
        <v>0</v>
      </c>
      <c r="Q14" s="4"/>
      <c r="R14" s="4">
        <f t="shared" si="7"/>
        <v>0</v>
      </c>
      <c r="S14" s="4"/>
      <c r="T14" s="4">
        <f t="shared" si="8"/>
        <v>0</v>
      </c>
      <c r="U14" s="4">
        <v>1</v>
      </c>
      <c r="V14" s="4">
        <f t="shared" si="9"/>
        <v>342000</v>
      </c>
      <c r="W14" s="4"/>
      <c r="X14" s="4">
        <f t="shared" si="10"/>
        <v>0</v>
      </c>
      <c r="Y14" s="4"/>
      <c r="Z14" s="4">
        <f t="shared" si="11"/>
        <v>0</v>
      </c>
      <c r="AA14" s="4"/>
      <c r="AB14" s="4">
        <f t="shared" si="12"/>
        <v>0</v>
      </c>
      <c r="AC14" s="4"/>
      <c r="AD14" s="4">
        <f t="shared" si="13"/>
        <v>0</v>
      </c>
      <c r="AE14" s="4"/>
      <c r="AF14" s="4">
        <f t="shared" si="14"/>
        <v>0</v>
      </c>
      <c r="AG14" s="4"/>
      <c r="AH14" s="4">
        <f t="shared" si="15"/>
        <v>0</v>
      </c>
      <c r="AI14" s="4"/>
      <c r="AJ14" s="4">
        <f t="shared" si="16"/>
        <v>0</v>
      </c>
      <c r="AK14" s="4"/>
      <c r="AL14" s="4">
        <f t="shared" si="17"/>
        <v>0</v>
      </c>
      <c r="AM14" s="4">
        <v>1</v>
      </c>
      <c r="AN14" s="4">
        <f t="shared" si="18"/>
        <v>342000</v>
      </c>
      <c r="AO14" s="4">
        <v>1</v>
      </c>
      <c r="AP14" s="4">
        <f t="shared" si="19"/>
        <v>342000</v>
      </c>
      <c r="AQ14" s="4"/>
      <c r="AR14" s="4">
        <f t="shared" si="20"/>
        <v>0</v>
      </c>
      <c r="AS14" s="4">
        <v>1</v>
      </c>
      <c r="AT14" s="4">
        <f t="shared" si="21"/>
        <v>342000</v>
      </c>
      <c r="AU14" s="4">
        <v>1</v>
      </c>
      <c r="AV14" s="4">
        <f t="shared" si="22"/>
        <v>342000</v>
      </c>
      <c r="AW14" s="4">
        <v>1</v>
      </c>
      <c r="AX14" s="4">
        <f t="shared" si="23"/>
        <v>342000</v>
      </c>
      <c r="AY14" s="5">
        <f t="shared" si="24"/>
        <v>8</v>
      </c>
      <c r="AZ14" s="6">
        <f t="shared" si="25"/>
        <v>2736000</v>
      </c>
    </row>
    <row r="15" spans="1:52" ht="44.25" customHeight="1" x14ac:dyDescent="0.25">
      <c r="A15" s="12" t="s">
        <v>41</v>
      </c>
      <c r="B15" s="3">
        <v>396000</v>
      </c>
      <c r="C15" s="4"/>
      <c r="D15" s="3">
        <f t="shared" si="0"/>
        <v>0</v>
      </c>
      <c r="E15" s="4"/>
      <c r="F15" s="3">
        <f t="shared" si="1"/>
        <v>0</v>
      </c>
      <c r="G15" s="4"/>
      <c r="H15" s="3">
        <f t="shared" si="2"/>
        <v>0</v>
      </c>
      <c r="I15" s="4"/>
      <c r="J15" s="3">
        <f t="shared" si="3"/>
        <v>0</v>
      </c>
      <c r="K15" s="4"/>
      <c r="L15" s="3">
        <f t="shared" si="4"/>
        <v>0</v>
      </c>
      <c r="M15" s="4">
        <v>1</v>
      </c>
      <c r="N15" s="4">
        <f t="shared" si="5"/>
        <v>396000</v>
      </c>
      <c r="O15" s="4"/>
      <c r="P15" s="3">
        <f t="shared" si="6"/>
        <v>0</v>
      </c>
      <c r="Q15" s="4"/>
      <c r="R15" s="4">
        <f t="shared" si="7"/>
        <v>0</v>
      </c>
      <c r="S15" s="4">
        <v>1</v>
      </c>
      <c r="T15" s="4">
        <f t="shared" si="8"/>
        <v>396000</v>
      </c>
      <c r="U15" s="4">
        <v>1</v>
      </c>
      <c r="V15" s="4">
        <f t="shared" si="9"/>
        <v>396000</v>
      </c>
      <c r="W15" s="4"/>
      <c r="X15" s="4">
        <f t="shared" si="10"/>
        <v>0</v>
      </c>
      <c r="Y15" s="4">
        <v>1</v>
      </c>
      <c r="Z15" s="4">
        <f t="shared" si="11"/>
        <v>396000</v>
      </c>
      <c r="AA15" s="4">
        <v>1</v>
      </c>
      <c r="AB15" s="4">
        <f t="shared" si="12"/>
        <v>396000</v>
      </c>
      <c r="AC15" s="4"/>
      <c r="AD15" s="4">
        <f t="shared" si="13"/>
        <v>0</v>
      </c>
      <c r="AE15" s="4">
        <v>1</v>
      </c>
      <c r="AF15" s="4">
        <f t="shared" si="14"/>
        <v>396000</v>
      </c>
      <c r="AG15" s="4"/>
      <c r="AH15" s="4">
        <f t="shared" si="15"/>
        <v>0</v>
      </c>
      <c r="AI15" s="4"/>
      <c r="AJ15" s="4">
        <f t="shared" si="16"/>
        <v>0</v>
      </c>
      <c r="AK15" s="4"/>
      <c r="AL15" s="4">
        <f t="shared" si="17"/>
        <v>0</v>
      </c>
      <c r="AM15" s="4">
        <v>1</v>
      </c>
      <c r="AN15" s="4">
        <f t="shared" si="18"/>
        <v>396000</v>
      </c>
      <c r="AO15" s="4"/>
      <c r="AP15" s="4">
        <f t="shared" si="19"/>
        <v>0</v>
      </c>
      <c r="AQ15" s="4">
        <v>1</v>
      </c>
      <c r="AR15" s="4">
        <f t="shared" si="20"/>
        <v>396000</v>
      </c>
      <c r="AS15" s="4"/>
      <c r="AT15" s="4">
        <f t="shared" si="21"/>
        <v>0</v>
      </c>
      <c r="AU15" s="4"/>
      <c r="AV15" s="4">
        <f t="shared" si="22"/>
        <v>0</v>
      </c>
      <c r="AW15" s="4"/>
      <c r="AX15" s="4">
        <f t="shared" si="23"/>
        <v>0</v>
      </c>
      <c r="AY15" s="5">
        <f t="shared" si="24"/>
        <v>8</v>
      </c>
      <c r="AZ15" s="6">
        <f t="shared" si="25"/>
        <v>3168000</v>
      </c>
    </row>
    <row r="16" spans="1:52" s="13" customFormat="1" ht="14.25" x14ac:dyDescent="0.25">
      <c r="A16" s="22" t="s">
        <v>15</v>
      </c>
      <c r="B16" s="22"/>
      <c r="C16" s="14">
        <f t="shared" ref="C16:AH16" si="26">SUM(C4:C15)</f>
        <v>4</v>
      </c>
      <c r="D16" s="14">
        <f t="shared" si="26"/>
        <v>3184900</v>
      </c>
      <c r="E16" s="14">
        <f t="shared" si="26"/>
        <v>4</v>
      </c>
      <c r="F16" s="14">
        <f t="shared" si="26"/>
        <v>6987800</v>
      </c>
      <c r="G16" s="14">
        <f t="shared" si="26"/>
        <v>3</v>
      </c>
      <c r="H16" s="14">
        <f t="shared" si="26"/>
        <v>943900</v>
      </c>
      <c r="I16" s="14">
        <f t="shared" si="26"/>
        <v>2</v>
      </c>
      <c r="J16" s="14">
        <f t="shared" si="26"/>
        <v>1470000</v>
      </c>
      <c r="K16" s="14">
        <f t="shared" si="26"/>
        <v>2</v>
      </c>
      <c r="L16" s="14">
        <f t="shared" si="26"/>
        <v>1634833.33</v>
      </c>
      <c r="M16" s="14">
        <f t="shared" si="26"/>
        <v>3</v>
      </c>
      <c r="N16" s="14">
        <f t="shared" si="26"/>
        <v>1037900</v>
      </c>
      <c r="O16" s="14">
        <f t="shared" si="26"/>
        <v>3</v>
      </c>
      <c r="P16" s="14">
        <f t="shared" si="26"/>
        <v>2498700</v>
      </c>
      <c r="Q16" s="14">
        <f t="shared" si="26"/>
        <v>3</v>
      </c>
      <c r="R16" s="14">
        <f t="shared" si="26"/>
        <v>4596800</v>
      </c>
      <c r="S16" s="14">
        <f t="shared" si="26"/>
        <v>3</v>
      </c>
      <c r="T16" s="14">
        <f t="shared" si="26"/>
        <v>2594800</v>
      </c>
      <c r="U16" s="14">
        <f t="shared" si="26"/>
        <v>3</v>
      </c>
      <c r="V16" s="14">
        <f t="shared" si="26"/>
        <v>1037900</v>
      </c>
      <c r="W16" s="14">
        <f t="shared" si="26"/>
        <v>3</v>
      </c>
      <c r="X16" s="14">
        <f t="shared" si="26"/>
        <v>2343800</v>
      </c>
      <c r="Y16" s="14">
        <f t="shared" si="26"/>
        <v>3</v>
      </c>
      <c r="Z16" s="14">
        <f t="shared" si="26"/>
        <v>995800</v>
      </c>
      <c r="AA16" s="14">
        <f t="shared" si="26"/>
        <v>2</v>
      </c>
      <c r="AB16" s="14">
        <f t="shared" si="26"/>
        <v>1706000</v>
      </c>
      <c r="AC16" s="14">
        <f t="shared" si="26"/>
        <v>3</v>
      </c>
      <c r="AD16" s="14">
        <f t="shared" si="26"/>
        <v>983833.33000000007</v>
      </c>
      <c r="AE16" s="14">
        <f t="shared" si="26"/>
        <v>3</v>
      </c>
      <c r="AF16" s="14">
        <f t="shared" si="26"/>
        <v>840900</v>
      </c>
      <c r="AG16" s="14">
        <f t="shared" si="26"/>
        <v>3</v>
      </c>
      <c r="AH16" s="14">
        <f t="shared" si="26"/>
        <v>4032833.33</v>
      </c>
      <c r="AI16" s="14">
        <f t="shared" ref="AI16:AZ16" si="27">SUM(AI4:AI15)</f>
        <v>3</v>
      </c>
      <c r="AJ16" s="14">
        <f t="shared" si="27"/>
        <v>2984500</v>
      </c>
      <c r="AK16" s="14">
        <f t="shared" si="27"/>
        <v>2</v>
      </c>
      <c r="AL16" s="14">
        <f t="shared" si="27"/>
        <v>659000</v>
      </c>
      <c r="AM16" s="14">
        <f t="shared" si="27"/>
        <v>4</v>
      </c>
      <c r="AN16" s="14">
        <f t="shared" si="27"/>
        <v>1362733.33</v>
      </c>
      <c r="AO16" s="14">
        <f t="shared" si="27"/>
        <v>3</v>
      </c>
      <c r="AP16" s="14">
        <f t="shared" si="27"/>
        <v>3239000</v>
      </c>
      <c r="AQ16" s="14">
        <f t="shared" si="27"/>
        <v>3</v>
      </c>
      <c r="AR16" s="14">
        <f t="shared" si="27"/>
        <v>1040000</v>
      </c>
      <c r="AS16" s="14">
        <f t="shared" si="27"/>
        <v>3</v>
      </c>
      <c r="AT16" s="14">
        <f t="shared" si="27"/>
        <v>826833.33000000007</v>
      </c>
      <c r="AU16" s="14">
        <f t="shared" si="27"/>
        <v>3</v>
      </c>
      <c r="AV16" s="14">
        <f t="shared" si="27"/>
        <v>3141566.67</v>
      </c>
      <c r="AW16" s="14">
        <f t="shared" si="27"/>
        <v>3</v>
      </c>
      <c r="AX16" s="14">
        <f t="shared" si="27"/>
        <v>3340666.67</v>
      </c>
      <c r="AY16" s="14">
        <f t="shared" si="27"/>
        <v>71</v>
      </c>
      <c r="AZ16" s="15">
        <f t="shared" si="27"/>
        <v>53484999.990000002</v>
      </c>
    </row>
  </sheetData>
  <mergeCells count="28">
    <mergeCell ref="A1:AZ1"/>
    <mergeCell ref="A2:B2"/>
    <mergeCell ref="AY2:AZ2"/>
    <mergeCell ref="A16:B16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Q2:AR2"/>
    <mergeCell ref="AS2:AT2"/>
    <mergeCell ref="AU2:AV2"/>
    <mergeCell ref="AW2:AX2"/>
    <mergeCell ref="AG2:AH2"/>
    <mergeCell ref="AI2:AJ2"/>
    <mergeCell ref="AK2:AL2"/>
    <mergeCell ref="AM2:AN2"/>
    <mergeCell ref="AO2:AP2"/>
  </mergeCells>
  <printOptions horizontalCentered="1"/>
  <pageMargins left="0" right="0" top="0.75" bottom="0.25" header="0.3" footer="0.05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2026-02-10T12:16:34Z</dcterms:modified>
</cp:coreProperties>
</file>