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E28FA19E-9EE9-42BE-9B33-08953700CBC6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6" sheetId="217" r:id="rId5"/>
  </sheets>
  <definedNames>
    <definedName name="_xlnm._FilterDatabase" localSheetId="4" hidden="1">'havelvac 6'!$A$9:$V$789</definedName>
    <definedName name="_xlnm._FilterDatabase" localSheetId="3" hidden="1">'havelvac 6 varchakan'!$H$7:$M$7</definedName>
    <definedName name="_xlnm.Print_Area" localSheetId="2">Hashvt!$A$1:$C$19</definedName>
    <definedName name="_xlnm.Print_Area" localSheetId="1">'havelvac 3'!$A$1:$M$130</definedName>
    <definedName name="_xlnm.Print_Area" localSheetId="4">'havelvac 6'!$H$1:$P$784</definedName>
    <definedName name="_xlnm.Print_Area" localSheetId="3">'havelvac 6 varchakan'!$H$1:$AB$623</definedName>
    <definedName name="_xlnm.Print_Titles" localSheetId="1">'havelvac 3'!$9:$12</definedName>
    <definedName name="_xlnm.Print_Titles" localSheetId="4">'havelvac 6'!$10:$12</definedName>
    <definedName name="_xlnm.Print_Titles" localSheetId="3">'havelvac 6 varchakan'!$4:$7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454" i="217" l="1"/>
  <c r="P453" i="217" s="1"/>
  <c r="O454" i="217"/>
  <c r="O453" i="217" s="1"/>
  <c r="N454" i="217"/>
  <c r="N453" i="217" s="1"/>
  <c r="O781" i="217" l="1"/>
  <c r="P781" i="217"/>
  <c r="O782" i="217"/>
  <c r="P782" i="217"/>
  <c r="O783" i="217"/>
  <c r="O784" i="217" s="1"/>
  <c r="N784" i="217" s="1"/>
  <c r="P783" i="217"/>
  <c r="P681" i="217"/>
  <c r="P680" i="217" s="1"/>
  <c r="O681" i="217"/>
  <c r="O680" i="217" s="1"/>
  <c r="N781" i="217" l="1"/>
  <c r="N783" i="217"/>
  <c r="N782" i="217"/>
  <c r="N681" i="217"/>
  <c r="N680" i="217"/>
  <c r="O624" i="217" l="1"/>
  <c r="P624" i="217"/>
  <c r="O625" i="217"/>
  <c r="P625" i="217"/>
  <c r="N624" i="217" l="1"/>
  <c r="N625" i="217"/>
  <c r="P214" i="217" l="1"/>
  <c r="O214" i="217"/>
  <c r="A214" i="217"/>
  <c r="N214" i="217" l="1"/>
  <c r="O172" i="217" l="1"/>
  <c r="P172" i="217"/>
  <c r="P171" i="217"/>
  <c r="O171" i="217"/>
  <c r="O585" i="217"/>
  <c r="P585" i="217"/>
  <c r="O90" i="217" l="1"/>
  <c r="P90" i="217"/>
  <c r="O89" i="217" l="1"/>
  <c r="P89" i="217"/>
  <c r="N171" i="217"/>
  <c r="N90" i="217"/>
  <c r="N89" i="217" l="1"/>
  <c r="O381" i="217" l="1"/>
  <c r="P381" i="217"/>
  <c r="O38" i="217"/>
  <c r="P38" i="217"/>
  <c r="N381" i="217" l="1"/>
  <c r="N38" i="217" l="1"/>
  <c r="P165" i="217" l="1"/>
  <c r="P178" i="217"/>
  <c r="O178" i="217"/>
  <c r="A178" i="217"/>
  <c r="A177" i="217"/>
  <c r="A176" i="217"/>
  <c r="A175" i="217"/>
  <c r="P177" i="217" l="1"/>
  <c r="N178" i="217"/>
  <c r="P437" i="217" l="1"/>
  <c r="P629" i="217"/>
  <c r="O629" i="217"/>
  <c r="A628" i="217"/>
  <c r="O437" i="217"/>
  <c r="A437" i="217"/>
  <c r="A436" i="217"/>
  <c r="A435" i="217"/>
  <c r="A434" i="217"/>
  <c r="A433" i="217"/>
  <c r="A432" i="217"/>
  <c r="P683" i="217"/>
  <c r="O683" i="217"/>
  <c r="O628" i="217" l="1"/>
  <c r="P628" i="217"/>
  <c r="N437" i="217"/>
  <c r="N629" i="217"/>
  <c r="P436" i="217"/>
  <c r="O436" i="217"/>
  <c r="P682" i="217"/>
  <c r="O682" i="217"/>
  <c r="N683" i="217"/>
  <c r="O256" i="217"/>
  <c r="P434" i="217" l="1"/>
  <c r="N628" i="217"/>
  <c r="O434" i="217"/>
  <c r="N436" i="217"/>
  <c r="N434" i="217" s="1"/>
  <c r="N682" i="217"/>
  <c r="O432" i="217" l="1"/>
  <c r="A13" i="217" l="1"/>
  <c r="O238" i="217" l="1"/>
  <c r="O237" i="217"/>
  <c r="P251" i="217" l="1"/>
  <c r="O251" i="217"/>
  <c r="O192" i="217"/>
  <c r="O190" i="217"/>
  <c r="P190" i="217"/>
  <c r="O236" i="217" l="1"/>
  <c r="O760" i="217"/>
  <c r="P760" i="217"/>
  <c r="P761" i="217"/>
  <c r="O762" i="217"/>
  <c r="P762" i="217"/>
  <c r="O741" i="217"/>
  <c r="P741" i="217"/>
  <c r="O742" i="217"/>
  <c r="P742" i="217"/>
  <c r="O743" i="217"/>
  <c r="P743" i="217"/>
  <c r="O744" i="217"/>
  <c r="P744" i="217"/>
  <c r="O745" i="217"/>
  <c r="P745" i="217"/>
  <c r="O727" i="217"/>
  <c r="P727" i="217"/>
  <c r="O728" i="217"/>
  <c r="P728" i="217"/>
  <c r="O729" i="217"/>
  <c r="P729" i="217"/>
  <c r="O730" i="217"/>
  <c r="P730" i="217"/>
  <c r="O719" i="217"/>
  <c r="P719" i="217"/>
  <c r="O720" i="217"/>
  <c r="P720" i="217"/>
  <c r="O721" i="217"/>
  <c r="P721" i="217"/>
  <c r="O722" i="217"/>
  <c r="P722" i="217"/>
  <c r="O723" i="217"/>
  <c r="P723" i="217"/>
  <c r="O724" i="217"/>
  <c r="P724" i="217"/>
  <c r="O698" i="217"/>
  <c r="P698" i="217"/>
  <c r="O699" i="217"/>
  <c r="P699" i="217"/>
  <c r="O700" i="217"/>
  <c r="P700" i="217"/>
  <c r="O701" i="217"/>
  <c r="P701" i="217"/>
  <c r="O702" i="217"/>
  <c r="P702" i="217"/>
  <c r="O703" i="217"/>
  <c r="P703" i="217"/>
  <c r="O666" i="217"/>
  <c r="P666" i="217"/>
  <c r="O667" i="217"/>
  <c r="O668" i="217"/>
  <c r="O599" i="217"/>
  <c r="P599" i="217"/>
  <c r="O600" i="217"/>
  <c r="P600" i="217"/>
  <c r="O594" i="217"/>
  <c r="P594" i="217"/>
  <c r="O595" i="217"/>
  <c r="P595" i="217"/>
  <c r="O596" i="217"/>
  <c r="P596" i="217"/>
  <c r="O576" i="217"/>
  <c r="P576" i="217"/>
  <c r="O577" i="217"/>
  <c r="P577" i="217"/>
  <c r="O578" i="217"/>
  <c r="O562" i="217"/>
  <c r="P562" i="217"/>
  <c r="O551" i="217"/>
  <c r="P551" i="217"/>
  <c r="P552" i="217"/>
  <c r="O553" i="217"/>
  <c r="P553" i="217"/>
  <c r="O554" i="217"/>
  <c r="P554" i="217"/>
  <c r="O555" i="217"/>
  <c r="P555" i="217"/>
  <c r="O556" i="217"/>
  <c r="P556" i="217"/>
  <c r="O557" i="217"/>
  <c r="P557" i="217"/>
  <c r="O516" i="217"/>
  <c r="P516" i="217"/>
  <c r="O517" i="217"/>
  <c r="P517" i="217"/>
  <c r="O518" i="217"/>
  <c r="P518" i="217"/>
  <c r="O519" i="217"/>
  <c r="P519" i="217"/>
  <c r="O520" i="217"/>
  <c r="P520" i="217"/>
  <c r="O521" i="217"/>
  <c r="O522" i="217"/>
  <c r="P522" i="217"/>
  <c r="O523" i="217"/>
  <c r="P523" i="217"/>
  <c r="P480" i="217"/>
  <c r="O481" i="217"/>
  <c r="P481" i="217"/>
  <c r="O482" i="217"/>
  <c r="P482" i="217"/>
  <c r="O483" i="217"/>
  <c r="P483" i="217"/>
  <c r="P484" i="217"/>
  <c r="O485" i="217"/>
  <c r="P485" i="217"/>
  <c r="O486" i="217"/>
  <c r="P486" i="217"/>
  <c r="P471" i="217"/>
  <c r="O472" i="217"/>
  <c r="P472" i="217"/>
  <c r="O473" i="217"/>
  <c r="P473" i="217"/>
  <c r="O474" i="217"/>
  <c r="P474" i="217"/>
  <c r="O475" i="217"/>
  <c r="P475" i="217"/>
  <c r="O476" i="217"/>
  <c r="O477" i="217"/>
  <c r="P477" i="217"/>
  <c r="O409" i="217"/>
  <c r="P409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60" i="217"/>
  <c r="P360" i="217"/>
  <c r="O361" i="217"/>
  <c r="P361" i="217"/>
  <c r="O362" i="217"/>
  <c r="P362" i="217"/>
  <c r="O363" i="217"/>
  <c r="P363" i="217"/>
  <c r="O364" i="217"/>
  <c r="P364" i="217"/>
  <c r="O365" i="217"/>
  <c r="P365" i="217"/>
  <c r="O366" i="217"/>
  <c r="P366" i="217"/>
  <c r="O367" i="217"/>
  <c r="P367" i="217"/>
  <c r="O368" i="217"/>
  <c r="P368" i="217"/>
  <c r="O369" i="217"/>
  <c r="P369" i="217"/>
  <c r="O370" i="217"/>
  <c r="P370" i="217"/>
  <c r="O371" i="217"/>
  <c r="P371" i="217"/>
  <c r="O372" i="217"/>
  <c r="P372" i="217"/>
  <c r="O331" i="217"/>
  <c r="P331" i="217"/>
  <c r="O300" i="217"/>
  <c r="P300" i="217"/>
  <c r="O301" i="217"/>
  <c r="P301" i="217"/>
  <c r="O302" i="217"/>
  <c r="P302" i="217"/>
  <c r="O303" i="217"/>
  <c r="P303" i="217"/>
  <c r="P258" i="217"/>
  <c r="O227" i="217"/>
  <c r="P227" i="217"/>
  <c r="O228" i="217"/>
  <c r="P228" i="217"/>
  <c r="O229" i="217"/>
  <c r="P229" i="217"/>
  <c r="O230" i="217"/>
  <c r="P230" i="217"/>
  <c r="O231" i="217"/>
  <c r="P231" i="217"/>
  <c r="P226" i="217"/>
  <c r="O226" i="217"/>
  <c r="O221" i="217"/>
  <c r="P221" i="217"/>
  <c r="O222" i="217"/>
  <c r="O223" i="217"/>
  <c r="O224" i="217"/>
  <c r="P224" i="217"/>
  <c r="O124" i="217"/>
  <c r="P124" i="217"/>
  <c r="O125" i="217"/>
  <c r="P125" i="217"/>
  <c r="O126" i="217"/>
  <c r="P126" i="217"/>
  <c r="O127" i="217"/>
  <c r="P127" i="217"/>
  <c r="O128" i="217"/>
  <c r="P128" i="217"/>
  <c r="O129" i="217"/>
  <c r="P129" i="217"/>
  <c r="O130" i="217"/>
  <c r="P130" i="217"/>
  <c r="O131" i="217"/>
  <c r="P131" i="217"/>
  <c r="O132" i="217"/>
  <c r="P132" i="217"/>
  <c r="O133" i="217"/>
  <c r="P133" i="217"/>
  <c r="O134" i="217"/>
  <c r="P134" i="217"/>
  <c r="O97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84" i="217"/>
  <c r="P84" i="217"/>
  <c r="O58" i="217"/>
  <c r="P58" i="217"/>
  <c r="O59" i="217"/>
  <c r="P59" i="217"/>
  <c r="O60" i="217"/>
  <c r="P60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9" i="217"/>
  <c r="P39" i="217"/>
  <c r="O40" i="217"/>
  <c r="P40" i="217"/>
  <c r="O41" i="217"/>
  <c r="P41" i="217"/>
  <c r="P42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P51" i="217"/>
  <c r="O52" i="217"/>
  <c r="O53" i="217"/>
  <c r="P53" i="217"/>
  <c r="O54" i="217"/>
  <c r="P54" i="217"/>
  <c r="O55" i="217"/>
  <c r="P55" i="217"/>
  <c r="O234" i="217"/>
  <c r="P234" i="217"/>
  <c r="P207" i="217"/>
  <c r="O207" i="217"/>
  <c r="P668" i="217" l="1"/>
  <c r="N700" i="217"/>
  <c r="N699" i="217"/>
  <c r="N702" i="217"/>
  <c r="N701" i="217"/>
  <c r="P257" i="217"/>
  <c r="O225" i="217"/>
  <c r="P225" i="217"/>
  <c r="N207" i="217" l="1"/>
  <c r="O761" i="217" l="1"/>
  <c r="O480" i="217"/>
  <c r="O471" i="217"/>
  <c r="N234" i="217" l="1"/>
  <c r="P578" i="217" l="1"/>
  <c r="P330" i="217" l="1"/>
  <c r="O330" i="217"/>
  <c r="A331" i="217"/>
  <c r="A330" i="217"/>
  <c r="N331" i="217" l="1"/>
  <c r="O37" i="217" l="1"/>
  <c r="O43" i="217"/>
  <c r="O502" i="217"/>
  <c r="P502" i="217" l="1"/>
  <c r="P501" i="217" l="1"/>
  <c r="P222" i="217" l="1"/>
  <c r="O484" i="217"/>
  <c r="A562" i="217"/>
  <c r="P667" i="217" l="1"/>
  <c r="P521" i="217"/>
  <c r="N562" i="217"/>
  <c r="A484" i="217" l="1"/>
  <c r="O258" i="217"/>
  <c r="O501" i="217"/>
  <c r="A502" i="217"/>
  <c r="A501" i="217"/>
  <c r="P97" i="217" l="1"/>
  <c r="O257" i="217"/>
  <c r="N484" i="217"/>
  <c r="N258" i="217"/>
  <c r="N502" i="217"/>
  <c r="N97" i="217" l="1"/>
  <c r="N501" i="217"/>
  <c r="P52" i="217"/>
  <c r="O25" i="217"/>
  <c r="A409" i="217"/>
  <c r="O552" i="217" l="1"/>
  <c r="N409" i="217"/>
  <c r="A578" i="217" l="1"/>
  <c r="P419" i="217"/>
  <c r="O419" i="217"/>
  <c r="A419" i="217"/>
  <c r="N419" i="217" l="1"/>
  <c r="N578" i="217"/>
  <c r="O418" i="217"/>
  <c r="P418" i="217"/>
  <c r="N418" i="217" l="1"/>
  <c r="O42" i="217" l="1"/>
  <c r="P223" i="217"/>
  <c r="P476" i="217" l="1"/>
  <c r="O763" i="217"/>
  <c r="P763" i="217"/>
  <c r="P754" i="217"/>
  <c r="O754" i="217"/>
  <c r="P737" i="217"/>
  <c r="O737" i="217"/>
  <c r="N761" i="217" l="1"/>
  <c r="N742" i="217"/>
  <c r="N760" i="217"/>
  <c r="N729" i="217"/>
  <c r="N743" i="217"/>
  <c r="N762" i="217"/>
  <c r="N763" i="217"/>
  <c r="A585" i="217"/>
  <c r="P561" i="217"/>
  <c r="O561" i="217"/>
  <c r="A561" i="217"/>
  <c r="O550" i="217"/>
  <c r="P550" i="217"/>
  <c r="A556" i="217"/>
  <c r="O512" i="217"/>
  <c r="P512" i="217"/>
  <c r="O513" i="217"/>
  <c r="P513" i="217"/>
  <c r="P529" i="217"/>
  <c r="O529" i="217"/>
  <c r="A529" i="217"/>
  <c r="A513" i="217"/>
  <c r="P417" i="217"/>
  <c r="O417" i="217"/>
  <c r="A417" i="217"/>
  <c r="P390" i="217"/>
  <c r="O390" i="217"/>
  <c r="A390" i="217"/>
  <c r="P389" i="217"/>
  <c r="O389" i="217"/>
  <c r="A389" i="217"/>
  <c r="P340" i="217"/>
  <c r="O340" i="217"/>
  <c r="A340" i="217"/>
  <c r="O329" i="217"/>
  <c r="P329" i="217"/>
  <c r="P328" i="217"/>
  <c r="O328" i="217"/>
  <c r="A328" i="217"/>
  <c r="P325" i="217"/>
  <c r="O325" i="217"/>
  <c r="A325" i="217"/>
  <c r="P310" i="217"/>
  <c r="O310" i="217"/>
  <c r="A310" i="217"/>
  <c r="P311" i="217"/>
  <c r="O311" i="217"/>
  <c r="A311" i="217"/>
  <c r="P256" i="217"/>
  <c r="A256" i="217"/>
  <c r="A251" i="217"/>
  <c r="A226" i="217"/>
  <c r="A227" i="217"/>
  <c r="N585" i="217" l="1"/>
  <c r="N550" i="217"/>
  <c r="N552" i="217"/>
  <c r="N251" i="217"/>
  <c r="N256" i="217"/>
  <c r="O560" i="217"/>
  <c r="P560" i="217"/>
  <c r="N556" i="217"/>
  <c r="N553" i="217"/>
  <c r="O327" i="217"/>
  <c r="N551" i="217"/>
  <c r="N227" i="217"/>
  <c r="N561" i="217"/>
  <c r="N512" i="217"/>
  <c r="N529" i="217"/>
  <c r="N513" i="217"/>
  <c r="N417" i="217"/>
  <c r="P388" i="217"/>
  <c r="N390" i="217"/>
  <c r="O388" i="217"/>
  <c r="P327" i="217"/>
  <c r="N389" i="217"/>
  <c r="N328" i="217"/>
  <c r="N329" i="217"/>
  <c r="P255" i="217"/>
  <c r="N560" i="217" l="1"/>
  <c r="N226" i="217"/>
  <c r="N388" i="217"/>
  <c r="A172" i="217" l="1"/>
  <c r="A170" i="217"/>
  <c r="N172" i="217" l="1"/>
  <c r="O170" i="217"/>
  <c r="P170" i="217"/>
  <c r="N124" i="217"/>
  <c r="N47" i="217"/>
  <c r="N48" i="217"/>
  <c r="N170" i="217" l="1"/>
  <c r="P780" i="217"/>
  <c r="O780" i="217"/>
  <c r="O778" i="217" l="1"/>
  <c r="P778" i="217"/>
  <c r="N780" i="217"/>
  <c r="P295" i="217"/>
  <c r="O295" i="217"/>
  <c r="N778" i="217" l="1"/>
  <c r="N599" i="217"/>
  <c r="N295" i="217"/>
  <c r="N224" i="217" l="1"/>
  <c r="P659" i="217" l="1"/>
  <c r="O659" i="217"/>
  <c r="O209" i="217"/>
  <c r="P205" i="217"/>
  <c r="O205" i="217"/>
  <c r="N209" i="217" l="1"/>
  <c r="P209" i="217"/>
  <c r="N659" i="217"/>
  <c r="N205" i="217"/>
  <c r="P429" i="217" l="1"/>
  <c r="O429" i="217"/>
  <c r="N745" i="217" l="1"/>
  <c r="P784" i="217" l="1"/>
  <c r="P773" i="217"/>
  <c r="O773" i="217"/>
  <c r="P771" i="217"/>
  <c r="O771" i="217"/>
  <c r="P765" i="217"/>
  <c r="O765" i="217"/>
  <c r="P759" i="217"/>
  <c r="O759" i="217"/>
  <c r="O752" i="217"/>
  <c r="P752" i="217"/>
  <c r="O753" i="217"/>
  <c r="P753" i="217"/>
  <c r="O755" i="217"/>
  <c r="P755" i="217"/>
  <c r="O756" i="217"/>
  <c r="P756" i="217"/>
  <c r="O757" i="217"/>
  <c r="P757" i="217"/>
  <c r="P751" i="217"/>
  <c r="O751" i="217"/>
  <c r="O748" i="217"/>
  <c r="P748" i="217"/>
  <c r="O749" i="217"/>
  <c r="P749" i="217"/>
  <c r="P747" i="217"/>
  <c r="O747" i="217"/>
  <c r="P740" i="217"/>
  <c r="O740" i="217"/>
  <c r="O735" i="217"/>
  <c r="P735" i="217"/>
  <c r="O736" i="217"/>
  <c r="P736" i="217"/>
  <c r="O738" i="217"/>
  <c r="P738" i="217"/>
  <c r="P734" i="217"/>
  <c r="O734" i="217"/>
  <c r="P732" i="217"/>
  <c r="O732" i="217"/>
  <c r="P726" i="217"/>
  <c r="O726" i="217"/>
  <c r="P718" i="217"/>
  <c r="O718" i="217"/>
  <c r="O712" i="217"/>
  <c r="P712" i="217"/>
  <c r="P711" i="217"/>
  <c r="O711" i="217"/>
  <c r="O709" i="217"/>
  <c r="P709" i="217"/>
  <c r="P708" i="217"/>
  <c r="O708" i="217"/>
  <c r="O706" i="217"/>
  <c r="P706" i="217"/>
  <c r="P705" i="217"/>
  <c r="O705" i="217"/>
  <c r="P697" i="217"/>
  <c r="O697" i="217"/>
  <c r="P691" i="217"/>
  <c r="O691" i="217"/>
  <c r="P679" i="217"/>
  <c r="O679" i="217"/>
  <c r="O677" i="217"/>
  <c r="P677" i="217"/>
  <c r="P676" i="217"/>
  <c r="O676" i="217"/>
  <c r="P674" i="217"/>
  <c r="O674" i="217"/>
  <c r="P672" i="217"/>
  <c r="O672" i="217"/>
  <c r="P670" i="217"/>
  <c r="O670" i="217"/>
  <c r="P665" i="217"/>
  <c r="O665" i="217"/>
  <c r="P658" i="217"/>
  <c r="O658" i="217"/>
  <c r="O654" i="217"/>
  <c r="P654" i="217"/>
  <c r="O655" i="217"/>
  <c r="P655" i="217"/>
  <c r="O656" i="217"/>
  <c r="P656" i="217"/>
  <c r="P653" i="217"/>
  <c r="O653" i="217"/>
  <c r="P651" i="217"/>
  <c r="O651" i="217"/>
  <c r="O649" i="217"/>
  <c r="P649" i="217"/>
  <c r="P648" i="217"/>
  <c r="O648" i="217"/>
  <c r="P646" i="217"/>
  <c r="O646" i="217"/>
  <c r="P645" i="217"/>
  <c r="O645" i="217"/>
  <c r="O641" i="217"/>
  <c r="P641" i="217"/>
  <c r="O642" i="217"/>
  <c r="P642" i="217"/>
  <c r="O643" i="217"/>
  <c r="P643" i="217"/>
  <c r="P640" i="217"/>
  <c r="O640" i="217"/>
  <c r="P634" i="217"/>
  <c r="O634" i="217"/>
  <c r="P633" i="217"/>
  <c r="O633" i="217"/>
  <c r="P627" i="217"/>
  <c r="O627" i="217"/>
  <c r="P623" i="217"/>
  <c r="O623" i="217"/>
  <c r="P617" i="217"/>
  <c r="O617" i="217"/>
  <c r="P616" i="217"/>
  <c r="O616" i="217"/>
  <c r="P612" i="217"/>
  <c r="O612" i="217"/>
  <c r="P610" i="217"/>
  <c r="O610" i="217"/>
  <c r="P608" i="217"/>
  <c r="O608" i="217"/>
  <c r="P606" i="217"/>
  <c r="O606" i="217"/>
  <c r="P604" i="217"/>
  <c r="O604" i="217"/>
  <c r="P602" i="217"/>
  <c r="O602" i="217"/>
  <c r="P598" i="217"/>
  <c r="O598" i="217"/>
  <c r="P593" i="217"/>
  <c r="O593" i="217"/>
  <c r="P66" i="217"/>
  <c r="O66" i="217"/>
  <c r="P584" i="217"/>
  <c r="O584" i="217"/>
  <c r="P575" i="217"/>
  <c r="O575" i="217"/>
  <c r="O571" i="217"/>
  <c r="P571" i="217"/>
  <c r="P570" i="217"/>
  <c r="O570" i="217"/>
  <c r="P568" i="217"/>
  <c r="O568" i="217"/>
  <c r="P566" i="217"/>
  <c r="O566" i="217"/>
  <c r="P559" i="217"/>
  <c r="O559" i="217"/>
  <c r="P546" i="217"/>
  <c r="O546" i="217"/>
  <c r="P542" i="217"/>
  <c r="O542" i="217"/>
  <c r="P541" i="217"/>
  <c r="O541" i="217"/>
  <c r="P537" i="217"/>
  <c r="O537" i="217"/>
  <c r="P535" i="217"/>
  <c r="O535" i="217"/>
  <c r="O526" i="217"/>
  <c r="P526" i="217"/>
  <c r="O527" i="217"/>
  <c r="P527" i="217"/>
  <c r="P525" i="217"/>
  <c r="O525" i="217"/>
  <c r="P515" i="217"/>
  <c r="O515" i="217"/>
  <c r="O511" i="217"/>
  <c r="P511" i="217"/>
  <c r="P510" i="217"/>
  <c r="O510" i="217"/>
  <c r="P500" i="217"/>
  <c r="O500" i="217"/>
  <c r="O498" i="217"/>
  <c r="P498" i="217"/>
  <c r="P497" i="217"/>
  <c r="O497" i="217"/>
  <c r="O489" i="217"/>
  <c r="P489" i="217"/>
  <c r="P488" i="217"/>
  <c r="O488" i="217"/>
  <c r="P479" i="217"/>
  <c r="O479" i="217"/>
  <c r="P470" i="217"/>
  <c r="O470" i="217"/>
  <c r="O465" i="217"/>
  <c r="P465" i="217"/>
  <c r="O466" i="217"/>
  <c r="P466" i="217"/>
  <c r="O467" i="217"/>
  <c r="P467" i="217"/>
  <c r="O468" i="217"/>
  <c r="P468" i="217"/>
  <c r="P464" i="217"/>
  <c r="O464" i="217"/>
  <c r="O461" i="217"/>
  <c r="P461" i="217"/>
  <c r="O462" i="217"/>
  <c r="P462" i="217"/>
  <c r="P460" i="217"/>
  <c r="O460" i="217"/>
  <c r="P101" i="217"/>
  <c r="O101" i="217"/>
  <c r="P452" i="217"/>
  <c r="O452" i="217"/>
  <c r="P450" i="217"/>
  <c r="O450" i="217"/>
  <c r="O447" i="217"/>
  <c r="P447" i="217"/>
  <c r="O448" i="217"/>
  <c r="P448" i="217"/>
  <c r="P446" i="217"/>
  <c r="O446" i="217"/>
  <c r="P444" i="217"/>
  <c r="O444" i="217"/>
  <c r="P443" i="217"/>
  <c r="O443" i="217"/>
  <c r="P431" i="217"/>
  <c r="O431" i="217"/>
  <c r="P427" i="217"/>
  <c r="O427" i="217"/>
  <c r="O315" i="217"/>
  <c r="P315" i="217"/>
  <c r="P314" i="217"/>
  <c r="O314" i="217"/>
  <c r="O414" i="217"/>
  <c r="P414" i="217"/>
  <c r="O415" i="217"/>
  <c r="P415" i="217"/>
  <c r="P413" i="217"/>
  <c r="O413" i="217"/>
  <c r="P408" i="217"/>
  <c r="O408" i="217"/>
  <c r="P411" i="217"/>
  <c r="O411" i="217"/>
  <c r="P406" i="217"/>
  <c r="O406" i="217"/>
  <c r="P404" i="217"/>
  <c r="O404" i="217"/>
  <c r="O397" i="217"/>
  <c r="P397" i="217"/>
  <c r="O398" i="217"/>
  <c r="P398" i="217"/>
  <c r="O399" i="217"/>
  <c r="P399" i="217"/>
  <c r="O400" i="217"/>
  <c r="P400" i="217"/>
  <c r="O401" i="217"/>
  <c r="P401" i="217"/>
  <c r="O402" i="217"/>
  <c r="P402" i="217"/>
  <c r="P396" i="217"/>
  <c r="O396" i="217"/>
  <c r="O382" i="217"/>
  <c r="P382" i="217"/>
  <c r="O383" i="217"/>
  <c r="P383" i="217"/>
  <c r="P380" i="217"/>
  <c r="O380" i="217"/>
  <c r="P374" i="217"/>
  <c r="O374" i="217"/>
  <c r="P351" i="217"/>
  <c r="O351" i="217"/>
  <c r="P349" i="217"/>
  <c r="O349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P339" i="217"/>
  <c r="O339" i="217"/>
  <c r="O326" i="217"/>
  <c r="P326" i="217"/>
  <c r="O322" i="217"/>
  <c r="P322" i="217"/>
  <c r="O323" i="217"/>
  <c r="P323" i="217"/>
  <c r="P321" i="217"/>
  <c r="O321" i="217"/>
  <c r="O318" i="217"/>
  <c r="P318" i="217"/>
  <c r="O319" i="217"/>
  <c r="P319" i="217"/>
  <c r="P317" i="217"/>
  <c r="O317" i="217"/>
  <c r="P312" i="217"/>
  <c r="O312" i="217"/>
  <c r="P309" i="217"/>
  <c r="O309" i="217"/>
  <c r="P307" i="217"/>
  <c r="O307" i="217"/>
  <c r="P305" i="217"/>
  <c r="O305" i="217"/>
  <c r="P306" i="217"/>
  <c r="O306" i="217"/>
  <c r="P299" i="217"/>
  <c r="O299" i="217"/>
  <c r="P297" i="217"/>
  <c r="O297" i="217"/>
  <c r="P294" i="217"/>
  <c r="O294" i="217"/>
  <c r="P293" i="217"/>
  <c r="O293" i="217"/>
  <c r="O291" i="217"/>
  <c r="P291" i="217"/>
  <c r="P290" i="217"/>
  <c r="O290" i="217"/>
  <c r="O279" i="217"/>
  <c r="P279" i="217"/>
  <c r="O280" i="217"/>
  <c r="P280" i="217"/>
  <c r="O281" i="217"/>
  <c r="P281" i="217"/>
  <c r="O282" i="217"/>
  <c r="P282" i="217"/>
  <c r="O283" i="217"/>
  <c r="P283" i="217"/>
  <c r="O284" i="217"/>
  <c r="P284" i="217"/>
  <c r="P278" i="217"/>
  <c r="O278" i="217"/>
  <c r="P272" i="217"/>
  <c r="O272" i="217"/>
  <c r="P270" i="217"/>
  <c r="O270" i="217"/>
  <c r="P269" i="217"/>
  <c r="O269" i="217"/>
  <c r="P267" i="217"/>
  <c r="O267" i="217"/>
  <c r="P265" i="217"/>
  <c r="O265" i="217"/>
  <c r="O263" i="217"/>
  <c r="P263" i="217"/>
  <c r="P262" i="217"/>
  <c r="O262" i="217"/>
  <c r="O210" i="217"/>
  <c r="P210" i="217"/>
  <c r="O211" i="217"/>
  <c r="P211" i="217"/>
  <c r="P208" i="217"/>
  <c r="O208" i="217"/>
  <c r="P254" i="217"/>
  <c r="O254" i="217"/>
  <c r="P252" i="217"/>
  <c r="O252" i="217"/>
  <c r="O245" i="217"/>
  <c r="P245" i="217"/>
  <c r="O246" i="217"/>
  <c r="P246" i="217"/>
  <c r="O247" i="217"/>
  <c r="P247" i="217"/>
  <c r="O248" i="217"/>
  <c r="P248" i="217"/>
  <c r="O249" i="217"/>
  <c r="P249" i="217"/>
  <c r="P244" i="217"/>
  <c r="O244" i="217"/>
  <c r="O241" i="217"/>
  <c r="P241" i="217"/>
  <c r="O242" i="217"/>
  <c r="P242" i="217"/>
  <c r="P240" i="217"/>
  <c r="O240" i="217"/>
  <c r="P238" i="217"/>
  <c r="P237" i="217"/>
  <c r="O235" i="217"/>
  <c r="P235" i="217"/>
  <c r="P233" i="217"/>
  <c r="O233" i="217"/>
  <c r="P220" i="217"/>
  <c r="O220" i="217"/>
  <c r="P218" i="217"/>
  <c r="O218" i="217"/>
  <c r="O215" i="217"/>
  <c r="P215" i="217"/>
  <c r="O216" i="217"/>
  <c r="P216" i="217"/>
  <c r="P213" i="217"/>
  <c r="O213" i="217"/>
  <c r="O203" i="217"/>
  <c r="P203" i="217"/>
  <c r="O204" i="217"/>
  <c r="P204" i="217"/>
  <c r="P202" i="217"/>
  <c r="O202" i="217"/>
  <c r="O199" i="217"/>
  <c r="P199" i="217"/>
  <c r="O200" i="217"/>
  <c r="P200" i="217"/>
  <c r="P198" i="217"/>
  <c r="O198" i="217"/>
  <c r="O195" i="217"/>
  <c r="P195" i="217"/>
  <c r="O196" i="217"/>
  <c r="P196" i="217"/>
  <c r="P194" i="217"/>
  <c r="O194" i="217"/>
  <c r="P192" i="217"/>
  <c r="P189" i="217"/>
  <c r="O189" i="217"/>
  <c r="P169" i="217"/>
  <c r="O169" i="217"/>
  <c r="P167" i="217"/>
  <c r="O167" i="217"/>
  <c r="O165" i="217"/>
  <c r="P163" i="217"/>
  <c r="O163" i="217"/>
  <c r="P162" i="217"/>
  <c r="O162" i="217"/>
  <c r="O160" i="217"/>
  <c r="P160" i="217"/>
  <c r="P159" i="217"/>
  <c r="O159" i="217"/>
  <c r="P183" i="217"/>
  <c r="O183" i="217"/>
  <c r="P182" i="217"/>
  <c r="O182" i="217"/>
  <c r="P157" i="217"/>
  <c r="O157" i="217"/>
  <c r="P155" i="217"/>
  <c r="O155" i="217"/>
  <c r="O147" i="217"/>
  <c r="P147" i="217"/>
  <c r="P146" i="217"/>
  <c r="O146" i="217"/>
  <c r="O141" i="217"/>
  <c r="P141" i="217"/>
  <c r="O142" i="217"/>
  <c r="P142" i="217"/>
  <c r="O143" i="217"/>
  <c r="P143" i="217"/>
  <c r="O144" i="217"/>
  <c r="P144" i="217"/>
  <c r="P140" i="217"/>
  <c r="O140" i="217"/>
  <c r="P123" i="217"/>
  <c r="O123" i="217"/>
  <c r="P115" i="217"/>
  <c r="O115" i="217"/>
  <c r="P114" i="217"/>
  <c r="O114" i="217"/>
  <c r="P112" i="217"/>
  <c r="O112" i="217"/>
  <c r="P111" i="217"/>
  <c r="O111" i="217"/>
  <c r="P105" i="217"/>
  <c r="O105" i="217"/>
  <c r="P103" i="217"/>
  <c r="O103" i="217"/>
  <c r="P99" i="217"/>
  <c r="O99" i="217"/>
  <c r="P96" i="217"/>
  <c r="O96" i="217"/>
  <c r="P72" i="217"/>
  <c r="O72" i="217"/>
  <c r="P64" i="217"/>
  <c r="O64" i="217"/>
  <c r="P57" i="217"/>
  <c r="O57" i="217"/>
  <c r="P622" i="217" l="1"/>
  <c r="O622" i="217"/>
  <c r="O212" i="217"/>
  <c r="P212" i="217"/>
  <c r="P181" i="217"/>
  <c r="P463" i="217"/>
  <c r="O609" i="217"/>
  <c r="O122" i="217"/>
  <c r="O243" i="217"/>
  <c r="O250" i="217"/>
  <c r="O188" i="217"/>
  <c r="O239" i="217"/>
  <c r="O478" i="217"/>
  <c r="O725" i="217"/>
  <c r="O758" i="217"/>
  <c r="O442" i="217"/>
  <c r="O113" i="217"/>
  <c r="O770" i="217"/>
  <c r="O277" i="217"/>
  <c r="O298" i="217"/>
  <c r="O739" i="217"/>
  <c r="O253" i="217"/>
  <c r="O264" i="217"/>
  <c r="O731" i="217"/>
  <c r="O63" i="217"/>
  <c r="O110" i="217"/>
  <c r="O206" i="217"/>
  <c r="O266" i="217"/>
  <c r="P206" i="217"/>
  <c r="O469" i="217"/>
  <c r="O219" i="217"/>
  <c r="P232" i="217"/>
  <c r="O232" i="217"/>
  <c r="O496" i="217"/>
  <c r="P496" i="217"/>
  <c r="O407" i="217"/>
  <c r="P407" i="217"/>
  <c r="O574" i="217"/>
  <c r="P574" i="217"/>
  <c r="P758" i="217"/>
  <c r="O733" i="217"/>
  <c r="O583" i="217"/>
  <c r="P583" i="217"/>
  <c r="O549" i="217"/>
  <c r="P549" i="217"/>
  <c r="O509" i="217"/>
  <c r="P509" i="217"/>
  <c r="O338" i="217"/>
  <c r="O324" i="217"/>
  <c r="P243" i="217"/>
  <c r="P250" i="217"/>
  <c r="O65" i="217"/>
  <c r="O292" i="217"/>
  <c r="P292" i="217"/>
  <c r="P219" i="217"/>
  <c r="O657" i="217"/>
  <c r="P657" i="217"/>
  <c r="P201" i="217"/>
  <c r="O201" i="217"/>
  <c r="N212" i="217" l="1"/>
  <c r="N206" i="217"/>
  <c r="N232" i="217"/>
  <c r="N407" i="217"/>
  <c r="N574" i="217"/>
  <c r="N250" i="217"/>
  <c r="P764" i="217" l="1"/>
  <c r="O764" i="217"/>
  <c r="P611" i="217"/>
  <c r="O611" i="217"/>
  <c r="P430" i="217"/>
  <c r="O430" i="217"/>
  <c r="N431" i="217" l="1"/>
  <c r="N712" i="217"/>
  <c r="N765" i="217"/>
  <c r="N711" i="217"/>
  <c r="N708" i="217"/>
  <c r="N612" i="217"/>
  <c r="N709" i="217"/>
  <c r="N764" i="217" l="1"/>
  <c r="N430" i="217"/>
  <c r="N216" i="217" l="1"/>
  <c r="N367" i="217" l="1"/>
  <c r="N366" i="217"/>
  <c r="P626" i="217"/>
  <c r="A626" i="217"/>
  <c r="N627" i="217" l="1"/>
  <c r="O626" i="217"/>
  <c r="N626" i="217" l="1"/>
  <c r="N610" i="217" l="1"/>
  <c r="P609" i="217"/>
  <c r="N609" i="217" l="1"/>
  <c r="N96" i="217" l="1"/>
  <c r="N606" i="217" l="1"/>
  <c r="P605" i="217"/>
  <c r="O605" i="217"/>
  <c r="N162" i="217" l="1"/>
  <c r="N605" i="217"/>
  <c r="O95" i="217" l="1"/>
  <c r="P95" i="217"/>
  <c r="N95" i="217" l="1"/>
  <c r="A577" i="217"/>
  <c r="N577" i="217" l="1"/>
  <c r="N293" i="217" l="1"/>
  <c r="N210" i="217"/>
  <c r="A413" i="217" l="1"/>
  <c r="N413" i="217" l="1"/>
  <c r="N753" i="217" l="1"/>
  <c r="N727" i="217" l="1"/>
  <c r="A560" i="217"/>
  <c r="A374" i="217"/>
  <c r="A373" i="217"/>
  <c r="A372" i="217"/>
  <c r="A371" i="217"/>
  <c r="A370" i="217"/>
  <c r="A368" i="217"/>
  <c r="A367" i="217"/>
  <c r="A365" i="217"/>
  <c r="A364" i="217"/>
  <c r="A363" i="217"/>
  <c r="A362" i="217"/>
  <c r="A361" i="217"/>
  <c r="A360" i="217"/>
  <c r="A359" i="217"/>
  <c r="A358" i="217"/>
  <c r="A357" i="217"/>
  <c r="A356" i="217"/>
  <c r="A355" i="217"/>
  <c r="A354" i="217"/>
  <c r="A353" i="217"/>
  <c r="A352" i="217"/>
  <c r="A351" i="217"/>
  <c r="A350" i="217"/>
  <c r="N354" i="217" l="1"/>
  <c r="N358" i="217"/>
  <c r="N360" i="217"/>
  <c r="N364" i="217"/>
  <c r="N368" i="217"/>
  <c r="N370" i="217"/>
  <c r="N372" i="217"/>
  <c r="N374" i="217"/>
  <c r="N362" i="217"/>
  <c r="N351" i="217"/>
  <c r="N353" i="217"/>
  <c r="N355" i="217"/>
  <c r="N357" i="217"/>
  <c r="N359" i="217"/>
  <c r="N361" i="217"/>
  <c r="N352" i="217"/>
  <c r="N369" i="217"/>
  <c r="N371" i="217"/>
  <c r="N356" i="217"/>
  <c r="N365" i="217"/>
  <c r="N363" i="217"/>
  <c r="P373" i="217"/>
  <c r="O373" i="217"/>
  <c r="N373" i="217" l="1"/>
  <c r="N608" i="217" l="1"/>
  <c r="P607" i="217"/>
  <c r="O607" i="217"/>
  <c r="N607" i="217" l="1"/>
  <c r="N52" i="217" l="1"/>
  <c r="N182" i="217"/>
  <c r="N51" i="217"/>
  <c r="N46" i="217"/>
  <c r="N42" i="217"/>
  <c r="N37" i="217"/>
  <c r="N33" i="217"/>
  <c r="N29" i="217"/>
  <c r="N25" i="217"/>
  <c r="N59" i="217"/>
  <c r="N183" i="217"/>
  <c r="N43" i="217"/>
  <c r="N39" i="217"/>
  <c r="N34" i="217"/>
  <c r="N30" i="217"/>
  <c r="N26" i="217"/>
  <c r="N759" i="217"/>
  <c r="N60" i="217"/>
  <c r="N50" i="217"/>
  <c r="N45" i="217"/>
  <c r="N41" i="217"/>
  <c r="N36" i="217"/>
  <c r="N32" i="217"/>
  <c r="N28" i="217"/>
  <c r="N53" i="217"/>
  <c r="N49" i="217"/>
  <c r="N44" i="217"/>
  <c r="N40" i="217"/>
  <c r="N35" i="217"/>
  <c r="N31" i="217"/>
  <c r="N27" i="217"/>
  <c r="N758" i="217" l="1"/>
  <c r="N208" i="217" l="1"/>
  <c r="N211" i="217"/>
  <c r="N656" i="217"/>
  <c r="P386" i="217"/>
  <c r="O386" i="217"/>
  <c r="N386" i="217" l="1"/>
  <c r="O416" i="217" l="1"/>
  <c r="P416" i="217"/>
  <c r="N416" i="217" l="1"/>
  <c r="O21" i="217"/>
  <c r="P21" i="217"/>
  <c r="N497" i="217" l="1"/>
  <c r="O20" i="217"/>
  <c r="N429" i="217"/>
  <c r="N500" i="217"/>
  <c r="N498" i="217"/>
  <c r="N679" i="217"/>
  <c r="P313" i="217"/>
  <c r="O313" i="217"/>
  <c r="P412" i="217"/>
  <c r="O412" i="217"/>
  <c r="P652" i="217"/>
  <c r="O652" i="217"/>
  <c r="P56" i="217"/>
  <c r="O56" i="217"/>
  <c r="P499" i="217"/>
  <c r="O536" i="217"/>
  <c r="O567" i="217"/>
  <c r="P65" i="217"/>
  <c r="P558" i="217"/>
  <c r="P540" i="217"/>
  <c r="P534" i="217"/>
  <c r="O650" i="217"/>
  <c r="P770" i="217"/>
  <c r="P704" i="217"/>
  <c r="P673" i="217"/>
  <c r="O534" i="217"/>
  <c r="O565" i="217"/>
  <c r="P565" i="217"/>
  <c r="P536" i="217"/>
  <c r="O673" i="217"/>
  <c r="P772" i="217"/>
  <c r="P650" i="217"/>
  <c r="P428" i="217"/>
  <c r="O514" i="217"/>
  <c r="O528" i="217"/>
  <c r="O540" i="217"/>
  <c r="O558" i="217"/>
  <c r="P567" i="217"/>
  <c r="O639" i="217"/>
  <c r="O671" i="217"/>
  <c r="O690" i="217"/>
  <c r="O717" i="217"/>
  <c r="O772" i="217"/>
  <c r="P669" i="217"/>
  <c r="P601" i="217"/>
  <c r="P678" i="217"/>
  <c r="O428" i="217"/>
  <c r="O499" i="217"/>
  <c r="P528" i="217"/>
  <c r="O615" i="217"/>
  <c r="O669" i="217"/>
  <c r="P731" i="217"/>
  <c r="P690" i="217"/>
  <c r="P671" i="217"/>
  <c r="O678" i="217"/>
  <c r="O746" i="217"/>
  <c r="O524" i="217"/>
  <c r="P597" i="217"/>
  <c r="P524" i="217"/>
  <c r="O704" i="217"/>
  <c r="O569" i="217"/>
  <c r="P746" i="217"/>
  <c r="P733" i="217"/>
  <c r="P725" i="217"/>
  <c r="P675" i="217"/>
  <c r="O592" i="217"/>
  <c r="O664" i="217"/>
  <c r="P569" i="217"/>
  <c r="O597" i="217"/>
  <c r="O675" i="217"/>
  <c r="O750" i="217"/>
  <c r="P647" i="217"/>
  <c r="P739" i="217"/>
  <c r="P717" i="217"/>
  <c r="P664" i="217"/>
  <c r="P639" i="217"/>
  <c r="P615" i="217"/>
  <c r="P592" i="217"/>
  <c r="O601" i="217"/>
  <c r="O647" i="217"/>
  <c r="P750" i="217"/>
  <c r="P644" i="217"/>
  <c r="P514" i="217"/>
  <c r="O644" i="217"/>
  <c r="P188" i="217"/>
  <c r="P662" i="217" l="1"/>
  <c r="O662" i="217"/>
  <c r="P620" i="217"/>
  <c r="N496" i="217"/>
  <c r="O538" i="217"/>
  <c r="P538" i="217"/>
  <c r="N499" i="217"/>
  <c r="P494" i="217"/>
  <c r="O715" i="217"/>
  <c r="P715" i="217"/>
  <c r="O572" i="217"/>
  <c r="P572" i="217"/>
  <c r="P507" i="217"/>
  <c r="O532" i="217"/>
  <c r="P532" i="217"/>
  <c r="O507" i="217"/>
  <c r="N64" i="217"/>
  <c r="P590" i="217"/>
  <c r="O590" i="217"/>
  <c r="P547" i="217"/>
  <c r="O547" i="217"/>
  <c r="N428" i="217"/>
  <c r="O494" i="217"/>
  <c r="O776" i="217"/>
  <c r="O768" i="217"/>
  <c r="P688" i="217"/>
  <c r="O581" i="217"/>
  <c r="O563" i="217"/>
  <c r="P613" i="217"/>
  <c r="N678" i="217"/>
  <c r="O613" i="217"/>
  <c r="P581" i="217"/>
  <c r="O688" i="217"/>
  <c r="P563" i="217"/>
  <c r="P768" i="217"/>
  <c r="P637" i="217"/>
  <c r="O637" i="217"/>
  <c r="N188" i="217"/>
  <c r="O579" i="217" l="1"/>
  <c r="P579" i="217"/>
  <c r="N494" i="217"/>
  <c r="N62" i="217"/>
  <c r="N776" i="217"/>
  <c r="O492" i="217"/>
  <c r="P492" i="217"/>
  <c r="O774" i="217"/>
  <c r="O766" i="217"/>
  <c r="P660" i="217"/>
  <c r="P635" i="217"/>
  <c r="O686" i="217"/>
  <c r="P686" i="217"/>
  <c r="P713" i="217"/>
  <c r="O713" i="217"/>
  <c r="P766" i="217"/>
  <c r="P588" i="217"/>
  <c r="O588" i="217"/>
  <c r="O660" i="217"/>
  <c r="O635" i="217"/>
  <c r="N492" i="217" l="1"/>
  <c r="P490" i="217"/>
  <c r="O490" i="217"/>
  <c r="P20" i="217" l="1"/>
  <c r="P63" i="217"/>
  <c r="P71" i="217"/>
  <c r="P98" i="217"/>
  <c r="P102" i="217"/>
  <c r="P104" i="217"/>
  <c r="P110" i="217"/>
  <c r="P113" i="217"/>
  <c r="P122" i="217"/>
  <c r="P139" i="217"/>
  <c r="P145" i="217"/>
  <c r="P154" i="217"/>
  <c r="P156" i="217"/>
  <c r="P158" i="217"/>
  <c r="P161" i="217"/>
  <c r="P164" i="217"/>
  <c r="P166" i="217"/>
  <c r="P168" i="217"/>
  <c r="P191" i="217"/>
  <c r="P193" i="217"/>
  <c r="P197" i="217"/>
  <c r="P217" i="217"/>
  <c r="P236" i="217"/>
  <c r="P239" i="217"/>
  <c r="P253" i="217"/>
  <c r="P261" i="217"/>
  <c r="P264" i="217"/>
  <c r="P266" i="217"/>
  <c r="P268" i="217"/>
  <c r="P277" i="217"/>
  <c r="P289" i="217"/>
  <c r="P296" i="217"/>
  <c r="P298" i="217"/>
  <c r="P304" i="217"/>
  <c r="P308" i="217"/>
  <c r="P316" i="217"/>
  <c r="P320" i="217"/>
  <c r="P324" i="217"/>
  <c r="P338" i="217"/>
  <c r="P348" i="217"/>
  <c r="P379" i="217"/>
  <c r="P395" i="217"/>
  <c r="P403" i="217"/>
  <c r="P405" i="217"/>
  <c r="P410" i="217"/>
  <c r="P426" i="217"/>
  <c r="P442" i="217"/>
  <c r="P445" i="217"/>
  <c r="P449" i="217"/>
  <c r="P451" i="217"/>
  <c r="P459" i="217"/>
  <c r="P469" i="217"/>
  <c r="P478" i="217"/>
  <c r="P487" i="217"/>
  <c r="P440" i="217" l="1"/>
  <c r="P186" i="217"/>
  <c r="P87" i="217"/>
  <c r="P424" i="217"/>
  <c r="N122" i="217"/>
  <c r="P61" i="217"/>
  <c r="N324" i="217"/>
  <c r="P287" i="217"/>
  <c r="P393" i="217"/>
  <c r="P457" i="217"/>
  <c r="P259" i="217"/>
  <c r="P152" i="217"/>
  <c r="P377" i="217"/>
  <c r="P275" i="217"/>
  <c r="P120" i="217"/>
  <c r="P179" i="217"/>
  <c r="P69" i="217"/>
  <c r="P137" i="217"/>
  <c r="P776" i="217"/>
  <c r="P108" i="217"/>
  <c r="P18" i="217"/>
  <c r="P85" i="217" l="1"/>
  <c r="P175" i="217"/>
  <c r="P150" i="217"/>
  <c r="P273" i="217"/>
  <c r="P375" i="217"/>
  <c r="P384" i="217"/>
  <c r="P774" i="217"/>
  <c r="P67" i="217"/>
  <c r="P118" i="217"/>
  <c r="P438" i="217"/>
  <c r="P285" i="217"/>
  <c r="P16" i="217"/>
  <c r="P422" i="217"/>
  <c r="P106" i="217"/>
  <c r="P135" i="217"/>
  <c r="P173" i="217" l="1"/>
  <c r="P432" i="217"/>
  <c r="P184" i="217"/>
  <c r="P116" i="217"/>
  <c r="P148" i="217" l="1"/>
  <c r="P696" i="217" l="1"/>
  <c r="P710" i="217" l="1"/>
  <c r="P707" i="217" l="1"/>
  <c r="P100" i="217"/>
  <c r="P93" i="217" l="1"/>
  <c r="P694" i="217"/>
  <c r="P91" i="217" l="1"/>
  <c r="P692" i="217"/>
  <c r="P505" i="217"/>
  <c r="P14" i="217" l="1"/>
  <c r="P684" i="217"/>
  <c r="P632" i="217"/>
  <c r="P630" i="217" l="1"/>
  <c r="P350" i="217"/>
  <c r="P455" i="217"/>
  <c r="P420" i="217" l="1"/>
  <c r="P336" i="217"/>
  <c r="P618" i="217"/>
  <c r="P391" i="217"/>
  <c r="P586" i="217" l="1"/>
  <c r="P334" i="217"/>
  <c r="P332" i="217" l="1"/>
  <c r="O710" i="217"/>
  <c r="O487" i="217"/>
  <c r="O459" i="217"/>
  <c r="O100" i="217"/>
  <c r="O451" i="217"/>
  <c r="O449" i="217"/>
  <c r="O426" i="217"/>
  <c r="O405" i="217"/>
  <c r="O403" i="217"/>
  <c r="O197" i="217"/>
  <c r="O104" i="217"/>
  <c r="O102" i="217"/>
  <c r="O98" i="217"/>
  <c r="O71" i="217"/>
  <c r="O61" i="217"/>
  <c r="O87" i="217" l="1"/>
  <c r="N300" i="217"/>
  <c r="O424" i="217"/>
  <c r="N521" i="217"/>
  <c r="N517" i="217"/>
  <c r="N741" i="217"/>
  <c r="N728" i="217"/>
  <c r="N557" i="217"/>
  <c r="N554" i="217"/>
  <c r="N519" i="217"/>
  <c r="N486" i="217"/>
  <c r="N485" i="217"/>
  <c r="N483" i="217"/>
  <c r="N480" i="217"/>
  <c r="N474" i="217"/>
  <c r="N472" i="217"/>
  <c r="N475" i="217"/>
  <c r="N471" i="217"/>
  <c r="N228" i="217"/>
  <c r="N229" i="217"/>
  <c r="N231" i="217"/>
  <c r="N100" i="217"/>
  <c r="N723" i="217"/>
  <c r="N523" i="217"/>
  <c r="N473" i="217"/>
  <c r="N522" i="217"/>
  <c r="N721" i="217"/>
  <c r="N744" i="217"/>
  <c r="N576" i="217"/>
  <c r="N722" i="217"/>
  <c r="N555" i="217"/>
  <c r="N720" i="217"/>
  <c r="N520" i="217"/>
  <c r="N482" i="217"/>
  <c r="N518" i="217"/>
  <c r="N595" i="217"/>
  <c r="N698" i="217"/>
  <c r="N730" i="217"/>
  <c r="N230" i="217"/>
  <c r="N303" i="217"/>
  <c r="N481" i="217"/>
  <c r="N594" i="217"/>
  <c r="N703" i="217"/>
  <c r="N668" i="217"/>
  <c r="N719" i="217"/>
  <c r="N596" i="217"/>
  <c r="N302" i="217"/>
  <c r="N516" i="217"/>
  <c r="N301" i="217"/>
  <c r="N600" i="217"/>
  <c r="N667" i="217"/>
  <c r="N666" i="217"/>
  <c r="N476" i="217"/>
  <c r="N477" i="217"/>
  <c r="N724" i="217"/>
  <c r="N754" i="217"/>
  <c r="N737" i="217"/>
  <c r="N340" i="217"/>
  <c r="N325" i="217"/>
  <c r="N310" i="217"/>
  <c r="N311" i="217"/>
  <c r="O93" i="217"/>
  <c r="N24" i="217"/>
  <c r="N57" i="217"/>
  <c r="N82" i="217"/>
  <c r="N74" i="217"/>
  <c r="N112" i="217"/>
  <c r="N114" i="217"/>
  <c r="N123" i="217"/>
  <c r="N132" i="217"/>
  <c r="N155" i="217"/>
  <c r="N163" i="217"/>
  <c r="N194" i="217"/>
  <c r="N200" i="217"/>
  <c r="N221" i="217"/>
  <c r="N269" i="217"/>
  <c r="N307" i="217"/>
  <c r="N321" i="217"/>
  <c r="N347" i="217"/>
  <c r="N343" i="217"/>
  <c r="N383" i="217"/>
  <c r="N415" i="217"/>
  <c r="N444" i="217"/>
  <c r="N448" i="217"/>
  <c r="N470" i="217"/>
  <c r="N570" i="217"/>
  <c r="N602" i="217"/>
  <c r="N645" i="217"/>
  <c r="N718" i="217"/>
  <c r="N748" i="217"/>
  <c r="N23" i="217"/>
  <c r="N81" i="217"/>
  <c r="N77" i="217"/>
  <c r="N73" i="217"/>
  <c r="N131" i="217"/>
  <c r="N127" i="217"/>
  <c r="N143" i="217"/>
  <c r="N199" i="217"/>
  <c r="N246" i="217"/>
  <c r="N283" i="217"/>
  <c r="N306" i="217"/>
  <c r="N318" i="217"/>
  <c r="N346" i="217"/>
  <c r="N342" i="217"/>
  <c r="N382" i="217"/>
  <c r="N401" i="217"/>
  <c r="N397" i="217"/>
  <c r="N447" i="217"/>
  <c r="N467" i="217"/>
  <c r="N511" i="217"/>
  <c r="N525" i="217"/>
  <c r="N535" i="217"/>
  <c r="N542" i="217"/>
  <c r="N559" i="217"/>
  <c r="N571" i="217"/>
  <c r="N66" i="217"/>
  <c r="N604" i="217"/>
  <c r="N643" i="217"/>
  <c r="N646" i="217"/>
  <c r="N653" i="217"/>
  <c r="N665" i="217"/>
  <c r="N670" i="217"/>
  <c r="N677" i="217"/>
  <c r="N736" i="217"/>
  <c r="N751" i="217"/>
  <c r="N752" i="217"/>
  <c r="N103" i="217"/>
  <c r="N128" i="217"/>
  <c r="N146" i="217"/>
  <c r="N159" i="217"/>
  <c r="N190" i="217"/>
  <c r="N196" i="217"/>
  <c r="N202" i="217"/>
  <c r="N215" i="217"/>
  <c r="N220" i="217"/>
  <c r="N238" i="217"/>
  <c r="N244" i="217"/>
  <c r="N252" i="217"/>
  <c r="N272" i="217"/>
  <c r="N280" i="217"/>
  <c r="N294" i="217"/>
  <c r="N309" i="217"/>
  <c r="N326" i="217"/>
  <c r="N402" i="217"/>
  <c r="N460" i="217"/>
  <c r="N479" i="217"/>
  <c r="N489" i="217"/>
  <c r="N541" i="217"/>
  <c r="N584" i="217"/>
  <c r="N623" i="217"/>
  <c r="N640" i="217"/>
  <c r="N658" i="217"/>
  <c r="N676" i="217"/>
  <c r="N735" i="217"/>
  <c r="N755" i="217"/>
  <c r="N84" i="217"/>
  <c r="N76" i="217"/>
  <c r="N99" i="217"/>
  <c r="N105" i="217"/>
  <c r="N111" i="217"/>
  <c r="N115" i="217"/>
  <c r="N134" i="217"/>
  <c r="N130" i="217"/>
  <c r="N126" i="217"/>
  <c r="N140" i="217"/>
  <c r="N142" i="217"/>
  <c r="N147" i="217"/>
  <c r="N157" i="217"/>
  <c r="N160" i="217"/>
  <c r="N169" i="217"/>
  <c r="N189" i="217"/>
  <c r="N192" i="217"/>
  <c r="N195" i="217"/>
  <c r="N198" i="217"/>
  <c r="N204" i="217"/>
  <c r="N213" i="217"/>
  <c r="N218" i="217"/>
  <c r="N223" i="217"/>
  <c r="N235" i="217"/>
  <c r="N237" i="217"/>
  <c r="N240" i="217"/>
  <c r="N242" i="217"/>
  <c r="N249" i="217"/>
  <c r="N245" i="217"/>
  <c r="N254" i="217"/>
  <c r="N263" i="217"/>
  <c r="N267" i="217"/>
  <c r="N270" i="217"/>
  <c r="N278" i="217"/>
  <c r="N282" i="217"/>
  <c r="N291" i="217"/>
  <c r="N297" i="217"/>
  <c r="N305" i="217"/>
  <c r="N312" i="217"/>
  <c r="N317" i="217"/>
  <c r="N323" i="217"/>
  <c r="N339" i="217"/>
  <c r="N345" i="217"/>
  <c r="N341" i="217"/>
  <c r="N349" i="217"/>
  <c r="N380" i="217"/>
  <c r="N396" i="217"/>
  <c r="N400" i="217"/>
  <c r="N406" i="217"/>
  <c r="N411" i="217"/>
  <c r="N408" i="217"/>
  <c r="N414" i="217"/>
  <c r="N315" i="217"/>
  <c r="N443" i="217"/>
  <c r="N446" i="217"/>
  <c r="N452" i="217"/>
  <c r="N101" i="217"/>
  <c r="N462" i="217"/>
  <c r="N464" i="217"/>
  <c r="N466" i="217"/>
  <c r="N488" i="217"/>
  <c r="N527" i="217"/>
  <c r="N537" i="217"/>
  <c r="N546" i="217"/>
  <c r="N566" i="217"/>
  <c r="N593" i="217"/>
  <c r="N598" i="217"/>
  <c r="N617" i="217"/>
  <c r="N633" i="217"/>
  <c r="N642" i="217"/>
  <c r="N648" i="217"/>
  <c r="N655" i="217"/>
  <c r="N672" i="217"/>
  <c r="N691" i="217"/>
  <c r="N705" i="217"/>
  <c r="N732" i="217"/>
  <c r="N738" i="217"/>
  <c r="N747" i="217"/>
  <c r="N757" i="217"/>
  <c r="N773" i="217"/>
  <c r="N72" i="217"/>
  <c r="N78" i="217"/>
  <c r="N144" i="217"/>
  <c r="N233" i="217"/>
  <c r="N241" i="217"/>
  <c r="N247" i="217"/>
  <c r="N262" i="217"/>
  <c r="N265" i="217"/>
  <c r="N284" i="217"/>
  <c r="N290" i="217"/>
  <c r="N299" i="217"/>
  <c r="N319" i="217"/>
  <c r="N398" i="217"/>
  <c r="N404" i="217"/>
  <c r="N427" i="217"/>
  <c r="N314" i="217"/>
  <c r="N450" i="217"/>
  <c r="N468" i="217"/>
  <c r="N651" i="217"/>
  <c r="N55" i="217"/>
  <c r="N22" i="217"/>
  <c r="N58" i="217"/>
  <c r="N80" i="217"/>
  <c r="N54" i="217"/>
  <c r="N83" i="217"/>
  <c r="N79" i="217"/>
  <c r="N75" i="217"/>
  <c r="N133" i="217"/>
  <c r="N129" i="217"/>
  <c r="N125" i="217"/>
  <c r="N141" i="217"/>
  <c r="N203" i="217"/>
  <c r="N222" i="217"/>
  <c r="N248" i="217"/>
  <c r="N281" i="217"/>
  <c r="N322" i="217"/>
  <c r="N344" i="217"/>
  <c r="N399" i="217"/>
  <c r="N461" i="217"/>
  <c r="N465" i="217"/>
  <c r="N510" i="217"/>
  <c r="N515" i="217"/>
  <c r="N526" i="217"/>
  <c r="N568" i="217"/>
  <c r="N616" i="217"/>
  <c r="N634" i="217"/>
  <c r="N641" i="217"/>
  <c r="N649" i="217"/>
  <c r="N654" i="217"/>
  <c r="N674" i="217"/>
  <c r="N697" i="217"/>
  <c r="N706" i="217"/>
  <c r="N726" i="217"/>
  <c r="N734" i="217"/>
  <c r="N740" i="217"/>
  <c r="N749" i="217"/>
  <c r="N756" i="217"/>
  <c r="N771" i="217"/>
  <c r="N165" i="217"/>
  <c r="N575" i="217"/>
  <c r="N279" i="217"/>
  <c r="N611" i="217"/>
  <c r="N21" i="217"/>
  <c r="O69" i="217"/>
  <c r="N63" i="217"/>
  <c r="O108" i="217"/>
  <c r="O18" i="217"/>
  <c r="N20" i="217"/>
  <c r="N71" i="217"/>
  <c r="N98" i="217"/>
  <c r="N102" i="217"/>
  <c r="N104" i="217"/>
  <c r="N110" i="217"/>
  <c r="N113" i="217"/>
  <c r="O145" i="217"/>
  <c r="O154" i="217"/>
  <c r="O156" i="217"/>
  <c r="O181" i="217"/>
  <c r="O161" i="217"/>
  <c r="O164" i="217"/>
  <c r="O168" i="217"/>
  <c r="O191" i="217"/>
  <c r="O193" i="217"/>
  <c r="N197" i="217"/>
  <c r="O217" i="217"/>
  <c r="N236" i="217"/>
  <c r="O261" i="217"/>
  <c r="O268" i="217"/>
  <c r="O271" i="217"/>
  <c r="O289" i="217"/>
  <c r="O296" i="217"/>
  <c r="O304" i="217"/>
  <c r="O308" i="217"/>
  <c r="O316" i="217"/>
  <c r="O320" i="217"/>
  <c r="N327" i="217"/>
  <c r="O348" i="217"/>
  <c r="O85" i="217" l="1"/>
  <c r="N87" i="217"/>
  <c r="N85" i="217" s="1"/>
  <c r="N622" i="217"/>
  <c r="N549" i="217"/>
  <c r="N583" i="217"/>
  <c r="N509" i="217"/>
  <c r="O259" i="217"/>
  <c r="N225" i="217"/>
  <c r="N65" i="217"/>
  <c r="N657" i="217"/>
  <c r="O707" i="217"/>
  <c r="N615" i="217"/>
  <c r="N528" i="217"/>
  <c r="N647" i="217"/>
  <c r="N770" i="217"/>
  <c r="N451" i="217"/>
  <c r="N650" i="217"/>
  <c r="N449" i="217"/>
  <c r="N601" i="217"/>
  <c r="N459" i="217"/>
  <c r="N567" i="217"/>
  <c r="N478" i="217"/>
  <c r="N536" i="217"/>
  <c r="N731" i="217"/>
  <c r="N669" i="217"/>
  <c r="N690" i="217"/>
  <c r="N671" i="217"/>
  <c r="N558" i="217"/>
  <c r="N673" i="217"/>
  <c r="N565" i="217"/>
  <c r="N534" i="217"/>
  <c r="N572" i="217"/>
  <c r="N445" i="217"/>
  <c r="P545" i="217"/>
  <c r="N652" i="217"/>
  <c r="N313" i="217"/>
  <c r="N540" i="217"/>
  <c r="N644" i="217"/>
  <c r="N597" i="217"/>
  <c r="N725" i="217"/>
  <c r="N639" i="217"/>
  <c r="N592" i="217"/>
  <c r="N750" i="217"/>
  <c r="N746" i="217"/>
  <c r="N739" i="217"/>
  <c r="N733" i="217"/>
  <c r="N717" i="217"/>
  <c r="N704" i="217"/>
  <c r="N675" i="217"/>
  <c r="N569" i="217"/>
  <c r="N524" i="217"/>
  <c r="N426" i="217"/>
  <c r="N442" i="217"/>
  <c r="N772" i="217"/>
  <c r="N487" i="217"/>
  <c r="O67" i="217"/>
  <c r="N514" i="217"/>
  <c r="N664" i="217"/>
  <c r="N316" i="217"/>
  <c r="N296" i="217"/>
  <c r="N271" i="217"/>
  <c r="N253" i="217"/>
  <c r="N217" i="217"/>
  <c r="N193" i="217"/>
  <c r="N164" i="217"/>
  <c r="N463" i="217"/>
  <c r="N304" i="217"/>
  <c r="N219" i="217"/>
  <c r="N469" i="217"/>
  <c r="N348" i="217"/>
  <c r="N268" i="217"/>
  <c r="N264" i="217"/>
  <c r="N243" i="217"/>
  <c r="N201" i="217"/>
  <c r="O179" i="217"/>
  <c r="N320" i="217"/>
  <c r="N266" i="217"/>
  <c r="N308" i="217"/>
  <c r="N292" i="217"/>
  <c r="N145" i="217"/>
  <c r="N69" i="217"/>
  <c r="N168" i="217"/>
  <c r="N191" i="217"/>
  <c r="O106" i="217"/>
  <c r="O422" i="217"/>
  <c r="O16" i="217"/>
  <c r="N338" i="217"/>
  <c r="N277" i="217"/>
  <c r="O275" i="217"/>
  <c r="N261" i="217"/>
  <c r="N289" i="217"/>
  <c r="O120" i="217"/>
  <c r="N108" i="217"/>
  <c r="N239" i="217"/>
  <c r="N161" i="217"/>
  <c r="N181" i="217"/>
  <c r="N156" i="217"/>
  <c r="N154" i="217"/>
  <c r="O139" i="217"/>
  <c r="O158" i="217"/>
  <c r="O395" i="217"/>
  <c r="N403" i="217"/>
  <c r="N405" i="217"/>
  <c r="O410" i="217"/>
  <c r="O445" i="217"/>
  <c r="O440" i="217" s="1"/>
  <c r="O463" i="217"/>
  <c r="N440" i="217" l="1"/>
  <c r="N662" i="217"/>
  <c r="N424" i="217"/>
  <c r="O177" i="217"/>
  <c r="N61" i="217"/>
  <c r="N93" i="217"/>
  <c r="N538" i="217"/>
  <c r="O287" i="217"/>
  <c r="N257" i="217"/>
  <c r="O393" i="217"/>
  <c r="O457" i="217"/>
  <c r="N715" i="217"/>
  <c r="N457" i="217"/>
  <c r="N532" i="217"/>
  <c r="N507" i="217"/>
  <c r="N259" i="217"/>
  <c r="O696" i="217"/>
  <c r="O632" i="217"/>
  <c r="O545" i="217"/>
  <c r="N768" i="217"/>
  <c r="N613" i="217"/>
  <c r="N547" i="217"/>
  <c r="N688" i="217"/>
  <c r="N563" i="217"/>
  <c r="N581" i="217"/>
  <c r="P543" i="217"/>
  <c r="O91" i="217"/>
  <c r="N637" i="217"/>
  <c r="N275" i="217"/>
  <c r="N120" i="217"/>
  <c r="N67" i="217"/>
  <c r="N412" i="217"/>
  <c r="N410" i="217"/>
  <c r="N298" i="217"/>
  <c r="N179" i="217"/>
  <c r="N106" i="217"/>
  <c r="O273" i="217"/>
  <c r="N139" i="217"/>
  <c r="O137" i="217"/>
  <c r="O118" i="217"/>
  <c r="N395" i="217"/>
  <c r="N158" i="217"/>
  <c r="N774" i="217"/>
  <c r="O379" i="217"/>
  <c r="O14" i="217" l="1"/>
  <c r="N579" i="217"/>
  <c r="N177" i="217"/>
  <c r="N379" i="217"/>
  <c r="O175" i="217"/>
  <c r="N393" i="217"/>
  <c r="O694" i="217"/>
  <c r="O630" i="217"/>
  <c r="N632" i="217"/>
  <c r="N766" i="217"/>
  <c r="O543" i="217"/>
  <c r="N545" i="217"/>
  <c r="N660" i="217"/>
  <c r="N422" i="217"/>
  <c r="N635" i="217"/>
  <c r="N713" i="217"/>
  <c r="N686" i="217"/>
  <c r="P530" i="217"/>
  <c r="N438" i="217"/>
  <c r="N91" i="217"/>
  <c r="N273" i="217"/>
  <c r="N137" i="217"/>
  <c r="N118" i="217"/>
  <c r="O135" i="217"/>
  <c r="O285" i="217"/>
  <c r="O384" i="217"/>
  <c r="O438" i="217"/>
  <c r="O377" i="217"/>
  <c r="N175" i="217" l="1"/>
  <c r="O173" i="217"/>
  <c r="O116" i="217"/>
  <c r="N590" i="217"/>
  <c r="P503" i="217"/>
  <c r="O692" i="217"/>
  <c r="N630" i="217"/>
  <c r="N543" i="217"/>
  <c r="O530" i="217"/>
  <c r="N384" i="217"/>
  <c r="N377" i="217"/>
  <c r="N135" i="217"/>
  <c r="O375" i="217"/>
  <c r="N173" i="217" l="1"/>
  <c r="N620" i="217"/>
  <c r="P13" i="217"/>
  <c r="N432" i="217"/>
  <c r="N116" i="217"/>
  <c r="O684" i="217"/>
  <c r="N530" i="217"/>
  <c r="N588" i="217"/>
  <c r="O391" i="217"/>
  <c r="N375" i="217"/>
  <c r="N618" i="217" l="1"/>
  <c r="N391" i="217"/>
  <c r="N586" i="217" l="1"/>
  <c r="O620" i="217"/>
  <c r="O618" i="217" l="1"/>
  <c r="O586" i="217" l="1"/>
  <c r="O350" i="217"/>
  <c r="O336" i="217" l="1"/>
  <c r="N350" i="217"/>
  <c r="N336" i="217" l="1"/>
  <c r="O334" i="217"/>
  <c r="O455" i="217"/>
  <c r="N710" i="217"/>
  <c r="O420" i="217" l="1"/>
  <c r="O332" i="217"/>
  <c r="N455" i="217"/>
  <c r="N334" i="217"/>
  <c r="N420" i="217" l="1"/>
  <c r="N332" i="217"/>
  <c r="N330" i="217" l="1"/>
  <c r="N287" i="217" l="1"/>
  <c r="N285" i="217" l="1"/>
  <c r="N696" i="217" l="1"/>
  <c r="N707" i="217" l="1"/>
  <c r="N694" i="217" l="1"/>
  <c r="N692" i="217" l="1"/>
  <c r="N684" i="217" l="1"/>
  <c r="N505" i="217" l="1"/>
  <c r="N503" i="217" l="1"/>
  <c r="N490" i="217" l="1"/>
  <c r="N599" i="19" l="1"/>
  <c r="A14" i="217"/>
  <c r="A15" i="217"/>
  <c r="A16" i="217"/>
  <c r="A17" i="217"/>
  <c r="A18" i="217"/>
  <c r="A19" i="217"/>
  <c r="A20" i="217"/>
  <c r="A21" i="217"/>
  <c r="A22" i="217"/>
  <c r="A23" i="217"/>
  <c r="A24" i="217"/>
  <c r="A25" i="217"/>
  <c r="A26" i="217"/>
  <c r="A27" i="217"/>
  <c r="A28" i="217"/>
  <c r="A29" i="217"/>
  <c r="A30" i="217"/>
  <c r="A31" i="217"/>
  <c r="A32" i="217"/>
  <c r="A33" i="217"/>
  <c r="A35" i="217"/>
  <c r="A36" i="217"/>
  <c r="A37" i="217"/>
  <c r="A39" i="217"/>
  <c r="A40" i="217"/>
  <c r="A41" i="217"/>
  <c r="A42" i="217"/>
  <c r="A43" i="217"/>
  <c r="A44" i="217"/>
  <c r="A45" i="217"/>
  <c r="A46" i="217"/>
  <c r="A47" i="217"/>
  <c r="A49" i="217"/>
  <c r="A50" i="217"/>
  <c r="A51" i="217"/>
  <c r="A52" i="217"/>
  <c r="A53" i="217"/>
  <c r="A54" i="217"/>
  <c r="A55" i="217"/>
  <c r="A56" i="217"/>
  <c r="A57" i="217"/>
  <c r="A63" i="217"/>
  <c r="A64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91" i="217"/>
  <c r="A92" i="217"/>
  <c r="A93" i="217"/>
  <c r="A94" i="217"/>
  <c r="A95" i="217"/>
  <c r="A97" i="217"/>
  <c r="A98" i="217"/>
  <c r="A99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7" i="217"/>
  <c r="A118" i="217"/>
  <c r="A119" i="217"/>
  <c r="A120" i="217"/>
  <c r="A121" i="217"/>
  <c r="A122" i="217"/>
  <c r="A123" i="217"/>
  <c r="A125" i="217"/>
  <c r="A126" i="217"/>
  <c r="A127" i="217"/>
  <c r="A128" i="217"/>
  <c r="A129" i="217"/>
  <c r="A130" i="217"/>
  <c r="A131" i="217"/>
  <c r="A132" i="217"/>
  <c r="A135" i="217"/>
  <c r="A136" i="217"/>
  <c r="A137" i="217"/>
  <c r="A138" i="217"/>
  <c r="A139" i="217"/>
  <c r="A140" i="217"/>
  <c r="A141" i="217"/>
  <c r="A142" i="217"/>
  <c r="A143" i="217"/>
  <c r="A144" i="217"/>
  <c r="A145" i="217"/>
  <c r="A146" i="217"/>
  <c r="A147" i="217"/>
  <c r="A148" i="217"/>
  <c r="A149" i="217"/>
  <c r="A151" i="217"/>
  <c r="A152" i="217"/>
  <c r="A153" i="217"/>
  <c r="A154" i="217"/>
  <c r="A155" i="217"/>
  <c r="A156" i="217"/>
  <c r="A157" i="217"/>
  <c r="A173" i="217"/>
  <c r="A174" i="217"/>
  <c r="A179" i="217"/>
  <c r="A180" i="217"/>
  <c r="A181" i="217"/>
  <c r="A182" i="217"/>
  <c r="A183" i="217"/>
  <c r="A159" i="217"/>
  <c r="A161" i="217"/>
  <c r="A162" i="217"/>
  <c r="A163" i="217"/>
  <c r="A164" i="217"/>
  <c r="A165" i="217"/>
  <c r="A166" i="217"/>
  <c r="A167" i="217"/>
  <c r="A168" i="217"/>
  <c r="A169" i="217"/>
  <c r="A184" i="217"/>
  <c r="A185" i="217"/>
  <c r="A186" i="217"/>
  <c r="A187" i="217"/>
  <c r="A188" i="217"/>
  <c r="A189" i="217"/>
  <c r="A190" i="217"/>
  <c r="A191" i="217"/>
  <c r="A192" i="217"/>
  <c r="A193" i="217"/>
  <c r="A194" i="217"/>
  <c r="A195" i="217"/>
  <c r="A196" i="217"/>
  <c r="A197" i="217"/>
  <c r="A198" i="217"/>
  <c r="A199" i="217"/>
  <c r="A200" i="217"/>
  <c r="A201" i="217"/>
  <c r="A202" i="217"/>
  <c r="A203" i="217"/>
  <c r="A204" i="217"/>
  <c r="A212" i="217"/>
  <c r="A213" i="217"/>
  <c r="A215" i="217"/>
  <c r="A217" i="217"/>
  <c r="A218" i="217"/>
  <c r="A219" i="217"/>
  <c r="A220" i="217"/>
  <c r="A221" i="217"/>
  <c r="A222" i="217"/>
  <c r="A223" i="217"/>
  <c r="A225" i="217"/>
  <c r="A228" i="217"/>
  <c r="A229" i="217"/>
  <c r="A230" i="217"/>
  <c r="A231" i="217"/>
  <c r="A232" i="217"/>
  <c r="A233" i="217"/>
  <c r="A235" i="217"/>
  <c r="A236" i="217"/>
  <c r="A237" i="217"/>
  <c r="A238" i="217"/>
  <c r="A239" i="217"/>
  <c r="A240" i="217"/>
  <c r="A241" i="217"/>
  <c r="A242" i="217"/>
  <c r="A243" i="217"/>
  <c r="A244" i="217"/>
  <c r="A245" i="217"/>
  <c r="A246" i="217"/>
  <c r="A247" i="217"/>
  <c r="A249" i="217"/>
  <c r="A250" i="217"/>
  <c r="A252" i="217"/>
  <c r="A253" i="217"/>
  <c r="A254" i="217"/>
  <c r="A259" i="217"/>
  <c r="A266" i="217"/>
  <c r="A267" i="217"/>
  <c r="A268" i="217"/>
  <c r="A269" i="217"/>
  <c r="A270" i="217"/>
  <c r="A271" i="217"/>
  <c r="A272" i="217"/>
  <c r="A308" i="217"/>
  <c r="A309" i="217"/>
  <c r="A312" i="217"/>
  <c r="A316" i="217"/>
  <c r="A317" i="217"/>
  <c r="A318" i="217"/>
  <c r="A319" i="217"/>
  <c r="A320" i="217"/>
  <c r="A321" i="217"/>
  <c r="A322" i="217"/>
  <c r="A323" i="217"/>
  <c r="A324" i="217"/>
  <c r="A326" i="217"/>
  <c r="A327" i="217"/>
  <c r="A332" i="217"/>
  <c r="A333" i="217"/>
  <c r="A334" i="217"/>
  <c r="A335" i="217"/>
  <c r="A336" i="217"/>
  <c r="A337" i="217"/>
  <c r="A338" i="217"/>
  <c r="A339" i="217"/>
  <c r="A341" i="217"/>
  <c r="A342" i="217"/>
  <c r="A343" i="217"/>
  <c r="A345" i="217"/>
  <c r="A346" i="217"/>
  <c r="A347" i="217"/>
  <c r="A348" i="217"/>
  <c r="A349" i="217"/>
  <c r="A375" i="217"/>
  <c r="A376" i="217"/>
  <c r="A377" i="217"/>
  <c r="A378" i="217"/>
  <c r="A379" i="217"/>
  <c r="A385" i="217"/>
  <c r="A386" i="217"/>
  <c r="A387" i="217"/>
  <c r="A391" i="217"/>
  <c r="A392" i="217"/>
  <c r="A393" i="217"/>
  <c r="A394" i="217"/>
  <c r="A395" i="217"/>
  <c r="A396" i="217"/>
  <c r="A397" i="217"/>
  <c r="A398" i="217"/>
  <c r="A399" i="217"/>
  <c r="A400" i="217"/>
  <c r="A401" i="217"/>
  <c r="A402" i="217"/>
  <c r="A403" i="217"/>
  <c r="A404" i="217"/>
  <c r="A405" i="217"/>
  <c r="A406" i="217"/>
  <c r="A410" i="217"/>
  <c r="A411" i="217"/>
  <c r="A407" i="217"/>
  <c r="A408" i="217"/>
  <c r="A412" i="217"/>
  <c r="A414" i="217"/>
  <c r="A415" i="217"/>
  <c r="A421" i="217"/>
  <c r="A422" i="217"/>
  <c r="A423" i="217"/>
  <c r="A424" i="217"/>
  <c r="A425" i="217"/>
  <c r="A313" i="217"/>
  <c r="A314" i="217"/>
  <c r="A315" i="217"/>
  <c r="A426" i="217"/>
  <c r="A42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50" i="217"/>
  <c r="A451" i="217"/>
  <c r="A452" i="217"/>
  <c r="A100" i="217"/>
  <c r="A101" i="217"/>
  <c r="A455" i="217"/>
  <c r="A456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0" i="217"/>
  <c r="A471" i="217"/>
  <c r="A472" i="217"/>
  <c r="A473" i="217"/>
  <c r="A474" i="217"/>
  <c r="A475" i="217"/>
  <c r="A476" i="217"/>
  <c r="A477" i="217"/>
  <c r="A478" i="217"/>
  <c r="A479" i="217"/>
  <c r="A480" i="217"/>
  <c r="A481" i="217"/>
  <c r="A482" i="217"/>
  <c r="A483" i="217"/>
  <c r="A487" i="217"/>
  <c r="A488" i="217"/>
  <c r="A489" i="217"/>
  <c r="A490" i="217"/>
  <c r="A491" i="217"/>
  <c r="A492" i="217"/>
  <c r="A493" i="217"/>
  <c r="A494" i="217"/>
  <c r="A495" i="217"/>
  <c r="A496" i="217"/>
  <c r="A497" i="217"/>
  <c r="A498" i="217"/>
  <c r="A499" i="217"/>
  <c r="A500" i="217"/>
  <c r="A503" i="217"/>
  <c r="A504" i="217"/>
  <c r="A505" i="217"/>
  <c r="A506" i="217"/>
  <c r="A507" i="217"/>
  <c r="A508" i="217"/>
  <c r="A509" i="217"/>
  <c r="A510" i="217"/>
  <c r="A511" i="217"/>
  <c r="A514" i="217"/>
  <c r="A515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30" i="217"/>
  <c r="A531" i="217"/>
  <c r="A532" i="217"/>
  <c r="A533" i="217"/>
  <c r="A534" i="217"/>
  <c r="A535" i="217"/>
  <c r="A536" i="217"/>
  <c r="A537" i="217"/>
  <c r="A538" i="217"/>
  <c r="A539" i="217"/>
  <c r="A540" i="217"/>
  <c r="A541" i="217"/>
  <c r="A542" i="217"/>
  <c r="A546" i="217"/>
  <c r="A547" i="217"/>
  <c r="A548" i="217"/>
  <c r="A549" i="217"/>
  <c r="A551" i="217"/>
  <c r="A552" i="217"/>
  <c r="A553" i="217"/>
  <c r="A554" i="217"/>
  <c r="A555" i="217"/>
  <c r="A557" i="217"/>
  <c r="A558" i="217"/>
  <c r="A559" i="217"/>
  <c r="A563" i="217"/>
  <c r="A564" i="217"/>
  <c r="A565" i="217"/>
  <c r="A566" i="217"/>
  <c r="A567" i="217"/>
  <c r="A568" i="217"/>
  <c r="A569" i="217"/>
  <c r="A570" i="217"/>
  <c r="A571" i="217"/>
  <c r="A572" i="217"/>
  <c r="A573" i="217"/>
  <c r="A574" i="217"/>
  <c r="A575" i="217"/>
  <c r="A576" i="217"/>
  <c r="A579" i="217"/>
  <c r="A580" i="217"/>
  <c r="A581" i="217"/>
  <c r="A582" i="217"/>
  <c r="A583" i="217"/>
  <c r="A584" i="217"/>
  <c r="A65" i="217"/>
  <c r="A66" i="217"/>
  <c r="A586" i="217"/>
  <c r="A587" i="217"/>
  <c r="A588" i="217"/>
  <c r="A589" i="217"/>
  <c r="A590" i="217"/>
  <c r="A591" i="217"/>
  <c r="A592" i="217"/>
  <c r="A593" i="217"/>
  <c r="A594" i="217"/>
  <c r="A595" i="217"/>
  <c r="A596" i="217"/>
  <c r="A597" i="217"/>
  <c r="A598" i="217"/>
  <c r="A600" i="217"/>
  <c r="A601" i="217"/>
  <c r="A602" i="217"/>
  <c r="A604" i="217"/>
  <c r="A613" i="217"/>
  <c r="A614" i="217"/>
  <c r="A615" i="217"/>
  <c r="A616" i="217"/>
  <c r="A617" i="217"/>
  <c r="A618" i="217"/>
  <c r="A619" i="217"/>
  <c r="A620" i="217"/>
  <c r="A621" i="217"/>
  <c r="A622" i="217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6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217" l="1"/>
  <c r="O166" i="217"/>
  <c r="O152" i="217" l="1"/>
  <c r="N166" i="217"/>
  <c r="O150" i="217" l="1"/>
  <c r="N152" i="217"/>
  <c r="N150" i="217" l="1"/>
  <c r="O498" i="19" l="1"/>
  <c r="P498" i="19" s="1"/>
  <c r="O505" i="217"/>
  <c r="O503" i="217" l="1"/>
  <c r="N494" i="19"/>
  <c r="T498" i="19"/>
  <c r="N498" i="19"/>
  <c r="N496" i="19"/>
  <c r="R498" i="19"/>
  <c r="O496" i="19"/>
  <c r="O494" i="19"/>
  <c r="O492" i="19" l="1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O255" i="217" l="1"/>
  <c r="O186" i="217" l="1"/>
  <c r="N255" i="217"/>
  <c r="N186" i="217" l="1"/>
  <c r="O184" i="217"/>
  <c r="O148" i="217" l="1"/>
  <c r="O13" i="217" s="1"/>
  <c r="N184" i="217"/>
  <c r="N148" i="217" l="1"/>
  <c r="N13" i="217" l="1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<sst xmlns="http://schemas.openxmlformats.org/spreadsheetml/2006/main" count="8194" uniqueCount="612">
  <si>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</si>
  <si>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</si>
  <si>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</si>
  <si>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</si>
  <si>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</si>
  <si>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</si>
  <si>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</si>
  <si>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</si>
  <si>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</si>
  <si>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</si>
  <si>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</si>
  <si>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</si>
  <si>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</si>
  <si>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</si>
  <si>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</si>
  <si>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</si>
  <si>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</si>
  <si>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</si>
  <si>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</si>
  <si>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</si>
  <si>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</si>
  <si>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</si>
  <si>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</si>
  <si>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</si>
  <si>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</si>
  <si>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</si>
  <si>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</si>
  <si>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</si>
  <si>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</si>
  <si>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</si>
  <si>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</si>
  <si>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</si>
  <si>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</si>
  <si>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</si>
  <si>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</si>
  <si>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</si>
  <si>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</si>
  <si>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</si>
  <si>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</si>
  <si>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</si>
  <si>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</si>
  <si>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</si>
  <si>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</si>
  <si>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</si>
  <si>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</si>
  <si>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</si>
  <si>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</si>
  <si>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</si>
  <si>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</si>
  <si>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</si>
  <si>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</si>
  <si>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</si>
  <si>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</si>
  <si>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</si>
  <si>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</si>
  <si>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</si>
  <si>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</si>
  <si>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</si>
  <si>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</si>
  <si>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</si>
  <si>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</si>
  <si>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</si>
  <si>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</si>
  <si>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</si>
  <si>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</si>
  <si>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</si>
  <si>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</si>
  <si>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</si>
  <si>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</si>
  <si>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</si>
  <si>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</si>
  <si>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</si>
  <si>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</si>
  <si>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</si>
  <si>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</si>
  <si>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</si>
  <si>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</si>
  <si>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</si>
  <si>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</si>
  <si>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</si>
  <si>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</si>
  <si>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</si>
  <si>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</si>
  <si>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</si>
  <si>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</si>
  <si>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</si>
  <si>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</si>
  <si>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</si>
  <si>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</si>
  <si>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</si>
  <si>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</si>
  <si>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</si>
  <si>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</si>
  <si>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</si>
  <si>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</si>
  <si>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</si>
  <si>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</si>
  <si>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</si>
  <si>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</si>
  <si>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</si>
  <si>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</si>
  <si>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</si>
  <si>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</si>
  <si>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</si>
  <si>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</si>
  <si>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</si>
  <si>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</si>
  <si>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</si>
  <si>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</si>
  <si>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</si>
  <si>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</si>
  <si>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</si>
  <si>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</si>
  <si>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</si>
  <si>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</si>
  <si>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</si>
  <si>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</si>
  <si>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</si>
  <si>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</si>
  <si>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</si>
  <si>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</si>
  <si>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</si>
  <si>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</si>
  <si>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</si>
  <si>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</si>
  <si>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</si>
  <si>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</si>
  <si>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</si>
  <si>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</si>
  <si>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</si>
  <si>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</si>
  <si>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</si>
  <si>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</si>
  <si>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</si>
  <si>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</si>
  <si>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</si>
  <si>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</si>
  <si>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</si>
  <si>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</si>
  <si>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</si>
  <si>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</si>
  <si>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</si>
  <si>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</si>
  <si>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</si>
  <si>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</si>
  <si>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</si>
  <si>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</si>
  <si>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</si>
  <si>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</si>
  <si>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</si>
  <si>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</si>
  <si>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</si>
  <si>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</si>
  <si>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</si>
  <si>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</si>
  <si>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</si>
  <si>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</si>
  <si>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</si>
  <si>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</si>
  <si>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</si>
  <si>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</si>
  <si>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</si>
  <si>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</si>
  <si>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</si>
  <si>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</si>
  <si>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</si>
  <si>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</si>
  <si>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</si>
  <si>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</si>
  <si>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</si>
  <si>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</si>
  <si>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</si>
  <si>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</si>
  <si>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</si>
  <si>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</si>
  <si>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</si>
  <si>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</si>
  <si>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</si>
  <si>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</si>
  <si>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</si>
  <si>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</si>
  <si>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</si>
  <si>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</si>
  <si>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</si>
  <si>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</si>
  <si>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</si>
  <si>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</si>
  <si>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</si>
  <si>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</si>
  <si>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</si>
  <si>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</si>
  <si>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</si>
  <si>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</si>
  <si>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</si>
  <si>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</si>
  <si>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</si>
  <si>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</si>
  <si>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</si>
  <si>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</si>
  <si>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</si>
  <si>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</si>
  <si>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</si>
  <si>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</si>
  <si>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</si>
  <si>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</si>
  <si>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</si>
  <si>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</si>
  <si>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</si>
  <si>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</si>
  <si>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</si>
  <si>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</si>
  <si>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</si>
  <si>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</si>
  <si>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</si>
  <si>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</si>
  <si>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</si>
  <si>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</si>
  <si>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</si>
  <si>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</si>
  <si>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</si>
  <si>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</si>
  <si>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</si>
  <si>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</si>
  <si>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</si>
  <si>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</si>
  <si>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</si>
  <si>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</si>
  <si>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</si>
  <si>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</si>
  <si>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</si>
  <si>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</si>
  <si>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</si>
  <si>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</si>
  <si>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</si>
  <si>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</si>
  <si>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</si>
  <si>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</si>
  <si>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</si>
  <si>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</si>
  <si>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</si>
  <si>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</si>
  <si>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</si>
  <si>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</si>
  <si>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</si>
  <si>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</si>
  <si>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</si>
  <si>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</si>
  <si>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</si>
  <si>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</si>
  <si>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</si>
  <si>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</si>
  <si>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</si>
  <si>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</si>
  <si>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</si>
  <si>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</si>
  <si>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</si>
  <si>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</si>
  <si>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</si>
  <si>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</si>
  <si>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</si>
  <si>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</si>
  <si>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</si>
  <si>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</si>
  <si>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</si>
  <si>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</si>
  <si>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</si>
  <si>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</si>
  <si>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</si>
  <si>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</si>
  <si>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</si>
  <si>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</si>
  <si>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</si>
  <si>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</si>
  <si>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</si>
  <si>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</si>
  <si>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</si>
  <si>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</si>
  <si>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</si>
  <si>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</si>
  <si>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</si>
  <si>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</si>
  <si>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</si>
  <si>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</si>
  <si>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</si>
  <si>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</si>
  <si>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</si>
  <si>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</si>
  <si>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</si>
  <si>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</si>
  <si>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</si>
  <si>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</si>
  <si>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</si>
  <si>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</si>
  <si>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</si>
  <si>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</si>
  <si>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</si>
  <si>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</si>
  <si>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</si>
  <si>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</si>
  <si>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</si>
  <si>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</si>
  <si>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</si>
  <si>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</si>
  <si>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</si>
  <si>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</si>
  <si>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</si>
  <si>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</si>
  <si>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</si>
  <si>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</si>
  <si>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</si>
  <si>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</si>
  <si>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</si>
  <si>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</si>
  <si>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</si>
  <si>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</si>
  <si>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</si>
  <si>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</si>
  <si>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</si>
  <si>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</si>
  <si>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</si>
  <si>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</si>
  <si>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</si>
  <si>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</si>
  <si>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</si>
  <si>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</si>
  <si>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</si>
  <si>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</si>
  <si>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</si>
  <si>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</si>
  <si>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</si>
  <si>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</si>
  <si>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</si>
  <si>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</si>
  <si>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</si>
  <si>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</si>
  <si>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</si>
  <si>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</si>
  <si>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</si>
  <si>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</si>
  <si>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</si>
  <si>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</si>
  <si>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</si>
  <si>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</si>
  <si>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</si>
  <si>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</si>
  <si>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</si>
  <si>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</si>
  <si>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</si>
  <si>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</si>
  <si>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</si>
  <si>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</si>
  <si>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</si>
  <si>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</si>
  <si>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</si>
  <si>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</si>
  <si>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</si>
  <si>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</si>
  <si>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</si>
  <si>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</si>
  <si>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</si>
  <si>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</si>
  <si>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</si>
  <si>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</si>
  <si>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</si>
  <si>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</si>
  <si>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</si>
  <si>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</si>
  <si>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</si>
  <si>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</si>
  <si>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</si>
  <si>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</si>
  <si>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</si>
  <si>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</si>
  <si>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</si>
  <si>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</si>
  <si>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</si>
  <si>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</si>
  <si>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</si>
  <si>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</si>
  <si>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</si>
  <si>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</si>
  <si>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</si>
  <si>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</si>
  <si>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</si>
  <si>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</si>
  <si>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</si>
  <si>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</si>
  <si>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</si>
  <si>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</si>
  <si>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</si>
  <si>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</si>
  <si>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</si>
  <si>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</si>
  <si>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</si>
  <si>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</si>
  <si>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</si>
  <si>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</si>
  <si>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</si>
  <si>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</si>
  <si>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</si>
  <si>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</si>
  <si>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</si>
  <si>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</si>
  <si>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</si>
  <si>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</si>
  <si>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</si>
  <si>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</si>
  <si>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</si>
  <si>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</si>
  <si>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</si>
  <si>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</si>
  <si>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</si>
  <si>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</si>
  <si>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</si>
  <si>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</si>
  <si>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</si>
  <si>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</si>
  <si>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</si>
  <si>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</si>
  <si>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</si>
  <si>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</si>
  <si>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</si>
  <si>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</si>
  <si>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</si>
  <si>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</si>
  <si>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</si>
  <si>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</si>
  <si>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</si>
  <si>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</si>
  <si>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</si>
  <si>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</si>
  <si>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</si>
  <si>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</si>
  <si>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</si>
  <si>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</si>
  <si>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</si>
  <si>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</si>
  <si>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</si>
  <si>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</si>
  <si>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</si>
  <si>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</si>
  <si>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</si>
  <si>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</si>
  <si>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</si>
  <si>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</si>
  <si>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</si>
  <si>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</si>
  <si>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</si>
  <si>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</si>
  <si>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</si>
  <si>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</si>
  <si>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</si>
  <si>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</si>
  <si>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</si>
  <si>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</si>
  <si>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</si>
  <si>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</si>
  <si>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</si>
  <si>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</si>
  <si>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</si>
  <si>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</si>
  <si>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</si>
  <si>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</si>
  <si>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</si>
  <si>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</si>
  <si>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</si>
  <si>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</si>
  <si>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</si>
  <si>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</si>
  <si>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</si>
  <si>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</si>
  <si>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</si>
  <si>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</si>
  <si>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</si>
  <si>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</si>
  <si>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</si>
  <si>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</si>
  <si>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</si>
  <si>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</si>
  <si>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</si>
  <si>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</si>
  <si>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</si>
  <si>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</si>
  <si>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</si>
  <si>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</si>
  <si>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</si>
  <si>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</si>
  <si>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</si>
  <si>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</si>
  <si>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</si>
  <si>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</si>
  <si>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</si>
  <si>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</si>
  <si>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</si>
  <si>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</si>
  <si>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</si>
  <si>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</si>
  <si>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</si>
  <si>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</si>
  <si>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</si>
  <si>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</si>
  <si>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</si>
  <si>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</si>
  <si>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</si>
  <si>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</si>
  <si>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</si>
  <si>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</si>
  <si>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</si>
  <si>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2022 թվականի ___________________-ի</t>
  </si>
  <si>
    <t>2. Վարչական օբյեկտների կառուցում և հիմնանորոգում</t>
  </si>
  <si>
    <t>-Այլ հարկեր</t>
  </si>
  <si>
    <t>4822</t>
  </si>
  <si>
    <t xml:space="preserve"> -Այլ հարկեր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</si>
  <si>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</si>
  <si>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</si>
  <si>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</si>
  <si>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</si>
  <si>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</si>
  <si>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</si>
  <si>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</si>
  <si>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</si>
  <si>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</si>
  <si>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</si>
  <si>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</si>
  <si>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</si>
  <si>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</si>
  <si>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</si>
  <si>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</si>
  <si>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</si>
  <si>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</si>
  <si>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</si>
  <si>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</si>
  <si>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</si>
  <si>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</si>
  <si>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</si>
  <si>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</si>
  <si>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</si>
  <si>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</si>
  <si>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</si>
  <si>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</si>
  <si>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</si>
  <si>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</si>
  <si>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</si>
  <si>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</si>
  <si>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</si>
  <si>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</si>
  <si>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</si>
  <si>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</si>
  <si>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</si>
  <si>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</si>
  <si>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</si>
  <si>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</si>
  <si>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</si>
  <si>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</si>
  <si>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</si>
  <si>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</si>
  <si>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</si>
  <si>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</si>
  <si>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</si>
  <si>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</si>
  <si>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</si>
  <si>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</si>
  <si>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</si>
  <si>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</si>
  <si>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</si>
  <si>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</si>
  <si>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</si>
  <si>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</si>
  <si>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</si>
  <si>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</si>
  <si>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</si>
  <si>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</si>
  <si>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</si>
  <si>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</si>
  <si>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</si>
  <si>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</si>
  <si>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</si>
  <si>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</si>
  <si>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</si>
  <si>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</si>
  <si>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</si>
  <si>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</si>
  <si>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</si>
  <si>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</si>
  <si>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</si>
  <si>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</si>
  <si>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</si>
  <si>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</si>
  <si>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</si>
  <si>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</si>
  <si>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</si>
  <si>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</si>
  <si>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</si>
  <si>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6 ՀԱՎԵԼՎԱԾՈՒՄ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</si>
  <si>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</si>
  <si>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</si>
  <si>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</si>
  <si>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</si>
  <si>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</si>
  <si>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</si>
  <si>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</si>
  <si>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</si>
  <si>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</si>
  <si>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</si>
  <si>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</si>
  <si>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</si>
  <si>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Հավելված N  6</t>
  </si>
  <si>
    <t>18. Հետիոտն անցումների կառուցում և վերանորոգում</t>
  </si>
  <si>
    <t>5. Եվրոպական ներդրումային բանկի աջակցությամբ իրականացվող Երևանի էներգաարդյունավետության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</si>
  <si>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3. Արտաքին լուսավորության ցանցի արդիականացում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</si>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</sst>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4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37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9" fillId="24" borderId="0" xfId="0" applyFont="1" applyFill="1"/>
    <xf numFmtId="0" fontId="70" fillId="24" borderId="0" xfId="0" applyFont="1" applyFill="1" applyAlignment="1">
      <alignment horizontal="center"/>
    </xf>
    <xf numFmtId="0" fontId="69" fillId="24" borderId="0" xfId="0" applyFont="1" applyFill="1" applyAlignment="1">
      <alignment horizontal="center"/>
    </xf>
    <xf numFmtId="0" fontId="70" fillId="24" borderId="0" xfId="0" applyFont="1" applyFill="1"/>
    <xf numFmtId="170" fontId="69" fillId="24" borderId="0" xfId="0" applyNumberFormat="1" applyFont="1" applyFill="1" applyAlignment="1">
      <alignment wrapText="1"/>
    </xf>
    <xf numFmtId="0" fontId="69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0" fontId="33" fillId="32" borderId="10" xfId="0" applyFont="1" applyFill="1" applyBorder="1" applyAlignment="1">
      <alignment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0" fontId="33" fillId="32" borderId="0" xfId="0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24" fillId="32" borderId="0" xfId="0" applyFont="1" applyFill="1" applyAlignment="1">
      <alignment vertical="center" wrapText="1"/>
    </xf>
    <xf numFmtId="0" fontId="33" fillId="32" borderId="0" xfId="0" applyFont="1" applyFill="1"/>
    <xf numFmtId="169" fontId="32" fillId="32" borderId="10" xfId="77" applyNumberFormat="1" applyFont="1" applyFill="1" applyBorder="1" applyAlignment="1">
      <alignment horizontal="center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40" fontId="32" fillId="32" borderId="0" xfId="0" applyNumberFormat="1" applyFont="1" applyFill="1" applyAlignment="1">
      <alignment horizontal="center" vertical="center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0" fontId="24" fillId="32" borderId="0" xfId="0" applyFont="1" applyFill="1" applyAlignment="1">
      <alignment vertical="center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5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0" fontId="39" fillId="32" borderId="10" xfId="0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72" fillId="32" borderId="10" xfId="0" applyNumberFormat="1" applyFont="1" applyFill="1" applyBorder="1" applyAlignment="1">
      <alignment horizontal="left" vertical="center" wrapText="1" readingOrder="1"/>
    </xf>
    <xf numFmtId="0" fontId="41" fillId="32" borderId="10" xfId="0" applyFont="1" applyFill="1" applyBorder="1" applyAlignment="1">
      <alignment vertical="center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8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0" fontId="33" fillId="32" borderId="10" xfId="0" applyFont="1" applyFill="1" applyBorder="1"/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top" wrapText="1"/>
    </xf>
    <xf numFmtId="49" fontId="73" fillId="32" borderId="10" xfId="0" applyNumberFormat="1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73" fillId="32" borderId="10" xfId="0" applyNumberFormat="1" applyFont="1" applyFill="1" applyBorder="1" applyAlignment="1">
      <alignment horizontal="left" vertical="center" wrapText="1" readingOrder="1"/>
    </xf>
    <xf numFmtId="49" fontId="73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8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center" wrapText="1"/>
    </xf>
    <xf numFmtId="43" fontId="24" fillId="32" borderId="0" xfId="0" applyNumberFormat="1" applyFont="1" applyFill="1" applyAlignment="1">
      <alignment vertical="center"/>
    </xf>
    <xf numFmtId="43" fontId="24" fillId="32" borderId="0" xfId="0" applyNumberFormat="1" applyFont="1" applyFill="1"/>
    <xf numFmtId="49" fontId="33" fillId="32" borderId="0" xfId="0" applyNumberFormat="1" applyFont="1" applyFill="1" applyAlignment="1">
      <alignment vertical="center" wrapText="1"/>
    </xf>
    <xf numFmtId="0" fontId="41" fillId="32" borderId="0" xfId="0" applyFont="1" applyFill="1"/>
    <xf numFmtId="49" fontId="33" fillId="32" borderId="0" xfId="0" applyNumberFormat="1" applyFont="1" applyFill="1" applyAlignment="1">
      <alignment vertical="center"/>
    </xf>
    <xf numFmtId="0" fontId="32" fillId="32" borderId="0" xfId="0" applyFont="1" applyFill="1"/>
    <xf numFmtId="49" fontId="24" fillId="32" borderId="0" xfId="0" applyNumberFormat="1" applyFont="1" applyFill="1" applyAlignment="1">
      <alignment vertical="center" wrapText="1"/>
    </xf>
    <xf numFmtId="0" fontId="24" fillId="32" borderId="10" xfId="0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2" borderId="0" xfId="63" applyNumberFormat="1" applyFont="1" applyFill="1" applyAlignment="1">
      <alignment horizontal="center" vertical="center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0" fontId="67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321"/>
      <c r="F1" s="321"/>
      <c r="G1" s="321"/>
      <c r="H1" s="321"/>
      <c r="I1" s="321"/>
      <c r="J1" s="321"/>
      <c r="K1" s="321" t="s">
        <v>324</v>
      </c>
      <c r="L1" s="321"/>
      <c r="M1" s="321"/>
    </row>
    <row r="2" spans="1:16" ht="15.75" customHeight="1">
      <c r="E2" s="321"/>
      <c r="F2" s="321"/>
      <c r="G2" s="321"/>
      <c r="H2" s="321"/>
      <c r="I2" s="321"/>
      <c r="J2" s="321"/>
      <c r="K2" s="321" t="s">
        <v>325</v>
      </c>
      <c r="L2" s="321"/>
      <c r="M2" s="321"/>
    </row>
    <row r="3" spans="1:16" ht="15.75" customHeight="1">
      <c r="E3" s="321"/>
      <c r="F3" s="321"/>
      <c r="G3" s="321"/>
      <c r="H3" s="321"/>
      <c r="I3" s="321"/>
      <c r="J3" s="321"/>
      <c r="K3" s="321" t="s">
        <v>326</v>
      </c>
      <c r="L3" s="321"/>
      <c r="M3" s="321"/>
    </row>
    <row r="4" spans="1:16" ht="15.75" customHeight="1">
      <c r="E4" s="321"/>
      <c r="F4" s="321"/>
      <c r="G4" s="321"/>
      <c r="H4" s="321"/>
      <c r="I4" s="321"/>
      <c r="J4" s="321"/>
      <c r="K4" s="321" t="s">
        <v>327</v>
      </c>
      <c r="L4" s="321"/>
      <c r="M4" s="321"/>
    </row>
    <row r="6" spans="1:16" ht="38.25" customHeight="1">
      <c r="A6" s="322" t="s">
        <v>328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323" t="s">
        <v>55</v>
      </c>
      <c r="G8" s="323"/>
      <c r="H8" s="323"/>
      <c r="I8" s="323"/>
      <c r="J8" s="323"/>
      <c r="K8" s="323"/>
      <c r="L8" s="323"/>
      <c r="M8" s="323"/>
    </row>
    <row r="9" spans="1:16" ht="16.5" customHeight="1">
      <c r="A9" s="324" t="s">
        <v>329</v>
      </c>
      <c r="B9" s="320" t="s">
        <v>330</v>
      </c>
      <c r="C9" s="325" t="s">
        <v>331</v>
      </c>
      <c r="D9" s="320" t="s">
        <v>330</v>
      </c>
      <c r="E9" s="326" t="s">
        <v>332</v>
      </c>
      <c r="F9" s="327" t="s">
        <v>333</v>
      </c>
      <c r="G9" s="328"/>
      <c r="H9" s="328"/>
      <c r="I9" s="328"/>
      <c r="J9" s="328"/>
      <c r="K9" s="328"/>
      <c r="L9" s="328"/>
      <c r="M9" s="329"/>
    </row>
    <row r="10" spans="1:16" ht="20.25" customHeight="1">
      <c r="A10" s="324"/>
      <c r="B10" s="320"/>
      <c r="C10" s="325"/>
      <c r="D10" s="320"/>
      <c r="E10" s="326"/>
      <c r="F10" s="326" t="s">
        <v>334</v>
      </c>
      <c r="G10" s="326"/>
      <c r="H10" s="326"/>
      <c r="I10" s="326"/>
      <c r="J10" s="326" t="s">
        <v>335</v>
      </c>
      <c r="K10" s="326"/>
      <c r="L10" s="326"/>
      <c r="M10" s="326"/>
    </row>
    <row r="11" spans="1:16">
      <c r="A11" s="324"/>
      <c r="B11" s="320"/>
      <c r="C11" s="325"/>
      <c r="D11" s="320"/>
      <c r="E11" s="326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30" t="s">
        <v>423</v>
      </c>
      <c r="B1" s="330"/>
      <c r="C1" s="330"/>
      <c r="D1" s="139" t="s">
        <v>465</v>
      </c>
      <c r="E1" s="140">
        <v>15</v>
      </c>
    </row>
    <row r="2" spans="1:5" ht="62.25" customHeight="1">
      <c r="A2" s="331" t="s">
        <v>424</v>
      </c>
      <c r="B2" s="331"/>
      <c r="C2" s="331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332" t="s">
        <v>442</v>
      </c>
      <c r="B19" s="333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334" t="s">
        <v>1</v>
      </c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344" t="s">
        <v>56</v>
      </c>
      <c r="I4" s="344" t="s">
        <v>57</v>
      </c>
      <c r="J4" s="347" t="s">
        <v>58</v>
      </c>
      <c r="K4" s="347" t="s">
        <v>59</v>
      </c>
      <c r="L4" s="350" t="s">
        <v>60</v>
      </c>
      <c r="M4" s="353" t="s">
        <v>61</v>
      </c>
      <c r="N4" s="341" t="s">
        <v>462</v>
      </c>
      <c r="O4" s="335" t="s">
        <v>463</v>
      </c>
      <c r="P4" s="336"/>
      <c r="Q4" s="336"/>
      <c r="R4" s="336"/>
      <c r="S4" s="336"/>
      <c r="T4" s="336"/>
      <c r="U4" s="337"/>
      <c r="V4" s="335" t="s">
        <v>464</v>
      </c>
      <c r="W4" s="336"/>
      <c r="X4" s="336"/>
      <c r="Y4" s="336"/>
      <c r="Z4" s="336"/>
      <c r="AA4" s="336"/>
      <c r="AB4" s="337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345"/>
      <c r="I5" s="345"/>
      <c r="J5" s="348"/>
      <c r="K5" s="348"/>
      <c r="L5" s="351"/>
      <c r="M5" s="354"/>
      <c r="N5" s="342"/>
      <c r="O5" s="338"/>
      <c r="P5" s="339"/>
      <c r="Q5" s="339"/>
      <c r="R5" s="339"/>
      <c r="S5" s="339"/>
      <c r="T5" s="339"/>
      <c r="U5" s="340"/>
      <c r="V5" s="338"/>
      <c r="W5" s="339"/>
      <c r="X5" s="339"/>
      <c r="Y5" s="339"/>
      <c r="Z5" s="339"/>
      <c r="AA5" s="339"/>
      <c r="AB5" s="340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346"/>
      <c r="I6" s="346"/>
      <c r="J6" s="349"/>
      <c r="K6" s="349"/>
      <c r="L6" s="352"/>
      <c r="M6" s="355"/>
      <c r="N6" s="343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ID1293"/>
  <sheetViews>
    <sheetView tabSelected="1" view="pageBreakPreview" topLeftCell="H767" zoomScaleNormal="100" zoomScaleSheetLayoutView="100" workbookViewId="0">
      <selection activeCell="R12" sqref="R12"/>
    </sheetView>
  </sheetViews>
  <sheetFormatPr defaultColWidth="9.140625" defaultRowHeight="15.75"/>
  <cols>
    <col min="1" max="1" width="17.28515625" style="249" hidden="1" customWidth="1"/>
    <col min="2" max="2" width="3.28515625" style="280" hidden="1" customWidth="1"/>
    <col min="3" max="3" width="4.42578125" style="280" hidden="1" customWidth="1"/>
    <col min="4" max="5" width="3.28515625" style="280" hidden="1" customWidth="1"/>
    <col min="6" max="6" width="5.140625" style="280" hidden="1" customWidth="1"/>
    <col min="7" max="7" width="5.5703125" style="280" hidden="1" customWidth="1"/>
    <col min="8" max="8" width="5.140625" style="243" customWidth="1"/>
    <col min="9" max="9" width="3.140625" style="307" customWidth="1"/>
    <col min="10" max="10" width="2.42578125" style="308" customWidth="1"/>
    <col min="11" max="11" width="2.140625" style="309" customWidth="1"/>
    <col min="12" max="12" width="51.5703125" style="310" customWidth="1"/>
    <col min="13" max="13" width="5.28515625" style="311" customWidth="1"/>
    <col min="14" max="14" width="16.7109375" style="301" customWidth="1"/>
    <col min="15" max="15" width="16.42578125" style="301" customWidth="1"/>
    <col min="16" max="16" width="15.28515625" style="234" customWidth="1"/>
    <col min="17" max="17" width="18" style="234" customWidth="1"/>
    <col min="18" max="18" width="16.140625" style="234" customWidth="1"/>
    <col min="19" max="19" width="14.7109375" style="234" customWidth="1"/>
    <col min="20" max="20" width="15.5703125" style="234" customWidth="1"/>
    <col min="21" max="21" width="16.42578125" style="234" customWidth="1"/>
    <col min="22" max="22" width="12.28515625" style="234" customWidth="1"/>
    <col min="23" max="16384" width="9.140625" style="234"/>
  </cols>
  <sheetData>
    <row r="1" spans="1:22">
      <c r="A1" s="234"/>
      <c r="B1" s="240"/>
      <c r="C1" s="234"/>
      <c r="D1" s="241"/>
      <c r="E1" s="241"/>
      <c r="F1" s="241"/>
      <c r="G1" s="241"/>
      <c r="H1" s="241"/>
      <c r="I1" s="234"/>
      <c r="J1" s="234"/>
      <c r="K1" s="362"/>
      <c r="L1" s="362"/>
      <c r="M1" s="362"/>
      <c r="N1" s="356" t="s">
        <v>606</v>
      </c>
      <c r="O1" s="356"/>
      <c r="P1" s="356"/>
    </row>
    <row r="2" spans="1:22">
      <c r="A2" s="234"/>
      <c r="B2" s="240"/>
      <c r="C2" s="234"/>
      <c r="D2" s="241"/>
      <c r="E2" s="241"/>
      <c r="F2" s="241"/>
      <c r="G2" s="241"/>
      <c r="H2" s="241"/>
      <c r="I2" s="234"/>
      <c r="J2" s="234"/>
      <c r="K2" s="362"/>
      <c r="L2" s="362"/>
      <c r="M2" s="362"/>
      <c r="N2" s="356" t="s">
        <v>466</v>
      </c>
      <c r="O2" s="356"/>
      <c r="P2" s="356"/>
    </row>
    <row r="3" spans="1:22">
      <c r="A3" s="234"/>
      <c r="B3" s="240"/>
      <c r="C3" s="234"/>
      <c r="D3" s="241"/>
      <c r="E3" s="241"/>
      <c r="F3" s="241" t="s">
        <v>508</v>
      </c>
      <c r="G3" s="241"/>
      <c r="H3" s="241"/>
      <c r="I3" s="234"/>
      <c r="J3" s="234"/>
      <c r="K3" s="362"/>
      <c r="L3" s="362"/>
      <c r="M3" s="362"/>
      <c r="N3" s="356" t="s">
        <v>611</v>
      </c>
      <c r="O3" s="356"/>
      <c r="P3" s="356"/>
    </row>
    <row r="4" spans="1:22">
      <c r="A4" s="234"/>
      <c r="B4" s="240"/>
      <c r="C4" s="234"/>
      <c r="D4" s="241"/>
      <c r="E4" s="241"/>
      <c r="F4" s="241"/>
      <c r="G4" s="241"/>
      <c r="H4" s="241"/>
      <c r="I4" s="234"/>
      <c r="J4" s="234"/>
      <c r="K4" s="362"/>
      <c r="L4" s="362"/>
      <c r="M4" s="362"/>
      <c r="N4" s="356" t="s">
        <v>610</v>
      </c>
      <c r="O4" s="356"/>
      <c r="P4" s="356"/>
    </row>
    <row r="5" spans="1:22">
      <c r="A5" s="234"/>
      <c r="B5" s="240"/>
      <c r="C5" s="234"/>
      <c r="D5" s="241"/>
      <c r="E5" s="241"/>
      <c r="F5" s="241"/>
      <c r="G5" s="241"/>
      <c r="H5" s="241"/>
      <c r="I5" s="234"/>
      <c r="J5" s="234"/>
      <c r="K5" s="362"/>
      <c r="L5" s="362"/>
      <c r="M5" s="362"/>
      <c r="N5" s="234"/>
      <c r="O5" s="234"/>
    </row>
    <row r="6" spans="1:22">
      <c r="A6" s="240" t="s">
        <v>472</v>
      </c>
      <c r="B6" s="240"/>
      <c r="C6" s="234"/>
      <c r="D6" s="241"/>
      <c r="E6" s="241"/>
      <c r="F6" s="241"/>
      <c r="G6" s="241"/>
      <c r="H6" s="241"/>
      <c r="I6" s="234"/>
      <c r="J6" s="234"/>
      <c r="K6" s="234"/>
      <c r="L6" s="242"/>
      <c r="M6" s="242"/>
      <c r="N6" s="234"/>
      <c r="O6" s="234"/>
    </row>
    <row r="7" spans="1:22" ht="39.75" customHeight="1">
      <c r="A7" s="249" t="s">
        <v>448</v>
      </c>
      <c r="H7" s="360" t="s">
        <v>593</v>
      </c>
      <c r="I7" s="360"/>
      <c r="J7" s="360"/>
      <c r="K7" s="360"/>
      <c r="L7" s="360"/>
      <c r="M7" s="360"/>
      <c r="N7" s="360"/>
      <c r="O7" s="360"/>
      <c r="P7" s="360"/>
    </row>
    <row r="8" spans="1:22">
      <c r="H8" s="236"/>
      <c r="I8" s="236"/>
      <c r="J8" s="236"/>
      <c r="K8" s="236"/>
      <c r="L8" s="236"/>
      <c r="M8" s="236"/>
      <c r="N8" s="236"/>
      <c r="O8" s="236"/>
      <c r="P8" s="236"/>
    </row>
    <row r="9" spans="1:22">
      <c r="A9" s="237"/>
      <c r="I9" s="244"/>
      <c r="J9" s="245"/>
      <c r="K9" s="245"/>
      <c r="L9" s="246"/>
      <c r="M9" s="247"/>
      <c r="N9" s="248"/>
      <c r="O9" s="361" t="s">
        <v>55</v>
      </c>
      <c r="P9" s="361"/>
    </row>
    <row r="10" spans="1:22" ht="43.5" customHeight="1">
      <c r="A10" s="237"/>
      <c r="H10" s="363" t="s">
        <v>56</v>
      </c>
      <c r="I10" s="363" t="s">
        <v>57</v>
      </c>
      <c r="J10" s="365" t="s">
        <v>58</v>
      </c>
      <c r="K10" s="365" t="s">
        <v>59</v>
      </c>
      <c r="L10" s="369" t="s">
        <v>60</v>
      </c>
      <c r="M10" s="367" t="s">
        <v>61</v>
      </c>
      <c r="N10" s="359" t="s">
        <v>332</v>
      </c>
      <c r="O10" s="357" t="s">
        <v>333</v>
      </c>
      <c r="P10" s="358"/>
      <c r="Q10" s="313"/>
    </row>
    <row r="11" spans="1:22" s="249" customFormat="1" ht="31.9" customHeight="1">
      <c r="A11" s="237"/>
      <c r="B11" s="280"/>
      <c r="C11" s="280"/>
      <c r="D11" s="280"/>
      <c r="E11" s="280"/>
      <c r="F11" s="280"/>
      <c r="G11" s="280"/>
      <c r="H11" s="364"/>
      <c r="I11" s="364"/>
      <c r="J11" s="366"/>
      <c r="K11" s="366"/>
      <c r="L11" s="370"/>
      <c r="M11" s="368"/>
      <c r="N11" s="359"/>
      <c r="O11" s="239" t="s">
        <v>334</v>
      </c>
      <c r="P11" s="239" t="s">
        <v>335</v>
      </c>
      <c r="Q11" s="312"/>
      <c r="R11" s="312"/>
    </row>
    <row r="12" spans="1:22" s="252" customFormat="1">
      <c r="A12" s="237"/>
      <c r="B12" s="318"/>
      <c r="C12" s="318"/>
      <c r="D12" s="318"/>
      <c r="E12" s="318"/>
      <c r="F12" s="318"/>
      <c r="G12" s="318"/>
      <c r="H12" s="250">
        <v>1</v>
      </c>
      <c r="I12" s="250">
        <v>2</v>
      </c>
      <c r="J12" s="250">
        <v>3</v>
      </c>
      <c r="K12" s="250">
        <v>4</v>
      </c>
      <c r="L12" s="250">
        <v>5</v>
      </c>
      <c r="M12" s="251">
        <v>6</v>
      </c>
      <c r="N12" s="250">
        <v>7</v>
      </c>
      <c r="O12" s="250">
        <v>8</v>
      </c>
      <c r="P12" s="250" t="s">
        <v>467</v>
      </c>
    </row>
    <row r="13" spans="1:22" s="232" customFormat="1" ht="16.5" customHeight="1">
      <c r="A13" s="249" t="str">
        <f t="shared" ref="A13:A93" si="0">CONCATENATE(B13,C13,D13,E13,F13,G13)</f>
        <v>71000000000000</v>
      </c>
      <c r="B13" s="318" t="s">
        <v>397</v>
      </c>
      <c r="C13" s="318" t="s">
        <v>399</v>
      </c>
      <c r="D13" s="318" t="s">
        <v>399</v>
      </c>
      <c r="E13" s="318" t="s">
        <v>399</v>
      </c>
      <c r="F13" s="318" t="s">
        <v>399</v>
      </c>
      <c r="G13" s="318" t="s">
        <v>398</v>
      </c>
      <c r="H13" s="319"/>
      <c r="I13" s="253"/>
      <c r="J13" s="254"/>
      <c r="K13" s="254"/>
      <c r="L13" s="255" t="s">
        <v>63</v>
      </c>
      <c r="M13" s="256"/>
      <c r="N13" s="257" t="e">
        <f>O13+P13-O784</f>
        <v>#REF!</v>
      </c>
      <c r="O13" s="257" t="e">
        <f>+O14+O116+O148+O332+O420+O490+O503+O586+O684+O774</f>
        <v>#REF!</v>
      </c>
      <c r="P13" s="257" t="e">
        <f>+P14+P116+P148+P332+P420+P490+P503+P586+P684+P774</f>
        <v>#REF!</v>
      </c>
      <c r="T13" s="233"/>
      <c r="U13" s="233"/>
      <c r="V13" s="233"/>
    </row>
    <row r="14" spans="1:22" s="232" customFormat="1" ht="28.5">
      <c r="A14" s="249" t="str">
        <f t="shared" si="0"/>
        <v>71010000000000</v>
      </c>
      <c r="B14" s="318" t="s">
        <v>397</v>
      </c>
      <c r="C14" s="280" t="s">
        <v>64</v>
      </c>
      <c r="D14" s="280" t="s">
        <v>399</v>
      </c>
      <c r="E14" s="318" t="s">
        <v>399</v>
      </c>
      <c r="F14" s="318" t="s">
        <v>399</v>
      </c>
      <c r="G14" s="318" t="s">
        <v>398</v>
      </c>
      <c r="H14" s="228">
        <v>2100</v>
      </c>
      <c r="I14" s="258" t="s">
        <v>64</v>
      </c>
      <c r="J14" s="259">
        <v>0</v>
      </c>
      <c r="K14" s="259">
        <v>0</v>
      </c>
      <c r="L14" s="255" t="s">
        <v>65</v>
      </c>
      <c r="M14" s="260"/>
      <c r="N14" s="257" t="e">
        <f>+N16+N67+N85+N91+N106</f>
        <v>#REF!</v>
      </c>
      <c r="O14" s="257" t="e">
        <f>+O16+O67+O85+O91+O106</f>
        <v>#REF!</v>
      </c>
      <c r="P14" s="257" t="e">
        <f>+P16+P67+P85+P91+P106</f>
        <v>#REF!</v>
      </c>
      <c r="T14" s="233"/>
      <c r="U14" s="233"/>
      <c r="V14" s="233"/>
    </row>
    <row r="15" spans="1:22" s="315" customFormat="1">
      <c r="A15" s="235" t="str">
        <f t="shared" si="0"/>
        <v>71010000000001</v>
      </c>
      <c r="B15" s="314" t="s">
        <v>397</v>
      </c>
      <c r="C15" s="316" t="s">
        <v>64</v>
      </c>
      <c r="D15" s="316" t="s">
        <v>399</v>
      </c>
      <c r="E15" s="314" t="s">
        <v>399</v>
      </c>
      <c r="F15" s="314" t="s">
        <v>399</v>
      </c>
      <c r="G15" s="314" t="s">
        <v>54</v>
      </c>
      <c r="H15" s="221"/>
      <c r="I15" s="225"/>
      <c r="J15" s="226"/>
      <c r="K15" s="226"/>
      <c r="L15" s="261" t="s">
        <v>66</v>
      </c>
      <c r="M15" s="229"/>
      <c r="N15" s="231"/>
      <c r="O15" s="231"/>
      <c r="P15" s="231"/>
      <c r="Q15" s="232"/>
      <c r="R15" s="232"/>
      <c r="S15" s="232"/>
      <c r="T15" s="233"/>
      <c r="U15" s="233"/>
      <c r="V15" s="233"/>
    </row>
    <row r="16" spans="1:22" s="315" customFormat="1" ht="40.5">
      <c r="A16" s="235" t="str">
        <f t="shared" si="0"/>
        <v>71010100000000</v>
      </c>
      <c r="B16" s="314" t="s">
        <v>397</v>
      </c>
      <c r="C16" s="316" t="s">
        <v>64</v>
      </c>
      <c r="D16" s="316" t="s">
        <v>64</v>
      </c>
      <c r="E16" s="314" t="s">
        <v>399</v>
      </c>
      <c r="F16" s="314" t="s">
        <v>399</v>
      </c>
      <c r="G16" s="314" t="s">
        <v>398</v>
      </c>
      <c r="H16" s="221">
        <v>2110</v>
      </c>
      <c r="I16" s="225" t="s">
        <v>64</v>
      </c>
      <c r="J16" s="226">
        <v>1</v>
      </c>
      <c r="K16" s="226">
        <v>0</v>
      </c>
      <c r="L16" s="262" t="s">
        <v>67</v>
      </c>
      <c r="M16" s="263"/>
      <c r="N16" s="264" t="e">
        <f>+N18+N61</f>
        <v>#REF!</v>
      </c>
      <c r="O16" s="264" t="e">
        <f>+O18+O61</f>
        <v>#REF!</v>
      </c>
      <c r="P16" s="264" t="e">
        <f>+P18+P61</f>
        <v>#REF!</v>
      </c>
      <c r="Q16" s="232"/>
      <c r="R16" s="232"/>
      <c r="S16" s="232"/>
      <c r="T16" s="233"/>
      <c r="U16" s="233"/>
      <c r="V16" s="233"/>
    </row>
    <row r="17" spans="1:22" s="315" customFormat="1">
      <c r="A17" s="235" t="str">
        <f t="shared" si="0"/>
        <v>71010100000001</v>
      </c>
      <c r="B17" s="314" t="s">
        <v>397</v>
      </c>
      <c r="C17" s="316" t="s">
        <v>64</v>
      </c>
      <c r="D17" s="316" t="s">
        <v>64</v>
      </c>
      <c r="E17" s="314" t="s">
        <v>399</v>
      </c>
      <c r="F17" s="314" t="s">
        <v>399</v>
      </c>
      <c r="G17" s="314" t="s">
        <v>54</v>
      </c>
      <c r="H17" s="221"/>
      <c r="I17" s="225"/>
      <c r="J17" s="226"/>
      <c r="K17" s="226"/>
      <c r="L17" s="261" t="s">
        <v>68</v>
      </c>
      <c r="M17" s="265"/>
      <c r="N17" s="231"/>
      <c r="O17" s="231"/>
      <c r="P17" s="231"/>
      <c r="Q17" s="232"/>
      <c r="R17" s="232"/>
      <c r="S17" s="232"/>
      <c r="T17" s="233"/>
      <c r="U17" s="233"/>
      <c r="V17" s="233"/>
    </row>
    <row r="18" spans="1:22" s="238" customFormat="1" ht="25.5">
      <c r="A18" s="235" t="str">
        <f t="shared" si="0"/>
        <v>71010101000000</v>
      </c>
      <c r="B18" s="314" t="s">
        <v>397</v>
      </c>
      <c r="C18" s="316" t="s">
        <v>64</v>
      </c>
      <c r="D18" s="316" t="s">
        <v>64</v>
      </c>
      <c r="E18" s="316" t="s">
        <v>64</v>
      </c>
      <c r="F18" s="314" t="s">
        <v>399</v>
      </c>
      <c r="G18" s="314" t="s">
        <v>398</v>
      </c>
      <c r="H18" s="221">
        <v>2111</v>
      </c>
      <c r="I18" s="224" t="s">
        <v>64</v>
      </c>
      <c r="J18" s="228">
        <v>1</v>
      </c>
      <c r="K18" s="228">
        <v>1</v>
      </c>
      <c r="L18" s="261" t="s">
        <v>321</v>
      </c>
      <c r="M18" s="229"/>
      <c r="N18" s="231" t="e">
        <f>+N20+N56</f>
        <v>#REF!</v>
      </c>
      <c r="O18" s="231" t="e">
        <f>+O20+O56</f>
        <v>#REF!</v>
      </c>
      <c r="P18" s="231" t="e">
        <f>+P20+P56</f>
        <v>#REF!</v>
      </c>
      <c r="Q18" s="232"/>
      <c r="R18" s="232"/>
      <c r="S18" s="232"/>
      <c r="T18" s="233"/>
      <c r="U18" s="233"/>
      <c r="V18" s="233"/>
    </row>
    <row r="19" spans="1:22" s="238" customFormat="1">
      <c r="A19" s="235" t="str">
        <f t="shared" si="0"/>
        <v>71010101000001</v>
      </c>
      <c r="B19" s="314" t="s">
        <v>397</v>
      </c>
      <c r="C19" s="316" t="s">
        <v>64</v>
      </c>
      <c r="D19" s="316" t="s">
        <v>64</v>
      </c>
      <c r="E19" s="316" t="s">
        <v>64</v>
      </c>
      <c r="F19" s="314" t="s">
        <v>399</v>
      </c>
      <c r="G19" s="314" t="s">
        <v>54</v>
      </c>
      <c r="H19" s="221"/>
      <c r="I19" s="224"/>
      <c r="J19" s="228"/>
      <c r="K19" s="228"/>
      <c r="L19" s="261" t="s">
        <v>66</v>
      </c>
      <c r="M19" s="229"/>
      <c r="N19" s="231"/>
      <c r="O19" s="231"/>
      <c r="P19" s="231"/>
      <c r="Q19" s="232"/>
      <c r="R19" s="232"/>
      <c r="S19" s="232"/>
      <c r="T19" s="233"/>
      <c r="U19" s="233"/>
      <c r="V19" s="233"/>
    </row>
    <row r="20" spans="1:22" s="315" customFormat="1" ht="16.5" customHeight="1">
      <c r="A20" s="235" t="str">
        <f t="shared" si="0"/>
        <v>71010101010000</v>
      </c>
      <c r="B20" s="314" t="s">
        <v>397</v>
      </c>
      <c r="C20" s="316" t="s">
        <v>64</v>
      </c>
      <c r="D20" s="316" t="s">
        <v>64</v>
      </c>
      <c r="E20" s="316" t="s">
        <v>64</v>
      </c>
      <c r="F20" s="314" t="s">
        <v>64</v>
      </c>
      <c r="G20" s="314" t="s">
        <v>398</v>
      </c>
      <c r="H20" s="221"/>
      <c r="I20" s="266"/>
      <c r="J20" s="267"/>
      <c r="K20" s="267"/>
      <c r="L20" s="268" t="s">
        <v>69</v>
      </c>
      <c r="M20" s="263"/>
      <c r="N20" s="269" t="e">
        <f>O20+P20</f>
        <v>#REF!</v>
      </c>
      <c r="O20" s="269" t="e">
        <f>SUM(O21:O55)</f>
        <v>#REF!</v>
      </c>
      <c r="P20" s="269" t="e">
        <f>SUM(P21:P55)</f>
        <v>#REF!</v>
      </c>
      <c r="Q20" s="232"/>
      <c r="R20" s="232"/>
      <c r="S20" s="232"/>
      <c r="T20" s="233"/>
      <c r="U20" s="233"/>
      <c r="V20" s="233"/>
    </row>
    <row r="21" spans="1:22" s="315" customFormat="1" hidden="1">
      <c r="A21" s="235" t="str">
        <f t="shared" si="0"/>
        <v>71010101014111</v>
      </c>
      <c r="B21" s="314" t="s">
        <v>397</v>
      </c>
      <c r="C21" s="316" t="s">
        <v>64</v>
      </c>
      <c r="D21" s="316" t="s">
        <v>64</v>
      </c>
      <c r="E21" s="316" t="s">
        <v>64</v>
      </c>
      <c r="F21" s="314" t="s">
        <v>64</v>
      </c>
      <c r="G21" s="314">
        <v>4111</v>
      </c>
      <c r="H21" s="224"/>
      <c r="I21" s="224"/>
      <c r="J21" s="228"/>
      <c r="K21" s="228"/>
      <c r="L21" s="270" t="s">
        <v>70</v>
      </c>
      <c r="M21" s="223">
        <v>4111</v>
      </c>
      <c r="N21" s="222" t="e">
        <f>+#REF!+#REF!+#REF!+#REF!+#REF!+#REF!+#REF!+#REF!+#REF!+#REF!+#REF!+#REF!+#REF!</f>
        <v>#REF!</v>
      </c>
      <c r="O21" s="222" t="e">
        <f>+#REF!+#REF!+#REF!+#REF!+#REF!+#REF!+#REF!+#REF!+#REF!+#REF!+#REF!+#REF!+#REF!</f>
        <v>#REF!</v>
      </c>
      <c r="P21" s="222" t="e">
        <f>+#REF!+#REF!+#REF!+#REF!+#REF!+#REF!+#REF!+#REF!+#REF!+#REF!+#REF!+#REF!+#REF!</f>
        <v>#REF!</v>
      </c>
      <c r="Q21" s="232"/>
      <c r="R21" s="232"/>
      <c r="S21" s="232"/>
      <c r="T21" s="233"/>
      <c r="U21" s="233"/>
      <c r="V21" s="233"/>
    </row>
    <row r="22" spans="1:22" s="238" customFormat="1" ht="25.5" hidden="1">
      <c r="A22" s="235" t="str">
        <f t="shared" si="0"/>
        <v>71010101014112</v>
      </c>
      <c r="B22" s="314" t="s">
        <v>397</v>
      </c>
      <c r="C22" s="316" t="s">
        <v>64</v>
      </c>
      <c r="D22" s="316" t="s">
        <v>64</v>
      </c>
      <c r="E22" s="316" t="s">
        <v>64</v>
      </c>
      <c r="F22" s="314" t="s">
        <v>64</v>
      </c>
      <c r="G22" s="314">
        <v>4112</v>
      </c>
      <c r="H22" s="224"/>
      <c r="I22" s="224"/>
      <c r="J22" s="228"/>
      <c r="K22" s="228"/>
      <c r="L22" s="270" t="s">
        <v>71</v>
      </c>
      <c r="M22" s="223">
        <v>4112</v>
      </c>
      <c r="N22" s="222" t="e">
        <f>+#REF!+#REF!+#REF!+#REF!+#REF!+#REF!+#REF!+#REF!+#REF!+#REF!+#REF!+#REF!+#REF!</f>
        <v>#REF!</v>
      </c>
      <c r="O22" s="222" t="e">
        <f>+#REF!+#REF!+#REF!+#REF!+#REF!+#REF!+#REF!+#REF!+#REF!+#REF!+#REF!+#REF!+#REF!</f>
        <v>#REF!</v>
      </c>
      <c r="P22" s="222" t="e">
        <f>+#REF!+#REF!+#REF!+#REF!+#REF!+#REF!+#REF!+#REF!+#REF!+#REF!+#REF!+#REF!+#REF!</f>
        <v>#REF!</v>
      </c>
      <c r="Q22" s="232"/>
      <c r="R22" s="232"/>
      <c r="S22" s="232"/>
      <c r="T22" s="233"/>
      <c r="U22" s="233"/>
      <c r="V22" s="233"/>
    </row>
    <row r="23" spans="1:22" s="315" customFormat="1" hidden="1">
      <c r="A23" s="235" t="str">
        <f t="shared" si="0"/>
        <v>71010101014212</v>
      </c>
      <c r="B23" s="314" t="s">
        <v>397</v>
      </c>
      <c r="C23" s="316" t="s">
        <v>64</v>
      </c>
      <c r="D23" s="316" t="s">
        <v>64</v>
      </c>
      <c r="E23" s="316" t="s">
        <v>64</v>
      </c>
      <c r="F23" s="316" t="s">
        <v>64</v>
      </c>
      <c r="G23" s="316">
        <v>4212</v>
      </c>
      <c r="H23" s="224"/>
      <c r="I23" s="224"/>
      <c r="J23" s="228"/>
      <c r="K23" s="228"/>
      <c r="L23" s="227" t="s">
        <v>72</v>
      </c>
      <c r="M23" s="223">
        <v>4212</v>
      </c>
      <c r="N23" s="222" t="e">
        <f>+#REF!+#REF!+#REF!+#REF!+#REF!+#REF!+#REF!+#REF!+#REF!+#REF!+#REF!+#REF!+#REF!</f>
        <v>#REF!</v>
      </c>
      <c r="O23" s="222" t="e">
        <f>+#REF!+#REF!+#REF!+#REF!+#REF!+#REF!+#REF!+#REF!+#REF!+#REF!+#REF!+#REF!+#REF!</f>
        <v>#REF!</v>
      </c>
      <c r="P23" s="222" t="e">
        <f>+#REF!+#REF!+#REF!+#REF!+#REF!+#REF!+#REF!+#REF!+#REF!+#REF!+#REF!+#REF!+#REF!</f>
        <v>#REF!</v>
      </c>
      <c r="Q23" s="232"/>
      <c r="R23" s="232"/>
      <c r="S23" s="232"/>
      <c r="T23" s="233"/>
      <c r="U23" s="233"/>
      <c r="V23" s="233"/>
    </row>
    <row r="24" spans="1:22" s="238" customFormat="1">
      <c r="A24" s="235" t="str">
        <f t="shared" si="0"/>
        <v>71010101014213</v>
      </c>
      <c r="B24" s="314" t="s">
        <v>397</v>
      </c>
      <c r="C24" s="316" t="s">
        <v>64</v>
      </c>
      <c r="D24" s="316" t="s">
        <v>64</v>
      </c>
      <c r="E24" s="316" t="s">
        <v>64</v>
      </c>
      <c r="F24" s="316" t="s">
        <v>64</v>
      </c>
      <c r="G24" s="316">
        <v>4213</v>
      </c>
      <c r="H24" s="224"/>
      <c r="I24" s="224"/>
      <c r="J24" s="228"/>
      <c r="K24" s="228"/>
      <c r="L24" s="230" t="s">
        <v>73</v>
      </c>
      <c r="M24" s="220">
        <v>4213</v>
      </c>
      <c r="N24" s="222" t="e">
        <f>+#REF!+#REF!+#REF!+#REF!+#REF!+#REF!+#REF!+#REF!+#REF!+#REF!+#REF!+#REF!+#REF!</f>
        <v>#REF!</v>
      </c>
      <c r="O24" s="222" t="e">
        <f>+#REF!+#REF!+#REF!+#REF!+#REF!+#REF!+#REF!+#REF!+#REF!+#REF!+#REF!+#REF!+#REF!</f>
        <v>#REF!</v>
      </c>
      <c r="P24" s="222" t="e">
        <f>+#REF!+#REF!+#REF!+#REF!+#REF!+#REF!+#REF!+#REF!+#REF!+#REF!+#REF!+#REF!+#REF!</f>
        <v>#REF!</v>
      </c>
      <c r="Q24" s="232"/>
      <c r="R24" s="232"/>
      <c r="S24" s="232"/>
      <c r="T24" s="233"/>
      <c r="U24" s="233"/>
      <c r="V24" s="233"/>
    </row>
    <row r="25" spans="1:22" s="315" customFormat="1">
      <c r="A25" s="235" t="str">
        <f t="shared" si="0"/>
        <v>71010101014214</v>
      </c>
      <c r="B25" s="314" t="s">
        <v>397</v>
      </c>
      <c r="C25" s="316" t="s">
        <v>64</v>
      </c>
      <c r="D25" s="316" t="s">
        <v>64</v>
      </c>
      <c r="E25" s="316" t="s">
        <v>64</v>
      </c>
      <c r="F25" s="316" t="s">
        <v>64</v>
      </c>
      <c r="G25" s="316">
        <v>4214</v>
      </c>
      <c r="H25" s="224"/>
      <c r="I25" s="224"/>
      <c r="J25" s="228"/>
      <c r="K25" s="228"/>
      <c r="L25" s="230" t="s">
        <v>74</v>
      </c>
      <c r="M25" s="220">
        <v>4214</v>
      </c>
      <c r="N25" s="222" t="e">
        <f>+#REF!+#REF!+#REF!+#REF!+#REF!+#REF!+#REF!+#REF!+#REF!+#REF!+#REF!+#REF!+#REF!</f>
        <v>#REF!</v>
      </c>
      <c r="O25" s="222" t="e">
        <f>+#REF!+#REF!+#REF!+#REF!+#REF!+#REF!+#REF!+#REF!+#REF!+#REF!+#REF!+#REF!+#REF!</f>
        <v>#REF!</v>
      </c>
      <c r="P25" s="222" t="e">
        <f>+#REF!+#REF!+#REF!+#REF!+#REF!+#REF!+#REF!+#REF!+#REF!+#REF!+#REF!+#REF!+#REF!</f>
        <v>#REF!</v>
      </c>
      <c r="Q25" s="232"/>
      <c r="R25" s="232"/>
      <c r="S25" s="232"/>
      <c r="T25" s="233"/>
      <c r="U25" s="233"/>
      <c r="V25" s="233"/>
    </row>
    <row r="26" spans="1:22" s="238" customFormat="1">
      <c r="A26" s="235" t="str">
        <f t="shared" si="0"/>
        <v>71010101014215</v>
      </c>
      <c r="B26" s="314" t="s">
        <v>397</v>
      </c>
      <c r="C26" s="316" t="s">
        <v>64</v>
      </c>
      <c r="D26" s="316" t="s">
        <v>64</v>
      </c>
      <c r="E26" s="316" t="s">
        <v>64</v>
      </c>
      <c r="F26" s="316" t="s">
        <v>64</v>
      </c>
      <c r="G26" s="316">
        <v>4215</v>
      </c>
      <c r="H26" s="224"/>
      <c r="I26" s="224"/>
      <c r="J26" s="228"/>
      <c r="K26" s="228"/>
      <c r="L26" s="227" t="s">
        <v>75</v>
      </c>
      <c r="M26" s="223">
        <v>4215</v>
      </c>
      <c r="N26" s="222" t="e">
        <f>+#REF!+#REF!+#REF!+#REF!+#REF!+#REF!+#REF!+#REF!+#REF!+#REF!+#REF!+#REF!+#REF!</f>
        <v>#REF!</v>
      </c>
      <c r="O26" s="222" t="e">
        <f>+#REF!+#REF!+#REF!+#REF!+#REF!+#REF!+#REF!+#REF!+#REF!+#REF!+#REF!+#REF!+#REF!</f>
        <v>#REF!</v>
      </c>
      <c r="P26" s="222" t="e">
        <f>+#REF!+#REF!+#REF!+#REF!+#REF!+#REF!+#REF!+#REF!+#REF!+#REF!+#REF!+#REF!+#REF!</f>
        <v>#REF!</v>
      </c>
      <c r="Q26" s="232"/>
      <c r="R26" s="232"/>
      <c r="S26" s="232"/>
      <c r="T26" s="233"/>
      <c r="U26" s="233"/>
      <c r="V26" s="233"/>
    </row>
    <row r="27" spans="1:22" s="238" customFormat="1" hidden="1">
      <c r="A27" s="235" t="str">
        <f t="shared" si="0"/>
        <v>71010101014216</v>
      </c>
      <c r="B27" s="314" t="s">
        <v>397</v>
      </c>
      <c r="C27" s="316" t="s">
        <v>64</v>
      </c>
      <c r="D27" s="316" t="s">
        <v>64</v>
      </c>
      <c r="E27" s="316" t="s">
        <v>64</v>
      </c>
      <c r="F27" s="316" t="s">
        <v>64</v>
      </c>
      <c r="G27" s="316">
        <v>4216</v>
      </c>
      <c r="H27" s="224"/>
      <c r="I27" s="224"/>
      <c r="J27" s="228"/>
      <c r="K27" s="228"/>
      <c r="L27" s="227" t="s">
        <v>405</v>
      </c>
      <c r="M27" s="223">
        <v>4216</v>
      </c>
      <c r="N27" s="222" t="e">
        <f>+#REF!+#REF!+#REF!+#REF!+#REF!+#REF!+#REF!+#REF!+#REF!+#REF!+#REF!+#REF!+#REF!</f>
        <v>#REF!</v>
      </c>
      <c r="O27" s="222" t="e">
        <f>+#REF!+#REF!+#REF!+#REF!+#REF!+#REF!+#REF!+#REF!+#REF!+#REF!+#REF!+#REF!+#REF!</f>
        <v>#REF!</v>
      </c>
      <c r="P27" s="222" t="e">
        <f>+#REF!+#REF!+#REF!+#REF!+#REF!+#REF!+#REF!+#REF!+#REF!+#REF!+#REF!+#REF!+#REF!</f>
        <v>#REF!</v>
      </c>
      <c r="Q27" s="232"/>
      <c r="R27" s="232"/>
      <c r="S27" s="232"/>
      <c r="T27" s="233"/>
      <c r="U27" s="233"/>
      <c r="V27" s="233"/>
    </row>
    <row r="28" spans="1:22" s="238" customFormat="1" hidden="1">
      <c r="A28" s="235" t="str">
        <f t="shared" si="0"/>
        <v>71010101014222</v>
      </c>
      <c r="B28" s="314" t="s">
        <v>397</v>
      </c>
      <c r="C28" s="316" t="s">
        <v>64</v>
      </c>
      <c r="D28" s="316" t="s">
        <v>64</v>
      </c>
      <c r="E28" s="316" t="s">
        <v>64</v>
      </c>
      <c r="F28" s="316" t="s">
        <v>64</v>
      </c>
      <c r="G28" s="316">
        <v>4222</v>
      </c>
      <c r="H28" s="224"/>
      <c r="I28" s="224"/>
      <c r="J28" s="228"/>
      <c r="K28" s="228"/>
      <c r="L28" s="227" t="s">
        <v>350</v>
      </c>
      <c r="M28" s="223" t="s">
        <v>473</v>
      </c>
      <c r="N28" s="222" t="e">
        <f>+#REF!+#REF!+#REF!+#REF!+#REF!+#REF!+#REF!+#REF!+#REF!+#REF!+#REF!+#REF!+#REF!</f>
        <v>#REF!</v>
      </c>
      <c r="O28" s="222" t="e">
        <f>+#REF!+#REF!+#REF!+#REF!+#REF!+#REF!+#REF!+#REF!+#REF!+#REF!+#REF!+#REF!+#REF!</f>
        <v>#REF!</v>
      </c>
      <c r="P28" s="222" t="e">
        <f>+#REF!+#REF!+#REF!+#REF!+#REF!+#REF!+#REF!+#REF!+#REF!+#REF!+#REF!+#REF!+#REF!</f>
        <v>#REF!</v>
      </c>
      <c r="Q28" s="232"/>
      <c r="R28" s="232"/>
      <c r="S28" s="232"/>
      <c r="T28" s="233"/>
      <c r="U28" s="233"/>
      <c r="V28" s="233"/>
    </row>
    <row r="29" spans="1:22" s="238" customFormat="1" hidden="1">
      <c r="A29" s="235" t="str">
        <f t="shared" si="0"/>
        <v>71010101014231</v>
      </c>
      <c r="B29" s="314" t="s">
        <v>397</v>
      </c>
      <c r="C29" s="316" t="s">
        <v>64</v>
      </c>
      <c r="D29" s="316" t="s">
        <v>64</v>
      </c>
      <c r="E29" s="316" t="s">
        <v>64</v>
      </c>
      <c r="F29" s="316" t="s">
        <v>64</v>
      </c>
      <c r="G29" s="316">
        <v>4231</v>
      </c>
      <c r="H29" s="224"/>
      <c r="I29" s="224"/>
      <c r="J29" s="228"/>
      <c r="K29" s="228"/>
      <c r="L29" s="227" t="s">
        <v>77</v>
      </c>
      <c r="M29" s="223">
        <v>4222</v>
      </c>
      <c r="N29" s="222" t="e">
        <f>+#REF!+#REF!+#REF!+#REF!+#REF!+#REF!+#REF!+#REF!+#REF!+#REF!+#REF!+#REF!+#REF!</f>
        <v>#REF!</v>
      </c>
      <c r="O29" s="222" t="e">
        <f>+#REF!+#REF!+#REF!+#REF!+#REF!+#REF!+#REF!+#REF!+#REF!+#REF!+#REF!+#REF!+#REF!</f>
        <v>#REF!</v>
      </c>
      <c r="P29" s="222" t="e">
        <f>+#REF!+#REF!+#REF!+#REF!+#REF!+#REF!+#REF!+#REF!+#REF!+#REF!+#REF!+#REF!+#REF!</f>
        <v>#REF!</v>
      </c>
      <c r="Q29" s="232"/>
      <c r="R29" s="232"/>
      <c r="S29" s="232"/>
      <c r="T29" s="233"/>
      <c r="U29" s="233"/>
      <c r="V29" s="233"/>
    </row>
    <row r="30" spans="1:22" s="238" customFormat="1" hidden="1">
      <c r="A30" s="235" t="str">
        <f t="shared" si="0"/>
        <v>71010101014232</v>
      </c>
      <c r="B30" s="314" t="s">
        <v>397</v>
      </c>
      <c r="C30" s="316" t="s">
        <v>64</v>
      </c>
      <c r="D30" s="316" t="s">
        <v>64</v>
      </c>
      <c r="E30" s="316" t="s">
        <v>64</v>
      </c>
      <c r="F30" s="316" t="s">
        <v>64</v>
      </c>
      <c r="G30" s="316">
        <v>4232</v>
      </c>
      <c r="H30" s="224"/>
      <c r="I30" s="224"/>
      <c r="J30" s="228"/>
      <c r="K30" s="228"/>
      <c r="L30" s="227" t="s">
        <v>406</v>
      </c>
      <c r="M30" s="223">
        <v>4231</v>
      </c>
      <c r="N30" s="222" t="e">
        <f>+#REF!+#REF!+#REF!+#REF!+#REF!+#REF!+#REF!+#REF!+#REF!+#REF!+#REF!+#REF!+#REF!</f>
        <v>#REF!</v>
      </c>
      <c r="O30" s="222" t="e">
        <f>+#REF!+#REF!+#REF!+#REF!+#REF!+#REF!+#REF!+#REF!+#REF!+#REF!+#REF!+#REF!+#REF!</f>
        <v>#REF!</v>
      </c>
      <c r="P30" s="222" t="e">
        <f>+#REF!+#REF!+#REF!+#REF!+#REF!+#REF!+#REF!+#REF!+#REF!+#REF!+#REF!+#REF!+#REF!</f>
        <v>#REF!</v>
      </c>
      <c r="Q30" s="232"/>
      <c r="R30" s="232"/>
      <c r="S30" s="232"/>
      <c r="T30" s="233"/>
      <c r="U30" s="233"/>
      <c r="V30" s="233"/>
    </row>
    <row r="31" spans="1:22" s="238" customFormat="1">
      <c r="A31" s="235" t="str">
        <f t="shared" si="0"/>
        <v>71010101014233</v>
      </c>
      <c r="B31" s="314" t="s">
        <v>397</v>
      </c>
      <c r="C31" s="316" t="s">
        <v>64</v>
      </c>
      <c r="D31" s="316" t="s">
        <v>64</v>
      </c>
      <c r="E31" s="316" t="s">
        <v>64</v>
      </c>
      <c r="F31" s="316" t="s">
        <v>64</v>
      </c>
      <c r="G31" s="316">
        <v>4233</v>
      </c>
      <c r="H31" s="224"/>
      <c r="I31" s="224"/>
      <c r="J31" s="228"/>
      <c r="K31" s="228"/>
      <c r="L31" s="227" t="s">
        <v>79</v>
      </c>
      <c r="M31" s="223">
        <v>4232</v>
      </c>
      <c r="N31" s="222" t="e">
        <f>+#REF!+#REF!+#REF!+#REF!+#REF!+#REF!+#REF!+#REF!+#REF!+#REF!+#REF!+#REF!+#REF!</f>
        <v>#REF!</v>
      </c>
      <c r="O31" s="222" t="e">
        <f>+#REF!+#REF!+#REF!+#REF!+#REF!+#REF!+#REF!+#REF!+#REF!+#REF!+#REF!+#REF!+#REF!</f>
        <v>#REF!</v>
      </c>
      <c r="P31" s="222" t="e">
        <f>+#REF!+#REF!+#REF!+#REF!+#REF!+#REF!+#REF!+#REF!+#REF!+#REF!+#REF!+#REF!+#REF!</f>
        <v>#REF!</v>
      </c>
      <c r="Q31" s="232"/>
      <c r="R31" s="232"/>
      <c r="S31" s="232"/>
      <c r="T31" s="233"/>
      <c r="U31" s="233"/>
      <c r="V31" s="233"/>
    </row>
    <row r="32" spans="1:22" s="238" customFormat="1" ht="25.5" hidden="1">
      <c r="A32" s="235" t="str">
        <f t="shared" si="0"/>
        <v>71010101014234</v>
      </c>
      <c r="B32" s="314" t="s">
        <v>397</v>
      </c>
      <c r="C32" s="316" t="s">
        <v>64</v>
      </c>
      <c r="D32" s="316" t="s">
        <v>64</v>
      </c>
      <c r="E32" s="316" t="s">
        <v>64</v>
      </c>
      <c r="F32" s="316" t="s">
        <v>64</v>
      </c>
      <c r="G32" s="316">
        <v>4234</v>
      </c>
      <c r="H32" s="224"/>
      <c r="I32" s="224"/>
      <c r="J32" s="228"/>
      <c r="K32" s="228"/>
      <c r="L32" s="227" t="s">
        <v>407</v>
      </c>
      <c r="M32" s="223">
        <v>4233</v>
      </c>
      <c r="N32" s="222" t="e">
        <f>+#REF!+#REF!+#REF!+#REF!+#REF!+#REF!+#REF!+#REF!+#REF!+#REF!+#REF!+#REF!+#REF!</f>
        <v>#REF!</v>
      </c>
      <c r="O32" s="222" t="e">
        <f>+#REF!+#REF!+#REF!+#REF!+#REF!+#REF!+#REF!+#REF!+#REF!+#REF!+#REF!+#REF!+#REF!</f>
        <v>#REF!</v>
      </c>
      <c r="P32" s="222" t="e">
        <f>+#REF!+#REF!+#REF!+#REF!+#REF!+#REF!+#REF!+#REF!+#REF!+#REF!+#REF!+#REF!+#REF!</f>
        <v>#REF!</v>
      </c>
      <c r="Q32" s="232"/>
      <c r="R32" s="232"/>
      <c r="S32" s="232"/>
      <c r="T32" s="233"/>
      <c r="U32" s="233"/>
      <c r="V32" s="233"/>
    </row>
    <row r="33" spans="1:22" s="238" customFormat="1">
      <c r="A33" s="235" t="str">
        <f t="shared" si="0"/>
        <v>71010101014235</v>
      </c>
      <c r="B33" s="314" t="s">
        <v>397</v>
      </c>
      <c r="C33" s="316" t="s">
        <v>64</v>
      </c>
      <c r="D33" s="316" t="s">
        <v>64</v>
      </c>
      <c r="E33" s="316" t="s">
        <v>64</v>
      </c>
      <c r="F33" s="316" t="s">
        <v>64</v>
      </c>
      <c r="G33" s="316">
        <v>4235</v>
      </c>
      <c r="H33" s="224"/>
      <c r="I33" s="224"/>
      <c r="J33" s="228"/>
      <c r="K33" s="228"/>
      <c r="L33" s="227" t="s">
        <v>80</v>
      </c>
      <c r="M33" s="223">
        <v>4234</v>
      </c>
      <c r="N33" s="222" t="e">
        <f>+#REF!+#REF!+#REF!+#REF!+#REF!+#REF!+#REF!+#REF!+#REF!+#REF!+#REF!+#REF!+#REF!</f>
        <v>#REF!</v>
      </c>
      <c r="O33" s="222" t="e">
        <f>+#REF!+#REF!+#REF!+#REF!+#REF!+#REF!+#REF!+#REF!+#REF!+#REF!+#REF!+#REF!+#REF!</f>
        <v>#REF!</v>
      </c>
      <c r="P33" s="222" t="e">
        <f>+#REF!+#REF!+#REF!+#REF!+#REF!+#REF!+#REF!+#REF!+#REF!+#REF!+#REF!+#REF!+#REF!</f>
        <v>#REF!</v>
      </c>
      <c r="Q33" s="232"/>
      <c r="R33" s="232"/>
      <c r="S33" s="232"/>
      <c r="T33" s="233"/>
      <c r="U33" s="233"/>
      <c r="V33" s="233"/>
    </row>
    <row r="34" spans="1:22" s="238" customFormat="1">
      <c r="A34" s="235"/>
      <c r="B34" s="314"/>
      <c r="C34" s="316"/>
      <c r="D34" s="316"/>
      <c r="E34" s="316"/>
      <c r="F34" s="316"/>
      <c r="G34" s="316"/>
      <c r="H34" s="224"/>
      <c r="I34" s="224"/>
      <c r="J34" s="228"/>
      <c r="K34" s="228"/>
      <c r="L34" s="227" t="s">
        <v>81</v>
      </c>
      <c r="M34" s="223">
        <v>4235</v>
      </c>
      <c r="N34" s="222" t="e">
        <f>+#REF!+#REF!+#REF!+#REF!+#REF!+#REF!+#REF!+#REF!+#REF!+#REF!+#REF!+#REF!+#REF!</f>
        <v>#REF!</v>
      </c>
      <c r="O34" s="222" t="e">
        <f>+#REF!+#REF!+#REF!+#REF!+#REF!+#REF!+#REF!+#REF!+#REF!+#REF!+#REF!+#REF!+#REF!</f>
        <v>#REF!</v>
      </c>
      <c r="P34" s="222" t="e">
        <f>+#REF!+#REF!+#REF!+#REF!+#REF!+#REF!+#REF!+#REF!+#REF!+#REF!+#REF!+#REF!+#REF!</f>
        <v>#REF!</v>
      </c>
      <c r="Q34" s="232"/>
      <c r="R34" s="232"/>
      <c r="S34" s="232"/>
      <c r="T34" s="233"/>
      <c r="U34" s="233"/>
      <c r="V34" s="233"/>
    </row>
    <row r="35" spans="1:22" s="238" customFormat="1">
      <c r="A35" s="235" t="str">
        <f t="shared" si="0"/>
        <v>71010101014237</v>
      </c>
      <c r="B35" s="314" t="s">
        <v>397</v>
      </c>
      <c r="C35" s="316" t="s">
        <v>64</v>
      </c>
      <c r="D35" s="316" t="s">
        <v>64</v>
      </c>
      <c r="E35" s="316" t="s">
        <v>64</v>
      </c>
      <c r="F35" s="316" t="s">
        <v>64</v>
      </c>
      <c r="G35" s="316">
        <v>4237</v>
      </c>
      <c r="H35" s="224"/>
      <c r="I35" s="224"/>
      <c r="J35" s="228"/>
      <c r="K35" s="228"/>
      <c r="L35" s="227" t="s">
        <v>82</v>
      </c>
      <c r="M35" s="223">
        <v>4237</v>
      </c>
      <c r="N35" s="222" t="e">
        <f>+#REF!+#REF!+#REF!+#REF!+#REF!+#REF!+#REF!+#REF!+#REF!+#REF!+#REF!+#REF!+#REF!</f>
        <v>#REF!</v>
      </c>
      <c r="O35" s="222" t="e">
        <f>+#REF!+#REF!+#REF!+#REF!+#REF!+#REF!+#REF!+#REF!+#REF!+#REF!+#REF!+#REF!+#REF!</f>
        <v>#REF!</v>
      </c>
      <c r="P35" s="222" t="e">
        <f>+#REF!+#REF!+#REF!+#REF!+#REF!+#REF!+#REF!+#REF!+#REF!+#REF!+#REF!+#REF!+#REF!</f>
        <v>#REF!</v>
      </c>
      <c r="Q35" s="232"/>
      <c r="R35" s="232"/>
      <c r="S35" s="232"/>
      <c r="T35" s="233"/>
      <c r="U35" s="233"/>
      <c r="V35" s="233"/>
    </row>
    <row r="36" spans="1:22" s="238" customFormat="1">
      <c r="A36" s="235" t="str">
        <f t="shared" si="0"/>
        <v>71010101014239</v>
      </c>
      <c r="B36" s="314" t="s">
        <v>397</v>
      </c>
      <c r="C36" s="316" t="s">
        <v>64</v>
      </c>
      <c r="D36" s="316" t="s">
        <v>64</v>
      </c>
      <c r="E36" s="316" t="s">
        <v>64</v>
      </c>
      <c r="F36" s="316" t="s">
        <v>64</v>
      </c>
      <c r="G36" s="316">
        <v>4239</v>
      </c>
      <c r="H36" s="224"/>
      <c r="I36" s="224"/>
      <c r="J36" s="228"/>
      <c r="K36" s="228"/>
      <c r="L36" s="227" t="s">
        <v>83</v>
      </c>
      <c r="M36" s="223">
        <v>4239</v>
      </c>
      <c r="N36" s="222" t="e">
        <f>+#REF!+#REF!+#REF!+#REF!+#REF!+#REF!+#REF!+#REF!+#REF!+#REF!+#REF!+#REF!+#REF!</f>
        <v>#REF!</v>
      </c>
      <c r="O36" s="222" t="e">
        <f>+#REF!+#REF!+#REF!+#REF!+#REF!+#REF!+#REF!+#REF!+#REF!+#REF!+#REF!+#REF!+#REF!</f>
        <v>#REF!</v>
      </c>
      <c r="P36" s="222" t="e">
        <f>+#REF!+#REF!+#REF!+#REF!+#REF!+#REF!+#REF!+#REF!+#REF!+#REF!+#REF!+#REF!+#REF!</f>
        <v>#REF!</v>
      </c>
      <c r="Q36" s="232"/>
      <c r="R36" s="232"/>
      <c r="S36" s="232"/>
      <c r="T36" s="233"/>
      <c r="U36" s="233"/>
      <c r="V36" s="233"/>
    </row>
    <row r="37" spans="1:22" s="238" customFormat="1">
      <c r="A37" s="235" t="str">
        <f t="shared" si="0"/>
        <v>71010101014241</v>
      </c>
      <c r="B37" s="314" t="s">
        <v>397</v>
      </c>
      <c r="C37" s="316" t="s">
        <v>64</v>
      </c>
      <c r="D37" s="316" t="s">
        <v>64</v>
      </c>
      <c r="E37" s="316" t="s">
        <v>64</v>
      </c>
      <c r="F37" s="316" t="s">
        <v>64</v>
      </c>
      <c r="G37" s="316">
        <v>4241</v>
      </c>
      <c r="H37" s="224"/>
      <c r="I37" s="224"/>
      <c r="J37" s="228"/>
      <c r="K37" s="228"/>
      <c r="L37" s="227" t="s">
        <v>84</v>
      </c>
      <c r="M37" s="223">
        <v>4241</v>
      </c>
      <c r="N37" s="222" t="e">
        <f>+#REF!+#REF!+#REF!+#REF!+#REF!+#REF!+#REF!+#REF!+#REF!+#REF!+#REF!+#REF!+#REF!</f>
        <v>#REF!</v>
      </c>
      <c r="O37" s="222" t="e">
        <f>+#REF!+#REF!+#REF!+#REF!+#REF!+#REF!+#REF!+#REF!+#REF!+#REF!+#REF!+#REF!+#REF!</f>
        <v>#REF!</v>
      </c>
      <c r="P37" s="222" t="e">
        <f>+#REF!+#REF!+#REF!+#REF!+#REF!+#REF!+#REF!+#REF!+#REF!+#REF!+#REF!+#REF!+#REF!</f>
        <v>#REF!</v>
      </c>
      <c r="Q37" s="232"/>
      <c r="R37" s="232"/>
      <c r="S37" s="232"/>
      <c r="T37" s="233"/>
      <c r="U37" s="233"/>
      <c r="V37" s="233"/>
    </row>
    <row r="38" spans="1:22" s="238" customFormat="1" ht="25.5">
      <c r="A38" s="235"/>
      <c r="B38" s="314"/>
      <c r="C38" s="316"/>
      <c r="D38" s="316"/>
      <c r="E38" s="316"/>
      <c r="F38" s="316"/>
      <c r="G38" s="316"/>
      <c r="H38" s="224"/>
      <c r="I38" s="224"/>
      <c r="J38" s="228"/>
      <c r="K38" s="228"/>
      <c r="L38" s="227" t="s">
        <v>595</v>
      </c>
      <c r="M38" s="223" t="s">
        <v>594</v>
      </c>
      <c r="N38" s="222" t="e">
        <f>+#REF!+#REF!+#REF!+#REF!+#REF!+#REF!+#REF!+#REF!+#REF!+#REF!+#REF!+#REF!+#REF!</f>
        <v>#REF!</v>
      </c>
      <c r="O38" s="222" t="e">
        <f>+#REF!+#REF!+#REF!+#REF!+#REF!+#REF!+#REF!+#REF!+#REF!+#REF!+#REF!+#REF!+#REF!</f>
        <v>#REF!</v>
      </c>
      <c r="P38" s="222" t="e">
        <f>+#REF!+#REF!+#REF!+#REF!+#REF!+#REF!+#REF!+#REF!+#REF!+#REF!+#REF!+#REF!+#REF!</f>
        <v>#REF!</v>
      </c>
      <c r="Q38" s="232"/>
      <c r="R38" s="232"/>
      <c r="S38" s="232"/>
      <c r="T38" s="233"/>
      <c r="U38" s="233"/>
      <c r="V38" s="233"/>
    </row>
    <row r="39" spans="1:22" s="238" customFormat="1" ht="25.5">
      <c r="A39" s="235" t="str">
        <f t="shared" si="0"/>
        <v>71010101014252</v>
      </c>
      <c r="B39" s="314" t="s">
        <v>397</v>
      </c>
      <c r="C39" s="316" t="s">
        <v>64</v>
      </c>
      <c r="D39" s="316" t="s">
        <v>64</v>
      </c>
      <c r="E39" s="316" t="s">
        <v>64</v>
      </c>
      <c r="F39" s="316" t="s">
        <v>64</v>
      </c>
      <c r="G39" s="316">
        <v>4252</v>
      </c>
      <c r="H39" s="224"/>
      <c r="I39" s="224"/>
      <c r="J39" s="228"/>
      <c r="K39" s="228"/>
      <c r="L39" s="227" t="s">
        <v>85</v>
      </c>
      <c r="M39" s="223">
        <v>4252</v>
      </c>
      <c r="N39" s="222" t="e">
        <f>+#REF!+#REF!+#REF!+#REF!+#REF!+#REF!+#REF!+#REF!+#REF!+#REF!+#REF!+#REF!+#REF!</f>
        <v>#REF!</v>
      </c>
      <c r="O39" s="222" t="e">
        <f>+#REF!+#REF!+#REF!+#REF!+#REF!+#REF!+#REF!+#REF!+#REF!+#REF!+#REF!+#REF!+#REF!</f>
        <v>#REF!</v>
      </c>
      <c r="P39" s="222" t="e">
        <f>+#REF!+#REF!+#REF!+#REF!+#REF!+#REF!+#REF!+#REF!+#REF!+#REF!+#REF!+#REF!+#REF!</f>
        <v>#REF!</v>
      </c>
      <c r="Q39" s="232"/>
      <c r="R39" s="232"/>
      <c r="S39" s="232"/>
      <c r="T39" s="233"/>
      <c r="U39" s="233"/>
      <c r="V39" s="233"/>
    </row>
    <row r="40" spans="1:22" s="238" customFormat="1">
      <c r="A40" s="235" t="str">
        <f t="shared" si="0"/>
        <v>71010101014261</v>
      </c>
      <c r="B40" s="314" t="s">
        <v>397</v>
      </c>
      <c r="C40" s="316" t="s">
        <v>64</v>
      </c>
      <c r="D40" s="316" t="s">
        <v>64</v>
      </c>
      <c r="E40" s="316" t="s">
        <v>64</v>
      </c>
      <c r="F40" s="316" t="s">
        <v>64</v>
      </c>
      <c r="G40" s="316">
        <v>4261</v>
      </c>
      <c r="H40" s="224"/>
      <c r="I40" s="224"/>
      <c r="J40" s="228"/>
      <c r="K40" s="228"/>
      <c r="L40" s="230" t="s">
        <v>86</v>
      </c>
      <c r="M40" s="220">
        <v>4261</v>
      </c>
      <c r="N40" s="222" t="e">
        <f>+#REF!+#REF!+#REF!+#REF!+#REF!+#REF!+#REF!+#REF!+#REF!+#REF!+#REF!+#REF!+#REF!</f>
        <v>#REF!</v>
      </c>
      <c r="O40" s="222" t="e">
        <f>+#REF!+#REF!+#REF!+#REF!+#REF!+#REF!+#REF!+#REF!+#REF!+#REF!+#REF!+#REF!+#REF!</f>
        <v>#REF!</v>
      </c>
      <c r="P40" s="222" t="e">
        <f>+#REF!+#REF!+#REF!+#REF!+#REF!+#REF!+#REF!+#REF!+#REF!+#REF!+#REF!+#REF!+#REF!</f>
        <v>#REF!</v>
      </c>
      <c r="Q40" s="232"/>
      <c r="R40" s="232"/>
      <c r="S40" s="232"/>
      <c r="T40" s="233"/>
      <c r="U40" s="233"/>
      <c r="V40" s="233"/>
    </row>
    <row r="41" spans="1:22" s="238" customFormat="1">
      <c r="A41" s="235" t="str">
        <f t="shared" si="0"/>
        <v>71010101014264</v>
      </c>
      <c r="B41" s="314" t="s">
        <v>397</v>
      </c>
      <c r="C41" s="316" t="s">
        <v>64</v>
      </c>
      <c r="D41" s="316" t="s">
        <v>64</v>
      </c>
      <c r="E41" s="316" t="s">
        <v>64</v>
      </c>
      <c r="F41" s="316" t="s">
        <v>64</v>
      </c>
      <c r="G41" s="316">
        <v>4264</v>
      </c>
      <c r="H41" s="224"/>
      <c r="I41" s="224"/>
      <c r="J41" s="228"/>
      <c r="K41" s="228"/>
      <c r="L41" s="227" t="s">
        <v>87</v>
      </c>
      <c r="M41" s="223">
        <v>4264</v>
      </c>
      <c r="N41" s="222" t="e">
        <f>+#REF!+#REF!+#REF!+#REF!+#REF!+#REF!+#REF!+#REF!+#REF!+#REF!+#REF!+#REF!+#REF!</f>
        <v>#REF!</v>
      </c>
      <c r="O41" s="222" t="e">
        <f>+#REF!+#REF!+#REF!+#REF!+#REF!+#REF!+#REF!+#REF!+#REF!+#REF!+#REF!+#REF!+#REF!</f>
        <v>#REF!</v>
      </c>
      <c r="P41" s="222" t="e">
        <f>+#REF!+#REF!+#REF!+#REF!+#REF!+#REF!+#REF!+#REF!+#REF!+#REF!+#REF!+#REF!+#REF!</f>
        <v>#REF!</v>
      </c>
      <c r="Q41" s="232"/>
      <c r="R41" s="232"/>
      <c r="S41" s="232"/>
      <c r="T41" s="233"/>
      <c r="U41" s="233"/>
      <c r="V41" s="233"/>
    </row>
    <row r="42" spans="1:22" s="238" customFormat="1">
      <c r="A42" s="235" t="str">
        <f t="shared" si="0"/>
        <v>71010101014267</v>
      </c>
      <c r="B42" s="314" t="s">
        <v>397</v>
      </c>
      <c r="C42" s="316" t="s">
        <v>64</v>
      </c>
      <c r="D42" s="316" t="s">
        <v>64</v>
      </c>
      <c r="E42" s="316" t="s">
        <v>64</v>
      </c>
      <c r="F42" s="316" t="s">
        <v>64</v>
      </c>
      <c r="G42" s="316">
        <v>4267</v>
      </c>
      <c r="H42" s="224"/>
      <c r="I42" s="224"/>
      <c r="J42" s="228"/>
      <c r="K42" s="228"/>
      <c r="L42" s="227" t="s">
        <v>88</v>
      </c>
      <c r="M42" s="223">
        <v>4267</v>
      </c>
      <c r="N42" s="222" t="e">
        <f>+#REF!+#REF!+#REF!+#REF!+#REF!+#REF!+#REF!+#REF!+#REF!+#REF!+#REF!+#REF!+#REF!</f>
        <v>#REF!</v>
      </c>
      <c r="O42" s="222" t="e">
        <f>+#REF!+#REF!+#REF!+#REF!+#REF!+#REF!+#REF!+#REF!+#REF!+#REF!+#REF!+#REF!+#REF!</f>
        <v>#REF!</v>
      </c>
      <c r="P42" s="222" t="e">
        <f>+#REF!+#REF!+#REF!+#REF!+#REF!+#REF!+#REF!+#REF!+#REF!+#REF!+#REF!+#REF!+#REF!</f>
        <v>#REF!</v>
      </c>
      <c r="Q42" s="232"/>
      <c r="R42" s="232"/>
      <c r="S42" s="232"/>
      <c r="T42" s="233"/>
      <c r="U42" s="233"/>
      <c r="V42" s="233"/>
    </row>
    <row r="43" spans="1:22" s="238" customFormat="1">
      <c r="A43" s="235" t="str">
        <f t="shared" si="0"/>
        <v>71010101014269</v>
      </c>
      <c r="B43" s="314" t="s">
        <v>397</v>
      </c>
      <c r="C43" s="316" t="s">
        <v>64</v>
      </c>
      <c r="D43" s="316" t="s">
        <v>64</v>
      </c>
      <c r="E43" s="316" t="s">
        <v>64</v>
      </c>
      <c r="F43" s="316" t="s">
        <v>64</v>
      </c>
      <c r="G43" s="316">
        <v>4269</v>
      </c>
      <c r="H43" s="224"/>
      <c r="I43" s="224"/>
      <c r="J43" s="228"/>
      <c r="K43" s="228"/>
      <c r="L43" s="227" t="s">
        <v>322</v>
      </c>
      <c r="M43" s="223">
        <v>4269</v>
      </c>
      <c r="N43" s="222" t="e">
        <f>+#REF!+#REF!+#REF!+#REF!+#REF!+#REF!+#REF!+#REF!+#REF!+#REF!+#REF!+#REF!+#REF!</f>
        <v>#REF!</v>
      </c>
      <c r="O43" s="222" t="e">
        <f>+#REF!+#REF!+#REF!+#REF!+#REF!+#REF!+#REF!+#REF!+#REF!+#REF!+#REF!+#REF!+#REF!</f>
        <v>#REF!</v>
      </c>
      <c r="P43" s="222" t="e">
        <f>+#REF!+#REF!+#REF!+#REF!+#REF!+#REF!+#REF!+#REF!+#REF!+#REF!+#REF!+#REF!+#REF!</f>
        <v>#REF!</v>
      </c>
      <c r="Q43" s="232"/>
      <c r="R43" s="232"/>
      <c r="S43" s="232"/>
      <c r="T43" s="233"/>
      <c r="U43" s="233"/>
      <c r="V43" s="233"/>
    </row>
    <row r="44" spans="1:22" s="238" customFormat="1" ht="25.5">
      <c r="A44" s="235" t="str">
        <f t="shared" si="0"/>
        <v>71010101014511</v>
      </c>
      <c r="B44" s="314" t="s">
        <v>397</v>
      </c>
      <c r="C44" s="316" t="s">
        <v>64</v>
      </c>
      <c r="D44" s="316" t="s">
        <v>64</v>
      </c>
      <c r="E44" s="316" t="s">
        <v>64</v>
      </c>
      <c r="F44" s="314" t="s">
        <v>64</v>
      </c>
      <c r="G44" s="314">
        <v>4511</v>
      </c>
      <c r="H44" s="224"/>
      <c r="I44" s="224"/>
      <c r="J44" s="228"/>
      <c r="K44" s="228"/>
      <c r="L44" s="227" t="s">
        <v>89</v>
      </c>
      <c r="M44" s="223">
        <v>4511</v>
      </c>
      <c r="N44" s="222" t="e">
        <f>+#REF!+#REF!+#REF!+#REF!+#REF!+#REF!+#REF!+#REF!+#REF!+#REF!+#REF!+#REF!+#REF!</f>
        <v>#REF!</v>
      </c>
      <c r="O44" s="222" t="e">
        <f>+#REF!+#REF!+#REF!+#REF!+#REF!+#REF!+#REF!+#REF!+#REF!+#REF!+#REF!+#REF!+#REF!</f>
        <v>#REF!</v>
      </c>
      <c r="P44" s="222" t="e">
        <f>+#REF!+#REF!+#REF!+#REF!+#REF!+#REF!+#REF!+#REF!+#REF!+#REF!+#REF!+#REF!+#REF!</f>
        <v>#REF!</v>
      </c>
      <c r="Q44" s="232"/>
      <c r="R44" s="232"/>
      <c r="S44" s="232"/>
      <c r="T44" s="233"/>
      <c r="U44" s="233"/>
      <c r="V44" s="233"/>
    </row>
    <row r="45" spans="1:22" s="238" customFormat="1" ht="25.5" hidden="1">
      <c r="A45" s="235" t="str">
        <f>CONCATENATE(B45,C45,D45,E45,F45,G45)</f>
        <v/>
      </c>
      <c r="B45" s="314"/>
      <c r="C45" s="316"/>
      <c r="D45" s="316"/>
      <c r="E45" s="316"/>
      <c r="F45" s="314"/>
      <c r="G45" s="314"/>
      <c r="H45" s="224"/>
      <c r="I45" s="224"/>
      <c r="J45" s="228"/>
      <c r="K45" s="228"/>
      <c r="L45" s="227" t="s">
        <v>474</v>
      </c>
      <c r="M45" s="271">
        <v>4638</v>
      </c>
      <c r="N45" s="222" t="e">
        <f>+#REF!+#REF!+#REF!+#REF!+#REF!+#REF!+#REF!+#REF!+#REF!+#REF!+#REF!+#REF!+#REF!</f>
        <v>#REF!</v>
      </c>
      <c r="O45" s="222" t="e">
        <f>+#REF!+#REF!+#REF!+#REF!+#REF!+#REF!+#REF!+#REF!+#REF!+#REF!+#REF!+#REF!+#REF!</f>
        <v>#REF!</v>
      </c>
      <c r="P45" s="222" t="e">
        <f>+#REF!+#REF!+#REF!+#REF!+#REF!+#REF!+#REF!+#REF!+#REF!+#REF!+#REF!+#REF!+#REF!</f>
        <v>#REF!</v>
      </c>
      <c r="Q45" s="232"/>
      <c r="R45" s="232"/>
      <c r="S45" s="232"/>
      <c r="T45" s="233"/>
      <c r="U45" s="233"/>
      <c r="V45" s="233"/>
    </row>
    <row r="46" spans="1:22" s="238" customFormat="1" hidden="1">
      <c r="A46" s="235" t="str">
        <f t="shared" si="0"/>
        <v>71010101014729</v>
      </c>
      <c r="B46" s="314" t="s">
        <v>397</v>
      </c>
      <c r="C46" s="316" t="s">
        <v>64</v>
      </c>
      <c r="D46" s="316" t="s">
        <v>64</v>
      </c>
      <c r="E46" s="316" t="s">
        <v>64</v>
      </c>
      <c r="F46" s="316" t="s">
        <v>64</v>
      </c>
      <c r="G46" s="316">
        <v>4729</v>
      </c>
      <c r="H46" s="224"/>
      <c r="I46" s="224"/>
      <c r="J46" s="228"/>
      <c r="K46" s="228"/>
      <c r="L46" s="227" t="s">
        <v>125</v>
      </c>
      <c r="M46" s="271">
        <v>4639</v>
      </c>
      <c r="N46" s="222" t="e">
        <f>+#REF!+#REF!+#REF!+#REF!+#REF!+#REF!+#REF!+#REF!+#REF!+#REF!+#REF!+#REF!+#REF!</f>
        <v>#REF!</v>
      </c>
      <c r="O46" s="222" t="e">
        <f>+#REF!+#REF!+#REF!+#REF!+#REF!+#REF!+#REF!+#REF!+#REF!+#REF!+#REF!+#REF!+#REF!</f>
        <v>#REF!</v>
      </c>
      <c r="P46" s="222" t="e">
        <f>+#REF!+#REF!+#REF!+#REF!+#REF!+#REF!+#REF!+#REF!+#REF!+#REF!+#REF!+#REF!+#REF!</f>
        <v>#REF!</v>
      </c>
      <c r="Q46" s="232"/>
      <c r="R46" s="232"/>
      <c r="S46" s="232"/>
      <c r="T46" s="233"/>
      <c r="U46" s="233"/>
      <c r="V46" s="233"/>
    </row>
    <row r="47" spans="1:22" s="238" customFormat="1" hidden="1">
      <c r="A47" s="235" t="str">
        <f t="shared" si="0"/>
        <v>71010101014823</v>
      </c>
      <c r="B47" s="314" t="s">
        <v>397</v>
      </c>
      <c r="C47" s="316" t="s">
        <v>64</v>
      </c>
      <c r="D47" s="316" t="s">
        <v>64</v>
      </c>
      <c r="E47" s="316" t="s">
        <v>64</v>
      </c>
      <c r="F47" s="316" t="s">
        <v>64</v>
      </c>
      <c r="G47" s="316">
        <v>4823</v>
      </c>
      <c r="H47" s="224"/>
      <c r="I47" s="224"/>
      <c r="J47" s="228"/>
      <c r="K47" s="228"/>
      <c r="L47" s="227" t="s">
        <v>90</v>
      </c>
      <c r="M47" s="223">
        <v>4729</v>
      </c>
      <c r="N47" s="222" t="e">
        <f>+#REF!+#REF!+#REF!+#REF!+#REF!+#REF!+#REF!+#REF!+#REF!+#REF!+#REF!+#REF!+#REF!</f>
        <v>#REF!</v>
      </c>
      <c r="O47" s="222" t="e">
        <f>+#REF!+#REF!+#REF!+#REF!+#REF!+#REF!+#REF!+#REF!+#REF!+#REF!+#REF!+#REF!+#REF!</f>
        <v>#REF!</v>
      </c>
      <c r="P47" s="222" t="e">
        <f>+#REF!+#REF!+#REF!+#REF!+#REF!+#REF!+#REF!+#REF!+#REF!+#REF!+#REF!+#REF!+#REF!</f>
        <v>#REF!</v>
      </c>
      <c r="Q47" s="232"/>
      <c r="R47" s="232"/>
      <c r="S47" s="232"/>
      <c r="T47" s="233"/>
      <c r="U47" s="233"/>
      <c r="V47" s="233"/>
    </row>
    <row r="48" spans="1:22" s="238" customFormat="1" ht="25.5" hidden="1">
      <c r="A48" s="235"/>
      <c r="B48" s="314"/>
      <c r="C48" s="316"/>
      <c r="D48" s="316"/>
      <c r="E48" s="316"/>
      <c r="F48" s="316"/>
      <c r="G48" s="316"/>
      <c r="H48" s="224"/>
      <c r="I48" s="224"/>
      <c r="J48" s="228"/>
      <c r="K48" s="228"/>
      <c r="L48" s="227" t="s">
        <v>537</v>
      </c>
      <c r="M48" s="223" t="s">
        <v>46</v>
      </c>
      <c r="N48" s="222" t="e">
        <f>+#REF!+#REF!+#REF!+#REF!+#REF!+#REF!+#REF!+#REF!+#REF!+#REF!+#REF!+#REF!+#REF!</f>
        <v>#REF!</v>
      </c>
      <c r="O48" s="222" t="e">
        <f>+#REF!+#REF!+#REF!+#REF!+#REF!+#REF!+#REF!+#REF!+#REF!+#REF!+#REF!+#REF!+#REF!</f>
        <v>#REF!</v>
      </c>
      <c r="P48" s="222" t="e">
        <f>+#REF!+#REF!+#REF!+#REF!+#REF!+#REF!+#REF!+#REF!+#REF!+#REF!+#REF!+#REF!+#REF!</f>
        <v>#REF!</v>
      </c>
      <c r="Q48" s="232"/>
      <c r="R48" s="232"/>
      <c r="S48" s="232"/>
      <c r="T48" s="233"/>
      <c r="U48" s="233"/>
      <c r="V48" s="233"/>
    </row>
    <row r="49" spans="1:22" s="238" customFormat="1" hidden="1">
      <c r="A49" s="235" t="str">
        <f t="shared" si="0"/>
        <v>71010101014861</v>
      </c>
      <c r="B49" s="314" t="s">
        <v>397</v>
      </c>
      <c r="C49" s="316" t="s">
        <v>64</v>
      </c>
      <c r="D49" s="316" t="s">
        <v>64</v>
      </c>
      <c r="E49" s="316" t="s">
        <v>64</v>
      </c>
      <c r="F49" s="316" t="s">
        <v>64</v>
      </c>
      <c r="G49" s="316">
        <v>4861</v>
      </c>
      <c r="H49" s="224"/>
      <c r="I49" s="224"/>
      <c r="J49" s="228"/>
      <c r="K49" s="228"/>
      <c r="L49" s="227" t="s">
        <v>91</v>
      </c>
      <c r="M49" s="223">
        <v>4823</v>
      </c>
      <c r="N49" s="222" t="e">
        <f>+#REF!+#REF!+#REF!+#REF!+#REF!+#REF!+#REF!+#REF!+#REF!+#REF!+#REF!+#REF!+#REF!</f>
        <v>#REF!</v>
      </c>
      <c r="O49" s="222" t="e">
        <f>+#REF!+#REF!+#REF!+#REF!+#REF!+#REF!+#REF!+#REF!+#REF!+#REF!+#REF!+#REF!+#REF!</f>
        <v>#REF!</v>
      </c>
      <c r="P49" s="222" t="e">
        <f>+#REF!+#REF!+#REF!+#REF!+#REF!+#REF!+#REF!+#REF!+#REF!+#REF!+#REF!+#REF!+#REF!</f>
        <v>#REF!</v>
      </c>
      <c r="Q49" s="232"/>
      <c r="R49" s="232"/>
      <c r="S49" s="232"/>
      <c r="T49" s="233"/>
      <c r="U49" s="233"/>
      <c r="V49" s="233"/>
    </row>
    <row r="50" spans="1:22" s="238" customFormat="1" hidden="1">
      <c r="A50" s="235" t="str">
        <f t="shared" si="0"/>
        <v>71010101015121</v>
      </c>
      <c r="B50" s="314" t="s">
        <v>397</v>
      </c>
      <c r="C50" s="316" t="s">
        <v>64</v>
      </c>
      <c r="D50" s="316" t="s">
        <v>64</v>
      </c>
      <c r="E50" s="316" t="s">
        <v>64</v>
      </c>
      <c r="F50" s="316" t="s">
        <v>64</v>
      </c>
      <c r="G50" s="316">
        <v>5121</v>
      </c>
      <c r="H50" s="224"/>
      <c r="I50" s="224"/>
      <c r="J50" s="228"/>
      <c r="K50" s="228"/>
      <c r="L50" s="227" t="s">
        <v>92</v>
      </c>
      <c r="M50" s="223">
        <v>4861</v>
      </c>
      <c r="N50" s="222" t="e">
        <f>+#REF!+#REF!+#REF!+#REF!+#REF!+#REF!+#REF!+#REF!+#REF!+#REF!+#REF!+#REF!+#REF!</f>
        <v>#REF!</v>
      </c>
      <c r="O50" s="222" t="e">
        <f>+#REF!+#REF!+#REF!+#REF!+#REF!+#REF!+#REF!+#REF!+#REF!+#REF!+#REF!+#REF!+#REF!</f>
        <v>#REF!</v>
      </c>
      <c r="P50" s="222" t="e">
        <f>+#REF!+#REF!+#REF!+#REF!+#REF!+#REF!+#REF!+#REF!+#REF!+#REF!+#REF!+#REF!+#REF!</f>
        <v>#REF!</v>
      </c>
      <c r="Q50" s="232"/>
      <c r="R50" s="232"/>
      <c r="S50" s="232"/>
      <c r="T50" s="233"/>
      <c r="U50" s="233"/>
      <c r="V50" s="233"/>
    </row>
    <row r="51" spans="1:22" s="238" customFormat="1" hidden="1">
      <c r="A51" s="235" t="str">
        <f t="shared" si="0"/>
        <v>71010101015122</v>
      </c>
      <c r="B51" s="314" t="s">
        <v>397</v>
      </c>
      <c r="C51" s="316" t="s">
        <v>64</v>
      </c>
      <c r="D51" s="316" t="s">
        <v>64</v>
      </c>
      <c r="E51" s="316" t="s">
        <v>64</v>
      </c>
      <c r="F51" s="316" t="s">
        <v>64</v>
      </c>
      <c r="G51" s="316">
        <v>5122</v>
      </c>
      <c r="H51" s="224"/>
      <c r="I51" s="224"/>
      <c r="J51" s="228"/>
      <c r="K51" s="228"/>
      <c r="L51" s="227" t="s">
        <v>93</v>
      </c>
      <c r="M51" s="223">
        <v>5121</v>
      </c>
      <c r="N51" s="222" t="e">
        <f>+#REF!+#REF!+#REF!+#REF!+#REF!+#REF!+#REF!+#REF!+#REF!+#REF!+#REF!+#REF!+#REF!</f>
        <v>#REF!</v>
      </c>
      <c r="O51" s="222" t="e">
        <f>+#REF!+#REF!+#REF!+#REF!+#REF!+#REF!+#REF!+#REF!+#REF!+#REF!+#REF!+#REF!+#REF!</f>
        <v>#REF!</v>
      </c>
      <c r="P51" s="222" t="e">
        <f>+#REF!+#REF!+#REF!+#REF!+#REF!+#REF!+#REF!+#REF!+#REF!+#REF!+#REF!+#REF!+#REF!</f>
        <v>#REF!</v>
      </c>
      <c r="Q51" s="232"/>
      <c r="R51" s="232"/>
      <c r="S51" s="232"/>
      <c r="T51" s="233"/>
      <c r="U51" s="233"/>
      <c r="V51" s="233"/>
    </row>
    <row r="52" spans="1:22" s="238" customFormat="1">
      <c r="A52" s="235" t="str">
        <f t="shared" si="0"/>
        <v>71010101015129</v>
      </c>
      <c r="B52" s="314" t="s">
        <v>397</v>
      </c>
      <c r="C52" s="316" t="s">
        <v>64</v>
      </c>
      <c r="D52" s="316" t="s">
        <v>64</v>
      </c>
      <c r="E52" s="316" t="s">
        <v>64</v>
      </c>
      <c r="F52" s="316" t="s">
        <v>64</v>
      </c>
      <c r="G52" s="316">
        <v>5129</v>
      </c>
      <c r="H52" s="224"/>
      <c r="I52" s="224"/>
      <c r="J52" s="228"/>
      <c r="K52" s="228"/>
      <c r="L52" s="227" t="s">
        <v>94</v>
      </c>
      <c r="M52" s="223">
        <v>5122</v>
      </c>
      <c r="N52" s="222" t="e">
        <f>+#REF!+#REF!+#REF!+#REF!+#REF!+#REF!+#REF!+#REF!+#REF!+#REF!+#REF!+#REF!+#REF!</f>
        <v>#REF!</v>
      </c>
      <c r="O52" s="222" t="e">
        <f>+#REF!+#REF!+#REF!+#REF!+#REF!+#REF!+#REF!+#REF!+#REF!+#REF!+#REF!+#REF!+#REF!</f>
        <v>#REF!</v>
      </c>
      <c r="P52" s="222" t="e">
        <f>+#REF!+#REF!+#REF!+#REF!+#REF!+#REF!+#REF!+#REF!+#REF!+#REF!+#REF!+#REF!+#REF!</f>
        <v>#REF!</v>
      </c>
      <c r="Q52" s="232"/>
      <c r="R52" s="232"/>
      <c r="S52" s="232"/>
      <c r="T52" s="233"/>
      <c r="U52" s="233"/>
      <c r="V52" s="233"/>
    </row>
    <row r="53" spans="1:22" s="238" customFormat="1" hidden="1">
      <c r="A53" s="235" t="str">
        <f t="shared" si="0"/>
        <v>71010101015132</v>
      </c>
      <c r="B53" s="314" t="s">
        <v>397</v>
      </c>
      <c r="C53" s="316" t="s">
        <v>64</v>
      </c>
      <c r="D53" s="316" t="s">
        <v>64</v>
      </c>
      <c r="E53" s="316" t="s">
        <v>64</v>
      </c>
      <c r="F53" s="316" t="s">
        <v>64</v>
      </c>
      <c r="G53" s="316">
        <v>5132</v>
      </c>
      <c r="H53" s="224"/>
      <c r="I53" s="224"/>
      <c r="J53" s="228"/>
      <c r="K53" s="228"/>
      <c r="L53" s="227" t="s">
        <v>95</v>
      </c>
      <c r="M53" s="223">
        <v>5129</v>
      </c>
      <c r="N53" s="222" t="e">
        <f>+#REF!+#REF!+#REF!+#REF!+#REF!+#REF!+#REF!+#REF!+#REF!+#REF!+#REF!+#REF!+#REF!</f>
        <v>#REF!</v>
      </c>
      <c r="O53" s="222" t="e">
        <f>+#REF!+#REF!+#REF!+#REF!+#REF!+#REF!+#REF!+#REF!+#REF!+#REF!+#REF!+#REF!+#REF!</f>
        <v>#REF!</v>
      </c>
      <c r="P53" s="222" t="e">
        <f>+#REF!+#REF!+#REF!+#REF!+#REF!+#REF!+#REF!+#REF!+#REF!+#REF!+#REF!+#REF!+#REF!</f>
        <v>#REF!</v>
      </c>
      <c r="Q53" s="232"/>
      <c r="R53" s="232"/>
      <c r="S53" s="232"/>
      <c r="T53" s="233"/>
      <c r="U53" s="233"/>
      <c r="V53" s="233"/>
    </row>
    <row r="54" spans="1:22" s="238" customFormat="1" hidden="1">
      <c r="A54" s="235" t="str">
        <f t="shared" si="0"/>
        <v>71010101015134</v>
      </c>
      <c r="B54" s="314" t="s">
        <v>397</v>
      </c>
      <c r="C54" s="316" t="s">
        <v>64</v>
      </c>
      <c r="D54" s="316" t="s">
        <v>64</v>
      </c>
      <c r="E54" s="316" t="s">
        <v>64</v>
      </c>
      <c r="F54" s="314" t="s">
        <v>64</v>
      </c>
      <c r="G54" s="314">
        <v>5134</v>
      </c>
      <c r="H54" s="224"/>
      <c r="I54" s="224"/>
      <c r="J54" s="228"/>
      <c r="K54" s="228"/>
      <c r="L54" s="227" t="s">
        <v>96</v>
      </c>
      <c r="M54" s="223">
        <v>5132</v>
      </c>
      <c r="N54" s="222" t="e">
        <f>+#REF!+#REF!+#REF!+#REF!+#REF!+#REF!+#REF!+#REF!+#REF!+#REF!+#REF!+#REF!+#REF!</f>
        <v>#REF!</v>
      </c>
      <c r="O54" s="222" t="e">
        <f>+#REF!+#REF!+#REF!+#REF!+#REF!+#REF!+#REF!+#REF!+#REF!+#REF!+#REF!+#REF!+#REF!</f>
        <v>#REF!</v>
      </c>
      <c r="P54" s="222" t="e">
        <f>+#REF!+#REF!+#REF!+#REF!+#REF!+#REF!+#REF!+#REF!+#REF!+#REF!+#REF!+#REF!+#REF!</f>
        <v>#REF!</v>
      </c>
      <c r="Q54" s="232"/>
      <c r="R54" s="232"/>
      <c r="S54" s="232"/>
      <c r="T54" s="233"/>
      <c r="U54" s="233"/>
      <c r="V54" s="233"/>
    </row>
    <row r="55" spans="1:22" s="315" customFormat="1" hidden="1">
      <c r="A55" s="235" t="str">
        <f t="shared" si="0"/>
        <v>71010101020000</v>
      </c>
      <c r="B55" s="314" t="s">
        <v>397</v>
      </c>
      <c r="C55" s="316" t="s">
        <v>64</v>
      </c>
      <c r="D55" s="316" t="s">
        <v>64</v>
      </c>
      <c r="E55" s="316" t="s">
        <v>64</v>
      </c>
      <c r="F55" s="314" t="s">
        <v>98</v>
      </c>
      <c r="G55" s="314" t="s">
        <v>398</v>
      </c>
      <c r="H55" s="224"/>
      <c r="I55" s="224"/>
      <c r="J55" s="228"/>
      <c r="K55" s="228"/>
      <c r="L55" s="227" t="s">
        <v>97</v>
      </c>
      <c r="M55" s="223">
        <v>5134</v>
      </c>
      <c r="N55" s="222" t="e">
        <f>+#REF!+#REF!+#REF!+#REF!+#REF!+#REF!+#REF!+#REF!+#REF!+#REF!+#REF!+#REF!+#REF!</f>
        <v>#REF!</v>
      </c>
      <c r="O55" s="222" t="e">
        <f>+#REF!+#REF!+#REF!+#REF!+#REF!+#REF!+#REF!+#REF!+#REF!+#REF!+#REF!+#REF!+#REF!</f>
        <v>#REF!</v>
      </c>
      <c r="P55" s="222" t="e">
        <f>+#REF!+#REF!+#REF!+#REF!+#REF!+#REF!+#REF!+#REF!+#REF!+#REF!+#REF!+#REF!+#REF!</f>
        <v>#REF!</v>
      </c>
      <c r="Q55" s="232"/>
      <c r="R55" s="232"/>
      <c r="S55" s="232"/>
      <c r="T55" s="233"/>
      <c r="U55" s="233"/>
      <c r="V55" s="233"/>
    </row>
    <row r="56" spans="1:22" s="238" customFormat="1" ht="15.75" customHeight="1">
      <c r="A56" s="235" t="str">
        <f t="shared" si="0"/>
        <v>71010101024251</v>
      </c>
      <c r="B56" s="314" t="s">
        <v>397</v>
      </c>
      <c r="C56" s="316" t="s">
        <v>64</v>
      </c>
      <c r="D56" s="316" t="s">
        <v>64</v>
      </c>
      <c r="E56" s="316" t="s">
        <v>64</v>
      </c>
      <c r="F56" s="316" t="s">
        <v>98</v>
      </c>
      <c r="G56" s="316">
        <v>4251</v>
      </c>
      <c r="H56" s="221"/>
      <c r="I56" s="266"/>
      <c r="J56" s="267"/>
      <c r="K56" s="267"/>
      <c r="L56" s="268" t="s">
        <v>509</v>
      </c>
      <c r="M56" s="263"/>
      <c r="N56" s="269" t="e">
        <f>O56+P56</f>
        <v>#REF!</v>
      </c>
      <c r="O56" s="269" t="e">
        <f>SUM(O57:O60)</f>
        <v>#REF!</v>
      </c>
      <c r="P56" s="269" t="e">
        <f>SUM(P57:P60)</f>
        <v>#REF!</v>
      </c>
      <c r="Q56" s="232"/>
      <c r="R56" s="232"/>
      <c r="S56" s="232"/>
      <c r="T56" s="233"/>
      <c r="U56" s="233"/>
      <c r="V56" s="233"/>
    </row>
    <row r="57" spans="1:22" s="238" customFormat="1" ht="25.5">
      <c r="A57" s="235" t="str">
        <f t="shared" si="0"/>
        <v>71010101025113</v>
      </c>
      <c r="B57" s="314" t="s">
        <v>397</v>
      </c>
      <c r="C57" s="316" t="s">
        <v>64</v>
      </c>
      <c r="D57" s="316" t="s">
        <v>64</v>
      </c>
      <c r="E57" s="316" t="s">
        <v>64</v>
      </c>
      <c r="F57" s="316" t="s">
        <v>98</v>
      </c>
      <c r="G57" s="316">
        <v>5113</v>
      </c>
      <c r="H57" s="221"/>
      <c r="I57" s="224"/>
      <c r="J57" s="228"/>
      <c r="K57" s="228"/>
      <c r="L57" s="230" t="s">
        <v>100</v>
      </c>
      <c r="M57" s="271">
        <v>4251</v>
      </c>
      <c r="N57" s="222" t="e">
        <f>+#REF!+#REF!+#REF!+#REF!+#REF!+#REF!+#REF!+#REF!+#REF!+#REF!+#REF!+#REF!+#REF!</f>
        <v>#REF!</v>
      </c>
      <c r="O57" s="222" t="e">
        <f>+#REF!+#REF!+#REF!+#REF!+#REF!+#REF!+#REF!+#REF!+#REF!+#REF!+#REF!+#REF!+#REF!</f>
        <v>#REF!</v>
      </c>
      <c r="P57" s="222" t="e">
        <f>+#REF!+#REF!+#REF!+#REF!+#REF!+#REF!+#REF!+#REF!+#REF!+#REF!+#REF!+#REF!+#REF!</f>
        <v>#REF!</v>
      </c>
      <c r="Q57" s="232"/>
      <c r="R57" s="232"/>
      <c r="S57" s="232"/>
      <c r="T57" s="233"/>
      <c r="U57" s="233"/>
      <c r="V57" s="233"/>
    </row>
    <row r="58" spans="1:22" s="238" customFormat="1" hidden="1">
      <c r="A58" s="235">
        <v>71010103000000</v>
      </c>
      <c r="B58" s="314" t="s">
        <v>397</v>
      </c>
      <c r="C58" s="316" t="s">
        <v>64</v>
      </c>
      <c r="D58" s="316" t="s">
        <v>64</v>
      </c>
      <c r="E58" s="316" t="s">
        <v>400</v>
      </c>
      <c r="F58" s="314" t="s">
        <v>399</v>
      </c>
      <c r="G58" s="314" t="s">
        <v>398</v>
      </c>
      <c r="H58" s="221"/>
      <c r="I58" s="224"/>
      <c r="J58" s="228"/>
      <c r="K58" s="228"/>
      <c r="L58" s="230" t="s">
        <v>131</v>
      </c>
      <c r="M58" s="220">
        <v>5112</v>
      </c>
      <c r="N58" s="222" t="e">
        <f>+#REF!+#REF!+#REF!+#REF!+#REF!+#REF!+#REF!+#REF!+#REF!+#REF!+#REF!+#REF!+#REF!</f>
        <v>#REF!</v>
      </c>
      <c r="O58" s="222" t="e">
        <f>+#REF!+#REF!+#REF!+#REF!+#REF!+#REF!+#REF!+#REF!+#REF!+#REF!+#REF!+#REF!+#REF!</f>
        <v>#REF!</v>
      </c>
      <c r="P58" s="222" t="e">
        <f>+#REF!+#REF!+#REF!+#REF!+#REF!+#REF!+#REF!+#REF!+#REF!+#REF!+#REF!+#REF!+#REF!</f>
        <v>#REF!</v>
      </c>
      <c r="Q58" s="232"/>
      <c r="R58" s="232"/>
      <c r="S58" s="232"/>
      <c r="T58" s="233"/>
      <c r="U58" s="233"/>
      <c r="V58" s="233"/>
    </row>
    <row r="59" spans="1:22" s="238" customFormat="1">
      <c r="A59" s="235">
        <v>71010103000001</v>
      </c>
      <c r="B59" s="314" t="s">
        <v>397</v>
      </c>
      <c r="C59" s="316" t="s">
        <v>64</v>
      </c>
      <c r="D59" s="316" t="s">
        <v>64</v>
      </c>
      <c r="E59" s="316" t="s">
        <v>400</v>
      </c>
      <c r="F59" s="314" t="s">
        <v>399</v>
      </c>
      <c r="G59" s="314" t="s">
        <v>54</v>
      </c>
      <c r="H59" s="224"/>
      <c r="I59" s="224"/>
      <c r="J59" s="228"/>
      <c r="K59" s="228"/>
      <c r="L59" s="230" t="s">
        <v>132</v>
      </c>
      <c r="M59" s="271">
        <v>5113</v>
      </c>
      <c r="N59" s="222" t="e">
        <f>+#REF!+#REF!+#REF!+#REF!+#REF!+#REF!+#REF!+#REF!+#REF!+#REF!+#REF!+#REF!+#REF!</f>
        <v>#REF!</v>
      </c>
      <c r="O59" s="222" t="e">
        <f>+#REF!+#REF!+#REF!+#REF!+#REF!+#REF!+#REF!+#REF!+#REF!+#REF!+#REF!+#REF!+#REF!</f>
        <v>#REF!</v>
      </c>
      <c r="P59" s="222" t="e">
        <f>+#REF!+#REF!+#REF!+#REF!+#REF!+#REF!+#REF!+#REF!+#REF!+#REF!+#REF!+#REF!+#REF!</f>
        <v>#REF!</v>
      </c>
      <c r="Q59" s="232"/>
      <c r="R59" s="232"/>
      <c r="S59" s="232"/>
      <c r="T59" s="233"/>
      <c r="U59" s="233"/>
      <c r="V59" s="233"/>
    </row>
    <row r="60" spans="1:22" s="238" customFormat="1">
      <c r="A60" s="235"/>
      <c r="B60" s="314"/>
      <c r="C60" s="316"/>
      <c r="D60" s="316"/>
      <c r="E60" s="316"/>
      <c r="F60" s="314"/>
      <c r="G60" s="314"/>
      <c r="H60" s="224"/>
      <c r="I60" s="224"/>
      <c r="J60" s="228"/>
      <c r="K60" s="228"/>
      <c r="L60" s="227" t="s">
        <v>95</v>
      </c>
      <c r="M60" s="223">
        <v>5129</v>
      </c>
      <c r="N60" s="222" t="e">
        <f>+#REF!+#REF!+#REF!+#REF!+#REF!+#REF!+#REF!+#REF!+#REF!+#REF!+#REF!+#REF!+#REF!</f>
        <v>#REF!</v>
      </c>
      <c r="O60" s="222" t="e">
        <f>+#REF!+#REF!+#REF!+#REF!+#REF!+#REF!+#REF!+#REF!+#REF!+#REF!+#REF!+#REF!+#REF!</f>
        <v>#REF!</v>
      </c>
      <c r="P60" s="222" t="e">
        <f>+#REF!+#REF!+#REF!+#REF!+#REF!+#REF!+#REF!+#REF!+#REF!+#REF!+#REF!+#REF!+#REF!</f>
        <v>#REF!</v>
      </c>
      <c r="Q60" s="232"/>
      <c r="R60" s="232"/>
      <c r="S60" s="232"/>
      <c r="T60" s="233"/>
      <c r="U60" s="233"/>
      <c r="V60" s="233"/>
    </row>
    <row r="61" spans="1:22" s="315" customFormat="1">
      <c r="A61" s="235">
        <v>71010103010000</v>
      </c>
      <c r="B61" s="314" t="s">
        <v>397</v>
      </c>
      <c r="C61" s="316" t="s">
        <v>64</v>
      </c>
      <c r="D61" s="316" t="s">
        <v>64</v>
      </c>
      <c r="E61" s="316" t="s">
        <v>400</v>
      </c>
      <c r="F61" s="314" t="s">
        <v>64</v>
      </c>
      <c r="G61" s="314" t="s">
        <v>398</v>
      </c>
      <c r="H61" s="221">
        <v>2113</v>
      </c>
      <c r="I61" s="224" t="s">
        <v>64</v>
      </c>
      <c r="J61" s="228">
        <v>1</v>
      </c>
      <c r="K61" s="228">
        <v>3</v>
      </c>
      <c r="L61" s="261" t="s">
        <v>458</v>
      </c>
      <c r="M61" s="229"/>
      <c r="N61" s="231" t="e">
        <f>+N63+N65</f>
        <v>#REF!</v>
      </c>
      <c r="O61" s="231" t="e">
        <f t="shared" ref="O61:P61" si="1">+O63+O65</f>
        <v>#REF!</v>
      </c>
      <c r="P61" s="231" t="e">
        <f t="shared" si="1"/>
        <v>#REF!</v>
      </c>
      <c r="Q61" s="232"/>
      <c r="R61" s="232"/>
      <c r="S61" s="232"/>
      <c r="T61" s="233"/>
      <c r="U61" s="233"/>
      <c r="V61" s="233"/>
    </row>
    <row r="62" spans="1:22" s="238" customFormat="1">
      <c r="A62" s="235">
        <v>71010103014239</v>
      </c>
      <c r="B62" s="314" t="s">
        <v>397</v>
      </c>
      <c r="C62" s="316" t="s">
        <v>64</v>
      </c>
      <c r="D62" s="316" t="s">
        <v>64</v>
      </c>
      <c r="E62" s="316" t="s">
        <v>400</v>
      </c>
      <c r="F62" s="316" t="s">
        <v>64</v>
      </c>
      <c r="G62" s="316">
        <v>4239</v>
      </c>
      <c r="H62" s="221"/>
      <c r="I62" s="224"/>
      <c r="J62" s="228"/>
      <c r="K62" s="228"/>
      <c r="L62" s="261" t="s">
        <v>66</v>
      </c>
      <c r="M62" s="229"/>
      <c r="N62" s="231" t="e">
        <f>+N64</f>
        <v>#REF!</v>
      </c>
      <c r="O62" s="231"/>
      <c r="P62" s="231"/>
      <c r="Q62" s="232"/>
      <c r="R62" s="232"/>
      <c r="S62" s="232"/>
      <c r="T62" s="233"/>
      <c r="U62" s="233"/>
      <c r="V62" s="233"/>
    </row>
    <row r="63" spans="1:22" s="315" customFormat="1" ht="27" hidden="1">
      <c r="A63" s="235" t="str">
        <f t="shared" si="0"/>
        <v>71010300000000</v>
      </c>
      <c r="B63" s="314" t="s">
        <v>397</v>
      </c>
      <c r="C63" s="316" t="s">
        <v>64</v>
      </c>
      <c r="D63" s="316" t="s">
        <v>400</v>
      </c>
      <c r="E63" s="314" t="s">
        <v>399</v>
      </c>
      <c r="F63" s="314" t="s">
        <v>399</v>
      </c>
      <c r="G63" s="314" t="s">
        <v>398</v>
      </c>
      <c r="H63" s="221"/>
      <c r="I63" s="266"/>
      <c r="J63" s="267"/>
      <c r="K63" s="267"/>
      <c r="L63" s="268" t="s">
        <v>460</v>
      </c>
      <c r="M63" s="263"/>
      <c r="N63" s="269" t="e">
        <f>O63+P63</f>
        <v>#REF!</v>
      </c>
      <c r="O63" s="269" t="e">
        <f>SUM(O64)</f>
        <v>#REF!</v>
      </c>
      <c r="P63" s="269" t="e">
        <f>SUM(P64)</f>
        <v>#REF!</v>
      </c>
      <c r="Q63" s="232"/>
      <c r="R63" s="232"/>
      <c r="S63" s="232"/>
      <c r="T63" s="233"/>
      <c r="U63" s="233"/>
      <c r="V63" s="233"/>
    </row>
    <row r="64" spans="1:22" s="238" customFormat="1" hidden="1">
      <c r="A64" s="235" t="str">
        <f t="shared" si="0"/>
        <v>71010300000001</v>
      </c>
      <c r="B64" s="314" t="s">
        <v>397</v>
      </c>
      <c r="C64" s="316" t="s">
        <v>64</v>
      </c>
      <c r="D64" s="316" t="s">
        <v>400</v>
      </c>
      <c r="E64" s="316" t="s">
        <v>399</v>
      </c>
      <c r="F64" s="314" t="s">
        <v>399</v>
      </c>
      <c r="G64" s="314" t="s">
        <v>54</v>
      </c>
      <c r="H64" s="224"/>
      <c r="I64" s="224"/>
      <c r="J64" s="228"/>
      <c r="K64" s="228"/>
      <c r="L64" s="227" t="s">
        <v>83</v>
      </c>
      <c r="M64" s="223">
        <v>4239</v>
      </c>
      <c r="N64" s="222" t="e">
        <f>+#REF!+#REF!+#REF!+#REF!+#REF!+#REF!+#REF!+#REF!+#REF!+#REF!+#REF!+#REF!+#REF!</f>
        <v>#REF!</v>
      </c>
      <c r="O64" s="222" t="e">
        <f>+#REF!+#REF!+#REF!+#REF!+#REF!+#REF!+#REF!+#REF!+#REF!+#REF!+#REF!+#REF!+#REF!</f>
        <v>#REF!</v>
      </c>
      <c r="P64" s="222" t="e">
        <f>+#REF!+#REF!+#REF!+#REF!+#REF!+#REF!+#REF!+#REF!+#REF!+#REF!+#REF!+#REF!+#REF!</f>
        <v>#REF!</v>
      </c>
      <c r="Q64" s="232"/>
      <c r="R64" s="232"/>
      <c r="S64" s="232"/>
      <c r="T64" s="233"/>
      <c r="U64" s="233"/>
      <c r="V64" s="233"/>
    </row>
    <row r="65" spans="1:22" s="238" customFormat="1">
      <c r="A65" s="235" t="str">
        <f>CONCATENATE(B65,C65,D65,E65,F65,G65)</f>
        <v>71100701044819</v>
      </c>
      <c r="B65" s="314" t="s">
        <v>397</v>
      </c>
      <c r="C65" s="316" t="s">
        <v>147</v>
      </c>
      <c r="D65" s="316" t="s">
        <v>141</v>
      </c>
      <c r="E65" s="316" t="s">
        <v>64</v>
      </c>
      <c r="F65" s="316" t="s">
        <v>113</v>
      </c>
      <c r="G65" s="316">
        <v>4819</v>
      </c>
      <c r="H65" s="221"/>
      <c r="I65" s="266"/>
      <c r="J65" s="267"/>
      <c r="K65" s="267"/>
      <c r="L65" s="268" t="s">
        <v>538</v>
      </c>
      <c r="M65" s="263"/>
      <c r="N65" s="269" t="e">
        <f>SUM(N66)</f>
        <v>#REF!</v>
      </c>
      <c r="O65" s="269" t="e">
        <f>SUM(O66)</f>
        <v>#REF!</v>
      </c>
      <c r="P65" s="269" t="e">
        <f>SUM(P66)</f>
        <v>#REF!</v>
      </c>
      <c r="Q65" s="232"/>
      <c r="R65" s="232"/>
      <c r="S65" s="232"/>
      <c r="T65" s="233"/>
      <c r="U65" s="233"/>
      <c r="V65" s="233"/>
    </row>
    <row r="66" spans="1:22" s="315" customFormat="1" ht="25.5">
      <c r="A66" s="235" t="str">
        <f>CONCATENATE(B66,C66,D66,E66,F66,G66)</f>
        <v>71100701050000</v>
      </c>
      <c r="B66" s="314" t="s">
        <v>397</v>
      </c>
      <c r="C66" s="316" t="s">
        <v>147</v>
      </c>
      <c r="D66" s="316" t="s">
        <v>141</v>
      </c>
      <c r="E66" s="316" t="s">
        <v>64</v>
      </c>
      <c r="F66" s="316" t="s">
        <v>107</v>
      </c>
      <c r="G66" s="314" t="s">
        <v>398</v>
      </c>
      <c r="H66" s="224"/>
      <c r="I66" s="224"/>
      <c r="J66" s="228"/>
      <c r="K66" s="228"/>
      <c r="L66" s="230" t="s">
        <v>177</v>
      </c>
      <c r="M66" s="220">
        <v>4819</v>
      </c>
      <c r="N66" s="222" t="e">
        <f>+#REF!+#REF!+#REF!+#REF!+#REF!+#REF!+#REF!+#REF!+#REF!+#REF!+#REF!+#REF!+#REF!</f>
        <v>#REF!</v>
      </c>
      <c r="O66" s="222" t="e">
        <f>+#REF!+#REF!+#REF!+#REF!+#REF!+#REF!+#REF!+#REF!+#REF!+#REF!+#REF!+#REF!+#REF!</f>
        <v>#REF!</v>
      </c>
      <c r="P66" s="222" t="e">
        <f>+#REF!+#REF!+#REF!+#REF!+#REF!+#REF!+#REF!+#REF!+#REF!+#REF!+#REF!+#REF!+#REF!</f>
        <v>#REF!</v>
      </c>
      <c r="Q66" s="232"/>
      <c r="R66" s="232"/>
      <c r="S66" s="232"/>
      <c r="T66" s="233"/>
      <c r="U66" s="233"/>
      <c r="V66" s="233"/>
    </row>
    <row r="67" spans="1:22" s="238" customFormat="1" hidden="1">
      <c r="A67" s="235" t="str">
        <f t="shared" si="0"/>
        <v>71010301000000</v>
      </c>
      <c r="B67" s="314" t="s">
        <v>397</v>
      </c>
      <c r="C67" s="316" t="s">
        <v>64</v>
      </c>
      <c r="D67" s="316" t="s">
        <v>400</v>
      </c>
      <c r="E67" s="316" t="s">
        <v>64</v>
      </c>
      <c r="F67" s="314" t="s">
        <v>399</v>
      </c>
      <c r="G67" s="314" t="s">
        <v>398</v>
      </c>
      <c r="H67" s="221">
        <v>2130</v>
      </c>
      <c r="I67" s="225" t="s">
        <v>64</v>
      </c>
      <c r="J67" s="226">
        <v>3</v>
      </c>
      <c r="K67" s="226">
        <v>0</v>
      </c>
      <c r="L67" s="262" t="s">
        <v>102</v>
      </c>
      <c r="M67" s="263"/>
      <c r="N67" s="264" t="e">
        <f>+N69</f>
        <v>#REF!</v>
      </c>
      <c r="O67" s="264" t="e">
        <f>+O69</f>
        <v>#REF!</v>
      </c>
      <c r="P67" s="264" t="e">
        <f>+P69</f>
        <v>#REF!</v>
      </c>
      <c r="Q67" s="232"/>
      <c r="R67" s="232"/>
      <c r="S67" s="232"/>
      <c r="T67" s="233"/>
      <c r="U67" s="233"/>
      <c r="V67" s="233"/>
    </row>
    <row r="68" spans="1:22" s="238" customFormat="1" hidden="1">
      <c r="A68" s="235" t="str">
        <f t="shared" si="0"/>
        <v>71010301000001</v>
      </c>
      <c r="B68" s="314" t="s">
        <v>397</v>
      </c>
      <c r="C68" s="316" t="s">
        <v>64</v>
      </c>
      <c r="D68" s="316" t="s">
        <v>400</v>
      </c>
      <c r="E68" s="316" t="s">
        <v>64</v>
      </c>
      <c r="F68" s="314" t="s">
        <v>399</v>
      </c>
      <c r="G68" s="314" t="s">
        <v>54</v>
      </c>
      <c r="H68" s="221"/>
      <c r="I68" s="225"/>
      <c r="J68" s="226"/>
      <c r="K68" s="226"/>
      <c r="L68" s="230" t="s">
        <v>68</v>
      </c>
      <c r="M68" s="272"/>
      <c r="N68" s="231"/>
      <c r="O68" s="231"/>
      <c r="P68" s="231"/>
      <c r="Q68" s="232"/>
      <c r="R68" s="232"/>
      <c r="S68" s="232"/>
      <c r="T68" s="233"/>
      <c r="U68" s="233"/>
      <c r="V68" s="233"/>
    </row>
    <row r="69" spans="1:22" s="315" customFormat="1" ht="25.5" hidden="1">
      <c r="A69" s="235" t="str">
        <f t="shared" si="0"/>
        <v>71010301010000</v>
      </c>
      <c r="B69" s="314" t="s">
        <v>397</v>
      </c>
      <c r="C69" s="316" t="s">
        <v>64</v>
      </c>
      <c r="D69" s="316" t="s">
        <v>400</v>
      </c>
      <c r="E69" s="316" t="s">
        <v>64</v>
      </c>
      <c r="F69" s="314" t="s">
        <v>64</v>
      </c>
      <c r="G69" s="314" t="s">
        <v>398</v>
      </c>
      <c r="H69" s="221">
        <v>2133</v>
      </c>
      <c r="I69" s="224" t="s">
        <v>64</v>
      </c>
      <c r="J69" s="228">
        <v>3</v>
      </c>
      <c r="K69" s="228">
        <v>1</v>
      </c>
      <c r="L69" s="261" t="s">
        <v>103</v>
      </c>
      <c r="M69" s="229"/>
      <c r="N69" s="231" t="e">
        <f>+N71</f>
        <v>#REF!</v>
      </c>
      <c r="O69" s="231" t="e">
        <f>+O71</f>
        <v>#REF!</v>
      </c>
      <c r="P69" s="231" t="e">
        <f>+P71</f>
        <v>#REF!</v>
      </c>
      <c r="Q69" s="232"/>
      <c r="R69" s="232"/>
      <c r="S69" s="232"/>
      <c r="T69" s="233"/>
      <c r="U69" s="233"/>
      <c r="V69" s="233"/>
    </row>
    <row r="70" spans="1:22" s="238" customFormat="1" hidden="1">
      <c r="A70" s="235" t="str">
        <f t="shared" si="0"/>
        <v>71010301014111</v>
      </c>
      <c r="B70" s="314" t="s">
        <v>397</v>
      </c>
      <c r="C70" s="316" t="s">
        <v>64</v>
      </c>
      <c r="D70" s="316" t="s">
        <v>400</v>
      </c>
      <c r="E70" s="316" t="s">
        <v>64</v>
      </c>
      <c r="F70" s="316" t="s">
        <v>64</v>
      </c>
      <c r="G70" s="316">
        <v>4111</v>
      </c>
      <c r="H70" s="221"/>
      <c r="I70" s="224"/>
      <c r="J70" s="228"/>
      <c r="K70" s="228"/>
      <c r="L70" s="261" t="s">
        <v>66</v>
      </c>
      <c r="M70" s="229"/>
      <c r="N70" s="231"/>
      <c r="O70" s="231"/>
      <c r="P70" s="231"/>
      <c r="Q70" s="232"/>
      <c r="R70" s="232"/>
      <c r="S70" s="232"/>
      <c r="T70" s="233"/>
      <c r="U70" s="233"/>
      <c r="V70" s="233"/>
    </row>
    <row r="71" spans="1:22" s="238" customFormat="1" ht="40.5" hidden="1">
      <c r="A71" s="235" t="str">
        <f t="shared" si="0"/>
        <v>71010301014212</v>
      </c>
      <c r="B71" s="314" t="s">
        <v>397</v>
      </c>
      <c r="C71" s="316" t="s">
        <v>64</v>
      </c>
      <c r="D71" s="316" t="s">
        <v>400</v>
      </c>
      <c r="E71" s="316" t="s">
        <v>64</v>
      </c>
      <c r="F71" s="316" t="s">
        <v>64</v>
      </c>
      <c r="G71" s="316">
        <v>4212</v>
      </c>
      <c r="H71" s="221"/>
      <c r="I71" s="266"/>
      <c r="J71" s="267"/>
      <c r="K71" s="267"/>
      <c r="L71" s="268" t="s">
        <v>104</v>
      </c>
      <c r="M71" s="263"/>
      <c r="N71" s="269" t="e">
        <f>O71+P71</f>
        <v>#REF!</v>
      </c>
      <c r="O71" s="269" t="e">
        <f>SUM(O72:O84)</f>
        <v>#REF!</v>
      </c>
      <c r="P71" s="269" t="e">
        <f>SUM(P72:P84)</f>
        <v>#REF!</v>
      </c>
      <c r="Q71" s="232"/>
      <c r="R71" s="232"/>
      <c r="S71" s="232"/>
      <c r="T71" s="233"/>
      <c r="U71" s="233"/>
      <c r="V71" s="233"/>
    </row>
    <row r="72" spans="1:22" s="238" customFormat="1" hidden="1">
      <c r="A72" s="235" t="str">
        <f t="shared" si="0"/>
        <v>71010301014213</v>
      </c>
      <c r="B72" s="314" t="s">
        <v>397</v>
      </c>
      <c r="C72" s="316" t="s">
        <v>64</v>
      </c>
      <c r="D72" s="316" t="s">
        <v>400</v>
      </c>
      <c r="E72" s="316" t="s">
        <v>64</v>
      </c>
      <c r="F72" s="316" t="s">
        <v>64</v>
      </c>
      <c r="G72" s="316">
        <v>4213</v>
      </c>
      <c r="H72" s="221"/>
      <c r="I72" s="224"/>
      <c r="J72" s="228"/>
      <c r="K72" s="228"/>
      <c r="L72" s="227" t="s">
        <v>70</v>
      </c>
      <c r="M72" s="271">
        <v>4111</v>
      </c>
      <c r="N72" s="222" t="e">
        <f>+#REF!+#REF!+#REF!+#REF!+#REF!+#REF!+#REF!+#REF!+#REF!+#REF!+#REF!+#REF!+#REF!</f>
        <v>#REF!</v>
      </c>
      <c r="O72" s="222" t="e">
        <f>+#REF!+#REF!+#REF!+#REF!+#REF!+#REF!+#REF!+#REF!+#REF!+#REF!+#REF!+#REF!+#REF!</f>
        <v>#REF!</v>
      </c>
      <c r="P72" s="222" t="e">
        <f>+#REF!+#REF!+#REF!+#REF!+#REF!+#REF!+#REF!+#REF!+#REF!+#REF!+#REF!+#REF!+#REF!</f>
        <v>#REF!</v>
      </c>
      <c r="Q72" s="232"/>
      <c r="R72" s="232"/>
      <c r="S72" s="232"/>
      <c r="T72" s="233"/>
      <c r="U72" s="233"/>
      <c r="V72" s="233"/>
    </row>
    <row r="73" spans="1:22" s="238" customFormat="1" hidden="1">
      <c r="A73" s="235" t="str">
        <f t="shared" si="0"/>
        <v>71010301014214</v>
      </c>
      <c r="B73" s="314" t="s">
        <v>397</v>
      </c>
      <c r="C73" s="316" t="s">
        <v>64</v>
      </c>
      <c r="D73" s="316" t="s">
        <v>400</v>
      </c>
      <c r="E73" s="316" t="s">
        <v>64</v>
      </c>
      <c r="F73" s="316" t="s">
        <v>64</v>
      </c>
      <c r="G73" s="316">
        <v>4214</v>
      </c>
      <c r="H73" s="221"/>
      <c r="I73" s="224"/>
      <c r="J73" s="228"/>
      <c r="K73" s="228"/>
      <c r="L73" s="227" t="s">
        <v>72</v>
      </c>
      <c r="M73" s="271">
        <v>4212</v>
      </c>
      <c r="N73" s="222" t="e">
        <f>+#REF!+#REF!+#REF!+#REF!+#REF!+#REF!+#REF!+#REF!+#REF!+#REF!+#REF!+#REF!+#REF!</f>
        <v>#REF!</v>
      </c>
      <c r="O73" s="222" t="e">
        <f>+#REF!+#REF!+#REF!+#REF!+#REF!+#REF!+#REF!+#REF!+#REF!+#REF!+#REF!+#REF!+#REF!</f>
        <v>#REF!</v>
      </c>
      <c r="P73" s="222" t="e">
        <f>+#REF!+#REF!+#REF!+#REF!+#REF!+#REF!+#REF!+#REF!+#REF!+#REF!+#REF!+#REF!+#REF!</f>
        <v>#REF!</v>
      </c>
      <c r="Q73" s="232"/>
      <c r="R73" s="232"/>
      <c r="S73" s="232"/>
      <c r="T73" s="233"/>
      <c r="U73" s="233"/>
      <c r="V73" s="233"/>
    </row>
    <row r="74" spans="1:22" s="238" customFormat="1" hidden="1">
      <c r="A74" s="235" t="str">
        <f t="shared" si="0"/>
        <v>71010301014216</v>
      </c>
      <c r="B74" s="314" t="s">
        <v>397</v>
      </c>
      <c r="C74" s="316" t="s">
        <v>64</v>
      </c>
      <c r="D74" s="316" t="s">
        <v>400</v>
      </c>
      <c r="E74" s="316" t="s">
        <v>64</v>
      </c>
      <c r="F74" s="316" t="s">
        <v>64</v>
      </c>
      <c r="G74" s="316">
        <v>4216</v>
      </c>
      <c r="H74" s="221"/>
      <c r="I74" s="224"/>
      <c r="J74" s="228"/>
      <c r="K74" s="228"/>
      <c r="L74" s="227" t="s">
        <v>73</v>
      </c>
      <c r="M74" s="271">
        <v>4213</v>
      </c>
      <c r="N74" s="222" t="e">
        <f>+#REF!+#REF!+#REF!+#REF!+#REF!+#REF!+#REF!+#REF!+#REF!+#REF!+#REF!+#REF!+#REF!</f>
        <v>#REF!</v>
      </c>
      <c r="O74" s="222" t="e">
        <f>+#REF!+#REF!+#REF!+#REF!+#REF!+#REF!+#REF!+#REF!+#REF!+#REF!+#REF!+#REF!+#REF!</f>
        <v>#REF!</v>
      </c>
      <c r="P74" s="222" t="e">
        <f>+#REF!+#REF!+#REF!+#REF!+#REF!+#REF!+#REF!+#REF!+#REF!+#REF!+#REF!+#REF!+#REF!</f>
        <v>#REF!</v>
      </c>
      <c r="Q74" s="232"/>
      <c r="R74" s="232"/>
      <c r="S74" s="232"/>
      <c r="T74" s="233"/>
      <c r="U74" s="233"/>
      <c r="V74" s="233"/>
    </row>
    <row r="75" spans="1:22" s="238" customFormat="1" hidden="1">
      <c r="A75" s="235" t="str">
        <f t="shared" si="0"/>
        <v>71010301014231</v>
      </c>
      <c r="B75" s="314" t="s">
        <v>397</v>
      </c>
      <c r="C75" s="316" t="s">
        <v>64</v>
      </c>
      <c r="D75" s="316" t="s">
        <v>400</v>
      </c>
      <c r="E75" s="316" t="s">
        <v>64</v>
      </c>
      <c r="F75" s="316" t="s">
        <v>64</v>
      </c>
      <c r="G75" s="316">
        <v>4231</v>
      </c>
      <c r="H75" s="221"/>
      <c r="I75" s="224"/>
      <c r="J75" s="228"/>
      <c r="K75" s="228"/>
      <c r="L75" s="227" t="s">
        <v>74</v>
      </c>
      <c r="M75" s="271">
        <v>4214</v>
      </c>
      <c r="N75" s="222" t="e">
        <f>+#REF!+#REF!+#REF!+#REF!+#REF!+#REF!+#REF!+#REF!+#REF!+#REF!+#REF!+#REF!+#REF!</f>
        <v>#REF!</v>
      </c>
      <c r="O75" s="222" t="e">
        <f>+#REF!+#REF!+#REF!+#REF!+#REF!+#REF!+#REF!+#REF!+#REF!+#REF!+#REF!+#REF!+#REF!</f>
        <v>#REF!</v>
      </c>
      <c r="P75" s="222" t="e">
        <f>+#REF!+#REF!+#REF!+#REF!+#REF!+#REF!+#REF!+#REF!+#REF!+#REF!+#REF!+#REF!+#REF!</f>
        <v>#REF!</v>
      </c>
      <c r="Q75" s="232"/>
      <c r="R75" s="232"/>
      <c r="S75" s="232"/>
      <c r="T75" s="233"/>
      <c r="U75" s="233"/>
      <c r="V75" s="233"/>
    </row>
    <row r="76" spans="1:22" s="238" customFormat="1" hidden="1">
      <c r="A76" s="235" t="str">
        <f t="shared" si="0"/>
        <v>71010301014252</v>
      </c>
      <c r="B76" s="314" t="s">
        <v>397</v>
      </c>
      <c r="C76" s="316" t="s">
        <v>64</v>
      </c>
      <c r="D76" s="316" t="s">
        <v>400</v>
      </c>
      <c r="E76" s="316" t="s">
        <v>64</v>
      </c>
      <c r="F76" s="316" t="s">
        <v>64</v>
      </c>
      <c r="G76" s="316">
        <v>4252</v>
      </c>
      <c r="H76" s="221"/>
      <c r="I76" s="224"/>
      <c r="J76" s="228"/>
      <c r="K76" s="228"/>
      <c r="L76" s="227" t="s">
        <v>105</v>
      </c>
      <c r="M76" s="271">
        <v>4216</v>
      </c>
      <c r="N76" s="222" t="e">
        <f>+#REF!+#REF!+#REF!+#REF!+#REF!+#REF!+#REF!+#REF!+#REF!+#REF!+#REF!+#REF!+#REF!</f>
        <v>#REF!</v>
      </c>
      <c r="O76" s="222" t="e">
        <f>+#REF!+#REF!+#REF!+#REF!+#REF!+#REF!+#REF!+#REF!+#REF!+#REF!+#REF!+#REF!+#REF!</f>
        <v>#REF!</v>
      </c>
      <c r="P76" s="222" t="e">
        <f>+#REF!+#REF!+#REF!+#REF!+#REF!+#REF!+#REF!+#REF!+#REF!+#REF!+#REF!+#REF!+#REF!</f>
        <v>#REF!</v>
      </c>
      <c r="Q76" s="232"/>
      <c r="R76" s="232"/>
      <c r="S76" s="232"/>
      <c r="T76" s="233"/>
      <c r="U76" s="233"/>
      <c r="V76" s="233"/>
    </row>
    <row r="77" spans="1:22" s="238" customFormat="1" hidden="1">
      <c r="A77" s="235" t="str">
        <f t="shared" si="0"/>
        <v>71010301014261</v>
      </c>
      <c r="B77" s="314" t="s">
        <v>397</v>
      </c>
      <c r="C77" s="316" t="s">
        <v>64</v>
      </c>
      <c r="D77" s="316" t="s">
        <v>400</v>
      </c>
      <c r="E77" s="316" t="s">
        <v>64</v>
      </c>
      <c r="F77" s="316" t="s">
        <v>64</v>
      </c>
      <c r="G77" s="316">
        <v>4261</v>
      </c>
      <c r="H77" s="221"/>
      <c r="I77" s="224"/>
      <c r="J77" s="228"/>
      <c r="K77" s="228"/>
      <c r="L77" s="227" t="s">
        <v>106</v>
      </c>
      <c r="M77" s="271">
        <v>4231</v>
      </c>
      <c r="N77" s="222" t="e">
        <f>+#REF!+#REF!+#REF!+#REF!+#REF!+#REF!+#REF!+#REF!+#REF!+#REF!+#REF!+#REF!+#REF!</f>
        <v>#REF!</v>
      </c>
      <c r="O77" s="222" t="e">
        <f>+#REF!+#REF!+#REF!+#REF!+#REF!+#REF!+#REF!+#REF!+#REF!+#REF!+#REF!+#REF!+#REF!</f>
        <v>#REF!</v>
      </c>
      <c r="P77" s="222" t="e">
        <f>+#REF!+#REF!+#REF!+#REF!+#REF!+#REF!+#REF!+#REF!+#REF!+#REF!+#REF!+#REF!+#REF!</f>
        <v>#REF!</v>
      </c>
      <c r="Q77" s="232"/>
      <c r="R77" s="232"/>
      <c r="S77" s="232"/>
      <c r="T77" s="233"/>
      <c r="U77" s="233"/>
      <c r="V77" s="233"/>
    </row>
    <row r="78" spans="1:22" s="238" customFormat="1" hidden="1">
      <c r="A78" s="235" t="str">
        <f t="shared" si="0"/>
        <v>71010301014267</v>
      </c>
      <c r="B78" s="314" t="s">
        <v>397</v>
      </c>
      <c r="C78" s="316" t="s">
        <v>64</v>
      </c>
      <c r="D78" s="316" t="s">
        <v>400</v>
      </c>
      <c r="E78" s="316" t="s">
        <v>64</v>
      </c>
      <c r="F78" s="316" t="s">
        <v>64</v>
      </c>
      <c r="G78" s="316">
        <v>4267</v>
      </c>
      <c r="H78" s="221"/>
      <c r="I78" s="224"/>
      <c r="J78" s="228"/>
      <c r="K78" s="228"/>
      <c r="L78" s="227" t="s">
        <v>84</v>
      </c>
      <c r="M78" s="223">
        <v>4241</v>
      </c>
      <c r="N78" s="222" t="e">
        <f>+#REF!+#REF!+#REF!+#REF!+#REF!+#REF!+#REF!+#REF!+#REF!+#REF!+#REF!+#REF!+#REF!</f>
        <v>#REF!</v>
      </c>
      <c r="O78" s="222" t="e">
        <f>+#REF!+#REF!+#REF!+#REF!+#REF!+#REF!+#REF!+#REF!+#REF!+#REF!+#REF!+#REF!+#REF!</f>
        <v>#REF!</v>
      </c>
      <c r="P78" s="222" t="e">
        <f>+#REF!+#REF!+#REF!+#REF!+#REF!+#REF!+#REF!+#REF!+#REF!+#REF!+#REF!+#REF!+#REF!</f>
        <v>#REF!</v>
      </c>
      <c r="Q78" s="232"/>
      <c r="R78" s="232"/>
      <c r="S78" s="232"/>
      <c r="T78" s="233"/>
      <c r="U78" s="233"/>
      <c r="V78" s="233"/>
    </row>
    <row r="79" spans="1:22" s="238" customFormat="1" ht="25.5" hidden="1">
      <c r="A79" s="235" t="str">
        <f t="shared" si="0"/>
        <v>71010301014823</v>
      </c>
      <c r="B79" s="314" t="s">
        <v>397</v>
      </c>
      <c r="C79" s="316" t="s">
        <v>64</v>
      </c>
      <c r="D79" s="316" t="s">
        <v>400</v>
      </c>
      <c r="E79" s="316" t="s">
        <v>64</v>
      </c>
      <c r="F79" s="316" t="s">
        <v>64</v>
      </c>
      <c r="G79" s="316">
        <v>4823</v>
      </c>
      <c r="H79" s="221"/>
      <c r="I79" s="224"/>
      <c r="J79" s="228"/>
      <c r="K79" s="228"/>
      <c r="L79" s="227" t="s">
        <v>85</v>
      </c>
      <c r="M79" s="271">
        <v>4252</v>
      </c>
      <c r="N79" s="222" t="e">
        <f>+#REF!+#REF!+#REF!+#REF!+#REF!+#REF!+#REF!+#REF!+#REF!+#REF!+#REF!+#REF!+#REF!</f>
        <v>#REF!</v>
      </c>
      <c r="O79" s="222" t="e">
        <f>+#REF!+#REF!+#REF!+#REF!+#REF!+#REF!+#REF!+#REF!+#REF!+#REF!+#REF!+#REF!+#REF!</f>
        <v>#REF!</v>
      </c>
      <c r="P79" s="222" t="e">
        <f>+#REF!+#REF!+#REF!+#REF!+#REF!+#REF!+#REF!+#REF!+#REF!+#REF!+#REF!+#REF!+#REF!</f>
        <v>#REF!</v>
      </c>
      <c r="Q79" s="232"/>
      <c r="R79" s="232"/>
      <c r="S79" s="232"/>
      <c r="T79" s="233"/>
      <c r="U79" s="233"/>
      <c r="V79" s="233"/>
    </row>
    <row r="80" spans="1:22" s="238" customFormat="1" hidden="1">
      <c r="A80" s="235" t="str">
        <f t="shared" si="0"/>
        <v>71010301015122</v>
      </c>
      <c r="B80" s="314" t="s">
        <v>397</v>
      </c>
      <c r="C80" s="316" t="s">
        <v>64</v>
      </c>
      <c r="D80" s="316" t="s">
        <v>400</v>
      </c>
      <c r="E80" s="316" t="s">
        <v>64</v>
      </c>
      <c r="F80" s="316" t="s">
        <v>64</v>
      </c>
      <c r="G80" s="316">
        <v>5122</v>
      </c>
      <c r="H80" s="221"/>
      <c r="I80" s="224"/>
      <c r="J80" s="228"/>
      <c r="K80" s="228"/>
      <c r="L80" s="227" t="s">
        <v>86</v>
      </c>
      <c r="M80" s="271">
        <v>4261</v>
      </c>
      <c r="N80" s="222" t="e">
        <f>+#REF!+#REF!+#REF!+#REF!+#REF!+#REF!+#REF!+#REF!+#REF!+#REF!+#REF!+#REF!+#REF!</f>
        <v>#REF!</v>
      </c>
      <c r="O80" s="222" t="e">
        <f>+#REF!+#REF!+#REF!+#REF!+#REF!+#REF!+#REF!+#REF!+#REF!+#REF!+#REF!+#REF!+#REF!</f>
        <v>#REF!</v>
      </c>
      <c r="P80" s="222" t="e">
        <f>+#REF!+#REF!+#REF!+#REF!+#REF!+#REF!+#REF!+#REF!+#REF!+#REF!+#REF!+#REF!+#REF!</f>
        <v>#REF!</v>
      </c>
      <c r="Q80" s="232"/>
      <c r="R80" s="232"/>
      <c r="S80" s="232"/>
      <c r="T80" s="233"/>
      <c r="U80" s="233"/>
      <c r="V80" s="233"/>
    </row>
    <row r="81" spans="1:22" s="317" customFormat="1" hidden="1">
      <c r="A81" s="235" t="str">
        <f t="shared" si="0"/>
        <v>71010500000000</v>
      </c>
      <c r="B81" s="314" t="s">
        <v>397</v>
      </c>
      <c r="C81" s="316" t="s">
        <v>64</v>
      </c>
      <c r="D81" s="316" t="s">
        <v>107</v>
      </c>
      <c r="E81" s="316" t="s">
        <v>399</v>
      </c>
      <c r="F81" s="314" t="s">
        <v>399</v>
      </c>
      <c r="G81" s="314" t="s">
        <v>398</v>
      </c>
      <c r="H81" s="221"/>
      <c r="I81" s="224"/>
      <c r="J81" s="228"/>
      <c r="K81" s="228"/>
      <c r="L81" s="227" t="s">
        <v>88</v>
      </c>
      <c r="M81" s="271">
        <v>4267</v>
      </c>
      <c r="N81" s="222" t="e">
        <f>+#REF!+#REF!+#REF!+#REF!+#REF!+#REF!+#REF!+#REF!+#REF!+#REF!+#REF!+#REF!+#REF!</f>
        <v>#REF!</v>
      </c>
      <c r="O81" s="222" t="e">
        <f>+#REF!+#REF!+#REF!+#REF!+#REF!+#REF!+#REF!+#REF!+#REF!+#REF!+#REF!+#REF!+#REF!</f>
        <v>#REF!</v>
      </c>
      <c r="P81" s="222" t="e">
        <f>+#REF!+#REF!+#REF!+#REF!+#REF!+#REF!+#REF!+#REF!+#REF!+#REF!+#REF!+#REF!+#REF!</f>
        <v>#REF!</v>
      </c>
      <c r="Q81" s="232"/>
      <c r="R81" s="232"/>
      <c r="S81" s="232"/>
      <c r="T81" s="233"/>
      <c r="U81" s="233"/>
      <c r="V81" s="233"/>
    </row>
    <row r="82" spans="1:22" s="238" customFormat="1" hidden="1">
      <c r="A82" s="235" t="str">
        <f t="shared" si="0"/>
        <v>71010500000001</v>
      </c>
      <c r="B82" s="314" t="s">
        <v>397</v>
      </c>
      <c r="C82" s="316" t="s">
        <v>64</v>
      </c>
      <c r="D82" s="316" t="s">
        <v>107</v>
      </c>
      <c r="E82" s="316" t="s">
        <v>399</v>
      </c>
      <c r="F82" s="314" t="s">
        <v>399</v>
      </c>
      <c r="G82" s="314" t="s">
        <v>54</v>
      </c>
      <c r="H82" s="221"/>
      <c r="I82" s="224"/>
      <c r="J82" s="228"/>
      <c r="K82" s="228"/>
      <c r="L82" s="227" t="s">
        <v>91</v>
      </c>
      <c r="M82" s="271">
        <v>4823</v>
      </c>
      <c r="N82" s="222" t="e">
        <f>+#REF!+#REF!+#REF!+#REF!+#REF!+#REF!+#REF!+#REF!+#REF!+#REF!+#REF!+#REF!+#REF!</f>
        <v>#REF!</v>
      </c>
      <c r="O82" s="222" t="e">
        <f>+#REF!+#REF!+#REF!+#REF!+#REF!+#REF!+#REF!+#REF!+#REF!+#REF!+#REF!+#REF!+#REF!</f>
        <v>#REF!</v>
      </c>
      <c r="P82" s="222" t="e">
        <f>+#REF!+#REF!+#REF!+#REF!+#REF!+#REF!+#REF!+#REF!+#REF!+#REF!+#REF!+#REF!+#REF!</f>
        <v>#REF!</v>
      </c>
      <c r="Q82" s="232"/>
      <c r="R82" s="232"/>
      <c r="S82" s="232"/>
      <c r="T82" s="233"/>
      <c r="U82" s="233"/>
      <c r="V82" s="233"/>
    </row>
    <row r="83" spans="1:22" s="238" customFormat="1" hidden="1">
      <c r="A83" s="235" t="str">
        <f t="shared" si="0"/>
        <v>71010501000000</v>
      </c>
      <c r="B83" s="314" t="s">
        <v>397</v>
      </c>
      <c r="C83" s="316" t="s">
        <v>64</v>
      </c>
      <c r="D83" s="316" t="s">
        <v>107</v>
      </c>
      <c r="E83" s="316" t="s">
        <v>64</v>
      </c>
      <c r="F83" s="314" t="s">
        <v>399</v>
      </c>
      <c r="G83" s="314" t="s">
        <v>398</v>
      </c>
      <c r="H83" s="221"/>
      <c r="I83" s="224"/>
      <c r="J83" s="228"/>
      <c r="K83" s="228"/>
      <c r="L83" s="227" t="s">
        <v>92</v>
      </c>
      <c r="M83" s="223">
        <v>4861</v>
      </c>
      <c r="N83" s="222" t="e">
        <f>+#REF!+#REF!+#REF!+#REF!+#REF!+#REF!+#REF!+#REF!+#REF!+#REF!+#REF!+#REF!+#REF!</f>
        <v>#REF!</v>
      </c>
      <c r="O83" s="222" t="e">
        <f>+#REF!+#REF!+#REF!+#REF!+#REF!+#REF!+#REF!+#REF!+#REF!+#REF!+#REF!+#REF!+#REF!</f>
        <v>#REF!</v>
      </c>
      <c r="P83" s="222" t="e">
        <f>+#REF!+#REF!+#REF!+#REF!+#REF!+#REF!+#REF!+#REF!+#REF!+#REF!+#REF!+#REF!+#REF!</f>
        <v>#REF!</v>
      </c>
      <c r="Q83" s="232"/>
      <c r="R83" s="232"/>
      <c r="S83" s="232"/>
      <c r="T83" s="233"/>
      <c r="U83" s="233"/>
      <c r="V83" s="233"/>
    </row>
    <row r="84" spans="1:22" s="238" customFormat="1" hidden="1">
      <c r="A84" s="235" t="str">
        <f t="shared" si="0"/>
        <v>71010501000001</v>
      </c>
      <c r="B84" s="314" t="s">
        <v>397</v>
      </c>
      <c r="C84" s="316" t="s">
        <v>64</v>
      </c>
      <c r="D84" s="316" t="s">
        <v>107</v>
      </c>
      <c r="E84" s="316" t="s">
        <v>64</v>
      </c>
      <c r="F84" s="314" t="s">
        <v>399</v>
      </c>
      <c r="G84" s="314" t="s">
        <v>54</v>
      </c>
      <c r="H84" s="221"/>
      <c r="I84" s="224"/>
      <c r="J84" s="228"/>
      <c r="K84" s="228"/>
      <c r="L84" s="227" t="s">
        <v>94</v>
      </c>
      <c r="M84" s="223">
        <v>5122</v>
      </c>
      <c r="N84" s="222" t="e">
        <f>+#REF!+#REF!+#REF!+#REF!+#REF!+#REF!+#REF!+#REF!+#REF!+#REF!+#REF!+#REF!+#REF!</f>
        <v>#REF!</v>
      </c>
      <c r="O84" s="222" t="e">
        <f>+#REF!+#REF!+#REF!+#REF!+#REF!+#REF!+#REF!+#REF!+#REF!+#REF!+#REF!+#REF!+#REF!</f>
        <v>#REF!</v>
      </c>
      <c r="P84" s="222" t="e">
        <f>+#REF!+#REF!+#REF!+#REF!+#REF!+#REF!+#REF!+#REF!+#REF!+#REF!+#REF!+#REF!+#REF!</f>
        <v>#REF!</v>
      </c>
      <c r="Q84" s="232"/>
      <c r="R84" s="232"/>
      <c r="S84" s="232"/>
      <c r="T84" s="233"/>
      <c r="U84" s="233"/>
      <c r="V84" s="233"/>
    </row>
    <row r="85" spans="1:22" s="238" customFormat="1">
      <c r="A85" s="235"/>
      <c r="B85" s="314"/>
      <c r="C85" s="316"/>
      <c r="D85" s="316"/>
      <c r="E85" s="316"/>
      <c r="F85" s="314"/>
      <c r="G85" s="314"/>
      <c r="H85" s="221">
        <v>2140</v>
      </c>
      <c r="I85" s="225" t="s">
        <v>64</v>
      </c>
      <c r="J85" s="226">
        <v>4</v>
      </c>
      <c r="K85" s="226">
        <v>0</v>
      </c>
      <c r="L85" s="262" t="s">
        <v>596</v>
      </c>
      <c r="M85" s="263"/>
      <c r="N85" s="264" t="e">
        <f>+N87</f>
        <v>#REF!</v>
      </c>
      <c r="O85" s="264" t="e">
        <f>+O87</f>
        <v>#REF!</v>
      </c>
      <c r="P85" s="264" t="e">
        <f>+P87</f>
        <v>#REF!</v>
      </c>
      <c r="Q85" s="232"/>
      <c r="R85" s="232"/>
      <c r="S85" s="232"/>
      <c r="T85" s="233"/>
      <c r="U85" s="233"/>
      <c r="V85" s="233"/>
    </row>
    <row r="86" spans="1:22" s="238" customFormat="1">
      <c r="A86" s="235"/>
      <c r="B86" s="314"/>
      <c r="C86" s="316"/>
      <c r="D86" s="316"/>
      <c r="E86" s="316"/>
      <c r="F86" s="314"/>
      <c r="G86" s="314"/>
      <c r="H86" s="224"/>
      <c r="I86" s="225"/>
      <c r="J86" s="226"/>
      <c r="K86" s="226"/>
      <c r="L86" s="230" t="s">
        <v>68</v>
      </c>
      <c r="M86" s="220"/>
      <c r="N86" s="231"/>
      <c r="O86" s="231"/>
      <c r="P86" s="231"/>
      <c r="Q86" s="232"/>
      <c r="R86" s="232"/>
      <c r="S86" s="232"/>
      <c r="T86" s="233"/>
      <c r="U86" s="233"/>
      <c r="V86" s="233"/>
    </row>
    <row r="87" spans="1:22" s="238" customFormat="1">
      <c r="A87" s="235"/>
      <c r="B87" s="314"/>
      <c r="C87" s="316"/>
      <c r="D87" s="316"/>
      <c r="E87" s="316"/>
      <c r="F87" s="314"/>
      <c r="G87" s="314"/>
      <c r="H87" s="221">
        <v>2141</v>
      </c>
      <c r="I87" s="224" t="s">
        <v>64</v>
      </c>
      <c r="J87" s="228">
        <v>4</v>
      </c>
      <c r="K87" s="228">
        <v>1</v>
      </c>
      <c r="L87" s="261" t="s">
        <v>597</v>
      </c>
      <c r="M87" s="229"/>
      <c r="N87" s="231" t="e">
        <f>+N89+N92+N94+N96+N98</f>
        <v>#REF!</v>
      </c>
      <c r="O87" s="231" t="e">
        <f>+O89+O92+O94+O96+O98</f>
        <v>#REF!</v>
      </c>
      <c r="P87" s="231" t="e">
        <f t="shared" ref="P87" si="2">+P89+P92+P94+P96+P98</f>
        <v>#REF!</v>
      </c>
      <c r="Q87" s="232"/>
      <c r="R87" s="232"/>
      <c r="S87" s="232"/>
      <c r="T87" s="233"/>
      <c r="U87" s="233"/>
      <c r="V87" s="233"/>
    </row>
    <row r="88" spans="1:22" s="238" customFormat="1">
      <c r="A88" s="235"/>
      <c r="B88" s="314"/>
      <c r="C88" s="316"/>
      <c r="D88" s="316"/>
      <c r="E88" s="316"/>
      <c r="F88" s="314"/>
      <c r="G88" s="314"/>
      <c r="H88" s="224"/>
      <c r="I88" s="224"/>
      <c r="J88" s="228"/>
      <c r="K88" s="228"/>
      <c r="L88" s="230" t="s">
        <v>66</v>
      </c>
      <c r="M88" s="220"/>
      <c r="N88" s="231"/>
      <c r="O88" s="231"/>
      <c r="P88" s="231"/>
      <c r="Q88" s="232"/>
      <c r="R88" s="232"/>
      <c r="S88" s="232"/>
      <c r="T88" s="233"/>
      <c r="U88" s="233"/>
      <c r="V88" s="233"/>
    </row>
    <row r="89" spans="1:22" s="238" customFormat="1" ht="27">
      <c r="A89" s="235"/>
      <c r="B89" s="314"/>
      <c r="C89" s="316"/>
      <c r="D89" s="316"/>
      <c r="E89" s="316"/>
      <c r="F89" s="314"/>
      <c r="G89" s="314"/>
      <c r="H89" s="221"/>
      <c r="I89" s="266"/>
      <c r="J89" s="267"/>
      <c r="K89" s="267"/>
      <c r="L89" s="268" t="s">
        <v>598</v>
      </c>
      <c r="M89" s="263"/>
      <c r="N89" s="269" t="e">
        <f>O89+P89</f>
        <v>#REF!</v>
      </c>
      <c r="O89" s="269" t="e">
        <f>+O90</f>
        <v>#REF!</v>
      </c>
      <c r="P89" s="269" t="e">
        <f>+P90</f>
        <v>#REF!</v>
      </c>
      <c r="Q89" s="232"/>
      <c r="R89" s="232"/>
      <c r="S89" s="232"/>
      <c r="T89" s="233"/>
      <c r="U89" s="233"/>
      <c r="V89" s="233"/>
    </row>
    <row r="90" spans="1:22" s="238" customFormat="1">
      <c r="A90" s="235"/>
      <c r="B90" s="314"/>
      <c r="C90" s="316"/>
      <c r="D90" s="316"/>
      <c r="E90" s="316"/>
      <c r="F90" s="314"/>
      <c r="G90" s="314"/>
      <c r="H90" s="224"/>
      <c r="I90" s="224"/>
      <c r="J90" s="228"/>
      <c r="K90" s="228"/>
      <c r="L90" s="227" t="s">
        <v>84</v>
      </c>
      <c r="M90" s="223">
        <v>4241</v>
      </c>
      <c r="N90" s="222" t="e">
        <f>O90+P90</f>
        <v>#REF!</v>
      </c>
      <c r="O90" s="222" t="e">
        <f>+#REF!+#REF!+#REF!+#REF!+#REF!+#REF!+#REF!+#REF!+#REF!+#REF!+#REF!+#REF!+#REF!</f>
        <v>#REF!</v>
      </c>
      <c r="P90" s="222" t="e">
        <f>+#REF!+#REF!+#REF!+#REF!+#REF!+#REF!+#REF!+#REF!+#REF!+#REF!+#REF!+#REF!+#REF!</f>
        <v>#REF!</v>
      </c>
      <c r="Q90" s="232"/>
      <c r="R90" s="232"/>
      <c r="S90" s="232"/>
      <c r="T90" s="233"/>
      <c r="U90" s="233"/>
      <c r="V90" s="233"/>
    </row>
    <row r="91" spans="1:22" s="315" customFormat="1" ht="27">
      <c r="A91" s="235" t="str">
        <f t="shared" si="0"/>
        <v>71010501010000</v>
      </c>
      <c r="B91" s="314" t="s">
        <v>397</v>
      </c>
      <c r="C91" s="316" t="s">
        <v>64</v>
      </c>
      <c r="D91" s="316" t="s">
        <v>107</v>
      </c>
      <c r="E91" s="316" t="s">
        <v>64</v>
      </c>
      <c r="F91" s="314" t="s">
        <v>64</v>
      </c>
      <c r="G91" s="314" t="s">
        <v>398</v>
      </c>
      <c r="H91" s="221">
        <v>2150</v>
      </c>
      <c r="I91" s="225" t="s">
        <v>64</v>
      </c>
      <c r="J91" s="226">
        <v>5</v>
      </c>
      <c r="K91" s="226">
        <v>0</v>
      </c>
      <c r="L91" s="262" t="s">
        <v>108</v>
      </c>
      <c r="M91" s="263"/>
      <c r="N91" s="264" t="e">
        <f>+N93</f>
        <v>#REF!</v>
      </c>
      <c r="O91" s="264" t="e">
        <f>+O93</f>
        <v>#REF!</v>
      </c>
      <c r="P91" s="264" t="e">
        <f>+P93</f>
        <v>#REF!</v>
      </c>
      <c r="Q91" s="232"/>
      <c r="R91" s="232"/>
      <c r="S91" s="232"/>
      <c r="T91" s="233"/>
      <c r="U91" s="233"/>
      <c r="V91" s="233"/>
    </row>
    <row r="92" spans="1:22" s="238" customFormat="1">
      <c r="A92" s="235" t="str">
        <f t="shared" si="0"/>
        <v>71010501015134</v>
      </c>
      <c r="B92" s="314" t="s">
        <v>397</v>
      </c>
      <c r="C92" s="316" t="s">
        <v>64</v>
      </c>
      <c r="D92" s="316" t="s">
        <v>107</v>
      </c>
      <c r="E92" s="316" t="s">
        <v>64</v>
      </c>
      <c r="F92" s="316" t="s">
        <v>64</v>
      </c>
      <c r="G92" s="316">
        <v>5134</v>
      </c>
      <c r="H92" s="224"/>
      <c r="I92" s="225"/>
      <c r="J92" s="226"/>
      <c r="K92" s="226"/>
      <c r="L92" s="230" t="s">
        <v>68</v>
      </c>
      <c r="M92" s="220"/>
      <c r="N92" s="231"/>
      <c r="O92" s="231"/>
      <c r="P92" s="231"/>
      <c r="Q92" s="232"/>
      <c r="R92" s="232"/>
      <c r="S92" s="232"/>
      <c r="T92" s="233"/>
      <c r="U92" s="233"/>
      <c r="V92" s="233"/>
    </row>
    <row r="93" spans="1:22" s="315" customFormat="1" ht="25.5">
      <c r="A93" s="235" t="str">
        <f t="shared" si="0"/>
        <v>71010501020000</v>
      </c>
      <c r="B93" s="314" t="s">
        <v>397</v>
      </c>
      <c r="C93" s="316" t="s">
        <v>64</v>
      </c>
      <c r="D93" s="316" t="s">
        <v>107</v>
      </c>
      <c r="E93" s="316" t="s">
        <v>64</v>
      </c>
      <c r="F93" s="314" t="s">
        <v>98</v>
      </c>
      <c r="G93" s="314" t="s">
        <v>398</v>
      </c>
      <c r="H93" s="221">
        <v>2151</v>
      </c>
      <c r="I93" s="224" t="s">
        <v>64</v>
      </c>
      <c r="J93" s="228" t="s">
        <v>109</v>
      </c>
      <c r="K93" s="228">
        <v>1</v>
      </c>
      <c r="L93" s="261" t="s">
        <v>108</v>
      </c>
      <c r="M93" s="229"/>
      <c r="N93" s="231" t="e">
        <f>+N95+N98+N100+N102+N104</f>
        <v>#REF!</v>
      </c>
      <c r="O93" s="231" t="e">
        <f t="shared" ref="O93:P93" si="3">+O95+O98+O100+O102+O104</f>
        <v>#REF!</v>
      </c>
      <c r="P93" s="231" t="e">
        <f t="shared" si="3"/>
        <v>#REF!</v>
      </c>
      <c r="Q93" s="232"/>
      <c r="R93" s="232"/>
      <c r="S93" s="232"/>
      <c r="T93" s="233"/>
      <c r="U93" s="233"/>
      <c r="V93" s="233"/>
    </row>
    <row r="94" spans="1:22" s="238" customFormat="1">
      <c r="A94" s="235" t="str">
        <f t="shared" ref="A94:A183" si="4">CONCATENATE(B94,C94,D94,E94,F94,G94)</f>
        <v>71010501025134</v>
      </c>
      <c r="B94" s="314" t="s">
        <v>397</v>
      </c>
      <c r="C94" s="316" t="s">
        <v>64</v>
      </c>
      <c r="D94" s="316" t="s">
        <v>107</v>
      </c>
      <c r="E94" s="316" t="s">
        <v>64</v>
      </c>
      <c r="F94" s="316" t="s">
        <v>98</v>
      </c>
      <c r="G94" s="316">
        <v>5134</v>
      </c>
      <c r="H94" s="224"/>
      <c r="I94" s="224"/>
      <c r="J94" s="228"/>
      <c r="K94" s="228"/>
      <c r="L94" s="230" t="s">
        <v>66</v>
      </c>
      <c r="M94" s="220"/>
      <c r="N94" s="231"/>
      <c r="O94" s="231"/>
      <c r="P94" s="231"/>
      <c r="Q94" s="232"/>
      <c r="R94" s="232"/>
      <c r="S94" s="232"/>
      <c r="T94" s="233"/>
      <c r="U94" s="233"/>
      <c r="V94" s="233"/>
    </row>
    <row r="95" spans="1:22" s="315" customFormat="1">
      <c r="A95" s="235" t="str">
        <f t="shared" si="4"/>
        <v>71010501030000</v>
      </c>
      <c r="B95" s="314" t="s">
        <v>397</v>
      </c>
      <c r="C95" s="316" t="s">
        <v>64</v>
      </c>
      <c r="D95" s="316" t="s">
        <v>107</v>
      </c>
      <c r="E95" s="316" t="s">
        <v>64</v>
      </c>
      <c r="F95" s="314" t="s">
        <v>400</v>
      </c>
      <c r="G95" s="314" t="s">
        <v>398</v>
      </c>
      <c r="H95" s="221"/>
      <c r="I95" s="266"/>
      <c r="J95" s="267"/>
      <c r="K95" s="267"/>
      <c r="L95" s="268" t="s">
        <v>110</v>
      </c>
      <c r="M95" s="263"/>
      <c r="N95" s="269" t="e">
        <f>O95+P95</f>
        <v>#REF!</v>
      </c>
      <c r="O95" s="269" t="e">
        <f>SUM(O96:O97)</f>
        <v>#REF!</v>
      </c>
      <c r="P95" s="269" t="e">
        <f>SUM(P96:P97)</f>
        <v>#REF!</v>
      </c>
      <c r="Q95" s="232"/>
      <c r="R95" s="232"/>
      <c r="S95" s="232"/>
      <c r="T95" s="233"/>
      <c r="U95" s="233"/>
      <c r="V95" s="233"/>
    </row>
    <row r="96" spans="1:22" s="238" customFormat="1" hidden="1">
      <c r="A96" s="235"/>
      <c r="B96" s="314"/>
      <c r="C96" s="316"/>
      <c r="D96" s="316"/>
      <c r="E96" s="316"/>
      <c r="F96" s="316"/>
      <c r="G96" s="316"/>
      <c r="H96" s="224"/>
      <c r="I96" s="224"/>
      <c r="J96" s="228"/>
      <c r="K96" s="228"/>
      <c r="L96" s="227" t="s">
        <v>92</v>
      </c>
      <c r="M96" s="223">
        <v>4861</v>
      </c>
      <c r="N96" s="222" t="e">
        <f>+#REF!+#REF!+#REF!+#REF!+#REF!+#REF!+#REF!+#REF!+#REF!+#REF!+#REF!+#REF!+#REF!</f>
        <v>#REF!</v>
      </c>
      <c r="O96" s="222" t="e">
        <f>+#REF!+#REF!+#REF!+#REF!+#REF!+#REF!+#REF!+#REF!+#REF!+#REF!+#REF!+#REF!+#REF!</f>
        <v>#REF!</v>
      </c>
      <c r="P96" s="222" t="e">
        <f>+#REF!+#REF!+#REF!+#REF!+#REF!+#REF!+#REF!+#REF!+#REF!+#REF!+#REF!+#REF!+#REF!</f>
        <v>#REF!</v>
      </c>
      <c r="Q96" s="232"/>
      <c r="R96" s="232"/>
      <c r="S96" s="232"/>
      <c r="T96" s="233"/>
      <c r="U96" s="233"/>
      <c r="V96" s="233"/>
    </row>
    <row r="97" spans="1:22" s="238" customFormat="1">
      <c r="A97" s="235" t="str">
        <f t="shared" si="4"/>
        <v>71010501035134</v>
      </c>
      <c r="B97" s="314" t="s">
        <v>397</v>
      </c>
      <c r="C97" s="316" t="s">
        <v>64</v>
      </c>
      <c r="D97" s="316" t="s">
        <v>107</v>
      </c>
      <c r="E97" s="316" t="s">
        <v>64</v>
      </c>
      <c r="F97" s="316" t="s">
        <v>400</v>
      </c>
      <c r="G97" s="316">
        <v>5134</v>
      </c>
      <c r="H97" s="224"/>
      <c r="I97" s="224"/>
      <c r="J97" s="228"/>
      <c r="K97" s="228"/>
      <c r="L97" s="227" t="s">
        <v>97</v>
      </c>
      <c r="M97" s="223">
        <v>5134</v>
      </c>
      <c r="N97" s="222" t="e">
        <f>O97+P97</f>
        <v>#REF!</v>
      </c>
      <c r="O97" s="222" t="e">
        <f>+#REF!+#REF!+#REF!+#REF!+#REF!+#REF!+#REF!+#REF!+#REF!+#REF!+#REF!+#REF!+#REF!</f>
        <v>#REF!</v>
      </c>
      <c r="P97" s="222" t="e">
        <f>+#REF!+#REF!+#REF!+#REF!+#REF!+#REF!+#REF!+#REF!+#REF!+#REF!+#REF!+#REF!+#REF!</f>
        <v>#REF!</v>
      </c>
      <c r="Q97" s="232"/>
      <c r="R97" s="232"/>
      <c r="S97" s="232"/>
      <c r="T97" s="233"/>
      <c r="U97" s="233"/>
      <c r="V97" s="233"/>
    </row>
    <row r="98" spans="1:22" s="315" customFormat="1" ht="25.5" hidden="1" customHeight="1">
      <c r="A98" s="235" t="str">
        <f t="shared" si="4"/>
        <v>71010501040000</v>
      </c>
      <c r="B98" s="314" t="s">
        <v>397</v>
      </c>
      <c r="C98" s="316" t="s">
        <v>64</v>
      </c>
      <c r="D98" s="316" t="s">
        <v>107</v>
      </c>
      <c r="E98" s="316" t="s">
        <v>64</v>
      </c>
      <c r="F98" s="314" t="s">
        <v>113</v>
      </c>
      <c r="G98" s="314" t="s">
        <v>398</v>
      </c>
      <c r="H98" s="221"/>
      <c r="I98" s="266"/>
      <c r="J98" s="267"/>
      <c r="K98" s="267"/>
      <c r="L98" s="268" t="s">
        <v>111</v>
      </c>
      <c r="M98" s="263"/>
      <c r="N98" s="269" t="e">
        <f>O98+P98</f>
        <v>#REF!</v>
      </c>
      <c r="O98" s="269" t="e">
        <f>SUM(O99)</f>
        <v>#REF!</v>
      </c>
      <c r="P98" s="269" t="e">
        <f>SUM(P99)</f>
        <v>#REF!</v>
      </c>
      <c r="Q98" s="232"/>
      <c r="R98" s="232"/>
      <c r="S98" s="232"/>
      <c r="T98" s="233"/>
      <c r="U98" s="233"/>
      <c r="V98" s="233"/>
    </row>
    <row r="99" spans="1:22" s="238" customFormat="1" ht="15.75" hidden="1" customHeight="1">
      <c r="A99" s="235" t="str">
        <f t="shared" si="4"/>
        <v>71010501045134</v>
      </c>
      <c r="B99" s="314" t="s">
        <v>397</v>
      </c>
      <c r="C99" s="316" t="s">
        <v>64</v>
      </c>
      <c r="D99" s="316" t="s">
        <v>107</v>
      </c>
      <c r="E99" s="316" t="s">
        <v>64</v>
      </c>
      <c r="F99" s="316" t="s">
        <v>113</v>
      </c>
      <c r="G99" s="316">
        <v>5134</v>
      </c>
      <c r="H99" s="224"/>
      <c r="I99" s="224"/>
      <c r="J99" s="228"/>
      <c r="K99" s="228"/>
      <c r="L99" s="227" t="s">
        <v>97</v>
      </c>
      <c r="M99" s="223">
        <v>5134</v>
      </c>
      <c r="N99" s="222" t="e">
        <f>+#REF!+#REF!+#REF!+#REF!+#REF!+#REF!+#REF!+#REF!+#REF!+#REF!+#REF!+#REF!+#REF!</f>
        <v>#REF!</v>
      </c>
      <c r="O99" s="222" t="e">
        <f>+#REF!+#REF!+#REF!+#REF!+#REF!+#REF!+#REF!+#REF!+#REF!+#REF!+#REF!+#REF!+#REF!</f>
        <v>#REF!</v>
      </c>
      <c r="P99" s="222" t="e">
        <f>+#REF!+#REF!+#REF!+#REF!+#REF!+#REF!+#REF!+#REF!+#REF!+#REF!+#REF!+#REF!+#REF!</f>
        <v>#REF!</v>
      </c>
      <c r="Q99" s="232"/>
      <c r="R99" s="232"/>
      <c r="S99" s="232"/>
      <c r="T99" s="233"/>
      <c r="U99" s="233"/>
      <c r="V99" s="233"/>
    </row>
    <row r="100" spans="1:22" s="238" customFormat="1" ht="27">
      <c r="A100" s="235" t="str">
        <f>CONCATENATE(B100,C100,D100,E100,F100,G100)</f>
        <v>71080202000001</v>
      </c>
      <c r="B100" s="314" t="s">
        <v>397</v>
      </c>
      <c r="C100" s="316" t="s">
        <v>143</v>
      </c>
      <c r="D100" s="316" t="s">
        <v>98</v>
      </c>
      <c r="E100" s="316" t="s">
        <v>98</v>
      </c>
      <c r="F100" s="316" t="s">
        <v>399</v>
      </c>
      <c r="G100" s="314" t="s">
        <v>54</v>
      </c>
      <c r="H100" s="221"/>
      <c r="I100" s="266"/>
      <c r="J100" s="267"/>
      <c r="K100" s="267"/>
      <c r="L100" s="268" t="s">
        <v>539</v>
      </c>
      <c r="M100" s="263"/>
      <c r="N100" s="269" t="e">
        <f>O100+P100</f>
        <v>#REF!</v>
      </c>
      <c r="O100" s="269" t="e">
        <f>SUM(O101)</f>
        <v>#REF!</v>
      </c>
      <c r="P100" s="269" t="e">
        <f>+#REF!+#REF!+#REF!+#REF!+#REF!+#REF!+#REF!+#REF!+#REF!+#REF!+#REF!+#REF!+#REF!</f>
        <v>#REF!</v>
      </c>
      <c r="Q100" s="232"/>
      <c r="R100" s="232"/>
      <c r="S100" s="232"/>
      <c r="T100" s="233"/>
      <c r="U100" s="233"/>
      <c r="V100" s="233"/>
    </row>
    <row r="101" spans="1:22" s="315" customFormat="1">
      <c r="A101" s="235" t="str">
        <f>CONCATENATE(B101,C101,D101,E101,F101,G101)</f>
        <v>71080202010000</v>
      </c>
      <c r="B101" s="314" t="s">
        <v>397</v>
      </c>
      <c r="C101" s="316" t="s">
        <v>143</v>
      </c>
      <c r="D101" s="316" t="s">
        <v>98</v>
      </c>
      <c r="E101" s="316" t="s">
        <v>98</v>
      </c>
      <c r="F101" s="316" t="s">
        <v>64</v>
      </c>
      <c r="G101" s="314" t="s">
        <v>398</v>
      </c>
      <c r="H101" s="224"/>
      <c r="I101" s="224"/>
      <c r="J101" s="228"/>
      <c r="K101" s="228"/>
      <c r="L101" s="227" t="s">
        <v>97</v>
      </c>
      <c r="M101" s="223">
        <v>5134</v>
      </c>
      <c r="N101" s="222" t="e">
        <f>+#REF!+#REF!+#REF!+#REF!+#REF!+#REF!+#REF!+#REF!+#REF!+#REF!+#REF!+#REF!+#REF!</f>
        <v>#REF!</v>
      </c>
      <c r="O101" s="222" t="e">
        <f>+#REF!+#REF!+#REF!+#REF!+#REF!+#REF!+#REF!+#REF!+#REF!+#REF!+#REF!+#REF!+#REF!</f>
        <v>#REF!</v>
      </c>
      <c r="P101" s="222" t="e">
        <f>+#REF!+#REF!+#REF!+#REF!+#REF!+#REF!+#REF!+#REF!+#REF!+#REF!+#REF!+#REF!+#REF!</f>
        <v>#REF!</v>
      </c>
      <c r="Q101" s="232"/>
      <c r="R101" s="232"/>
      <c r="S101" s="232"/>
      <c r="T101" s="233"/>
      <c r="U101" s="233"/>
      <c r="V101" s="233"/>
    </row>
    <row r="102" spans="1:22" s="317" customFormat="1" ht="25.5" hidden="1" customHeight="1">
      <c r="A102" s="235" t="str">
        <f t="shared" si="4"/>
        <v>71010600000000</v>
      </c>
      <c r="B102" s="314" t="s">
        <v>397</v>
      </c>
      <c r="C102" s="316" t="s">
        <v>64</v>
      </c>
      <c r="D102" s="316" t="s">
        <v>115</v>
      </c>
      <c r="E102" s="316" t="s">
        <v>399</v>
      </c>
      <c r="F102" s="314" t="s">
        <v>399</v>
      </c>
      <c r="G102" s="314" t="s">
        <v>398</v>
      </c>
      <c r="H102" s="221"/>
      <c r="I102" s="266"/>
      <c r="J102" s="267"/>
      <c r="K102" s="267"/>
      <c r="L102" s="268" t="s">
        <v>112</v>
      </c>
      <c r="M102" s="263"/>
      <c r="N102" s="269" t="e">
        <f>O102+P102</f>
        <v>#REF!</v>
      </c>
      <c r="O102" s="269" t="e">
        <f>SUM(O103)</f>
        <v>#REF!</v>
      </c>
      <c r="P102" s="269" t="e">
        <f>SUM(P103)</f>
        <v>#REF!</v>
      </c>
      <c r="Q102" s="232"/>
      <c r="R102" s="232"/>
      <c r="S102" s="232"/>
      <c r="T102" s="233"/>
      <c r="U102" s="233"/>
      <c r="V102" s="233"/>
    </row>
    <row r="103" spans="1:22" s="238" customFormat="1" ht="15.75" hidden="1" customHeight="1">
      <c r="A103" s="235" t="str">
        <f t="shared" si="4"/>
        <v>71010600000001</v>
      </c>
      <c r="B103" s="314" t="s">
        <v>397</v>
      </c>
      <c r="C103" s="316" t="s">
        <v>64</v>
      </c>
      <c r="D103" s="316" t="s">
        <v>115</v>
      </c>
      <c r="E103" s="316" t="s">
        <v>399</v>
      </c>
      <c r="F103" s="314" t="s">
        <v>399</v>
      </c>
      <c r="G103" s="314" t="s">
        <v>54</v>
      </c>
      <c r="H103" s="224"/>
      <c r="I103" s="224"/>
      <c r="J103" s="228"/>
      <c r="K103" s="228"/>
      <c r="L103" s="227" t="s">
        <v>97</v>
      </c>
      <c r="M103" s="223">
        <v>5134</v>
      </c>
      <c r="N103" s="222" t="e">
        <f>+#REF!+#REF!+#REF!+#REF!+#REF!+#REF!+#REF!+#REF!+#REF!+#REF!+#REF!+#REF!+#REF!</f>
        <v>#REF!</v>
      </c>
      <c r="O103" s="222" t="e">
        <f>+#REF!+#REF!+#REF!+#REF!+#REF!+#REF!+#REF!+#REF!+#REF!+#REF!+#REF!+#REF!+#REF!</f>
        <v>#REF!</v>
      </c>
      <c r="P103" s="222" t="e">
        <f>+#REF!+#REF!+#REF!+#REF!+#REF!+#REF!+#REF!+#REF!+#REF!+#REF!+#REF!+#REF!+#REF!</f>
        <v>#REF!</v>
      </c>
      <c r="Q103" s="232"/>
      <c r="R103" s="232"/>
      <c r="S103" s="232"/>
      <c r="T103" s="233"/>
      <c r="U103" s="233"/>
      <c r="V103" s="233"/>
    </row>
    <row r="104" spans="1:22" s="238" customFormat="1" ht="25.5" hidden="1" customHeight="1">
      <c r="A104" s="235" t="str">
        <f t="shared" si="4"/>
        <v>71010601000000</v>
      </c>
      <c r="B104" s="314" t="s">
        <v>397</v>
      </c>
      <c r="C104" s="316" t="s">
        <v>64</v>
      </c>
      <c r="D104" s="316" t="s">
        <v>115</v>
      </c>
      <c r="E104" s="316" t="s">
        <v>64</v>
      </c>
      <c r="F104" s="314" t="s">
        <v>399</v>
      </c>
      <c r="G104" s="314" t="s">
        <v>398</v>
      </c>
      <c r="H104" s="221"/>
      <c r="I104" s="266"/>
      <c r="J104" s="267"/>
      <c r="K104" s="267"/>
      <c r="L104" s="268" t="s">
        <v>516</v>
      </c>
      <c r="M104" s="263"/>
      <c r="N104" s="269" t="e">
        <f>O104+P104</f>
        <v>#REF!</v>
      </c>
      <c r="O104" s="269" t="e">
        <f>SUM(O105)</f>
        <v>#REF!</v>
      </c>
      <c r="P104" s="269" t="e">
        <f>SUM(P105)</f>
        <v>#REF!</v>
      </c>
      <c r="Q104" s="232"/>
      <c r="R104" s="232"/>
      <c r="S104" s="232"/>
      <c r="T104" s="233"/>
      <c r="U104" s="233"/>
      <c r="V104" s="233"/>
    </row>
    <row r="105" spans="1:22" s="238" customFormat="1" ht="15.75" hidden="1" customHeight="1">
      <c r="A105" s="235" t="str">
        <f t="shared" si="4"/>
        <v>71010601000001</v>
      </c>
      <c r="B105" s="314" t="s">
        <v>397</v>
      </c>
      <c r="C105" s="316" t="s">
        <v>64</v>
      </c>
      <c r="D105" s="316" t="s">
        <v>115</v>
      </c>
      <c r="E105" s="316" t="s">
        <v>64</v>
      </c>
      <c r="F105" s="314" t="s">
        <v>399</v>
      </c>
      <c r="G105" s="314" t="s">
        <v>54</v>
      </c>
      <c r="H105" s="224"/>
      <c r="I105" s="224"/>
      <c r="J105" s="228"/>
      <c r="K105" s="228"/>
      <c r="L105" s="227" t="s">
        <v>97</v>
      </c>
      <c r="M105" s="223">
        <v>5134</v>
      </c>
      <c r="N105" s="222" t="e">
        <f>+#REF!+#REF!+#REF!+#REF!+#REF!+#REF!+#REF!+#REF!+#REF!+#REF!+#REF!+#REF!+#REF!</f>
        <v>#REF!</v>
      </c>
      <c r="O105" s="222" t="e">
        <f>+#REF!+#REF!+#REF!+#REF!+#REF!+#REF!+#REF!+#REF!+#REF!+#REF!+#REF!+#REF!+#REF!</f>
        <v>#REF!</v>
      </c>
      <c r="P105" s="222" t="e">
        <f>+#REF!+#REF!+#REF!+#REF!+#REF!+#REF!+#REF!+#REF!+#REF!+#REF!+#REF!+#REF!+#REF!</f>
        <v>#REF!</v>
      </c>
      <c r="Q105" s="232"/>
      <c r="R105" s="232"/>
      <c r="S105" s="232"/>
      <c r="T105" s="233"/>
      <c r="U105" s="233"/>
      <c r="V105" s="233"/>
    </row>
    <row r="106" spans="1:22" s="315" customFormat="1" ht="25.5" customHeight="1">
      <c r="A106" s="235" t="str">
        <f t="shared" si="4"/>
        <v>71010601010000</v>
      </c>
      <c r="B106" s="314" t="s">
        <v>397</v>
      </c>
      <c r="C106" s="316" t="s">
        <v>64</v>
      </c>
      <c r="D106" s="316" t="s">
        <v>115</v>
      </c>
      <c r="E106" s="316" t="s">
        <v>64</v>
      </c>
      <c r="F106" s="314" t="s">
        <v>64</v>
      </c>
      <c r="G106" s="314" t="s">
        <v>398</v>
      </c>
      <c r="H106" s="221">
        <v>2160</v>
      </c>
      <c r="I106" s="225" t="s">
        <v>64</v>
      </c>
      <c r="J106" s="226">
        <v>6</v>
      </c>
      <c r="K106" s="226">
        <v>0</v>
      </c>
      <c r="L106" s="262" t="s">
        <v>116</v>
      </c>
      <c r="M106" s="263"/>
      <c r="N106" s="264" t="e">
        <f>+N108</f>
        <v>#REF!</v>
      </c>
      <c r="O106" s="264" t="e">
        <f>+O108</f>
        <v>#REF!</v>
      </c>
      <c r="P106" s="264" t="e">
        <f>+P108</f>
        <v>#REF!</v>
      </c>
      <c r="Q106" s="232"/>
      <c r="R106" s="232"/>
      <c r="S106" s="232"/>
      <c r="T106" s="233"/>
      <c r="U106" s="233"/>
      <c r="V106" s="233"/>
    </row>
    <row r="107" spans="1:22" s="238" customFormat="1" ht="15.75" customHeight="1">
      <c r="A107" s="235" t="str">
        <f t="shared" si="4"/>
        <v>71010601014729</v>
      </c>
      <c r="B107" s="314" t="s">
        <v>397</v>
      </c>
      <c r="C107" s="316" t="s">
        <v>64</v>
      </c>
      <c r="D107" s="316" t="s">
        <v>115</v>
      </c>
      <c r="E107" s="316" t="s">
        <v>64</v>
      </c>
      <c r="F107" s="316" t="s">
        <v>64</v>
      </c>
      <c r="G107" s="316">
        <v>4729</v>
      </c>
      <c r="H107" s="224"/>
      <c r="I107" s="225"/>
      <c r="J107" s="226"/>
      <c r="K107" s="226"/>
      <c r="L107" s="230" t="s">
        <v>68</v>
      </c>
      <c r="M107" s="220"/>
      <c r="N107" s="231"/>
      <c r="O107" s="231"/>
      <c r="P107" s="231"/>
      <c r="Q107" s="232"/>
      <c r="R107" s="232"/>
      <c r="S107" s="232"/>
      <c r="T107" s="233"/>
      <c r="U107" s="233"/>
      <c r="V107" s="233"/>
    </row>
    <row r="108" spans="1:22" s="238" customFormat="1" ht="25.5" customHeight="1">
      <c r="A108" s="235" t="str">
        <f t="shared" si="4"/>
        <v>71010601014823</v>
      </c>
      <c r="B108" s="314" t="s">
        <v>397</v>
      </c>
      <c r="C108" s="316" t="s">
        <v>64</v>
      </c>
      <c r="D108" s="316" t="s">
        <v>115</v>
      </c>
      <c r="E108" s="316" t="s">
        <v>64</v>
      </c>
      <c r="F108" s="316" t="s">
        <v>64</v>
      </c>
      <c r="G108" s="316">
        <v>4823</v>
      </c>
      <c r="H108" s="221">
        <v>2161</v>
      </c>
      <c r="I108" s="224" t="s">
        <v>64</v>
      </c>
      <c r="J108" s="228">
        <v>6</v>
      </c>
      <c r="K108" s="228">
        <v>1</v>
      </c>
      <c r="L108" s="261" t="s">
        <v>117</v>
      </c>
      <c r="M108" s="229"/>
      <c r="N108" s="231" t="e">
        <f>+N110+N113</f>
        <v>#REF!</v>
      </c>
      <c r="O108" s="231" t="e">
        <f>+O110+O113</f>
        <v>#REF!</v>
      </c>
      <c r="P108" s="231" t="e">
        <f>+P110+P113</f>
        <v>#REF!</v>
      </c>
      <c r="Q108" s="232"/>
      <c r="R108" s="232"/>
      <c r="S108" s="232"/>
      <c r="T108" s="233"/>
      <c r="U108" s="233"/>
      <c r="V108" s="233"/>
    </row>
    <row r="109" spans="1:22" s="315" customFormat="1" ht="15.75" customHeight="1">
      <c r="A109" s="235" t="str">
        <f t="shared" si="4"/>
        <v>71010601020000</v>
      </c>
      <c r="B109" s="314" t="s">
        <v>397</v>
      </c>
      <c r="C109" s="316" t="s">
        <v>64</v>
      </c>
      <c r="D109" s="316" t="s">
        <v>115</v>
      </c>
      <c r="E109" s="316" t="s">
        <v>64</v>
      </c>
      <c r="F109" s="314" t="s">
        <v>98</v>
      </c>
      <c r="G109" s="314" t="s">
        <v>398</v>
      </c>
      <c r="H109" s="224"/>
      <c r="I109" s="224"/>
      <c r="J109" s="228"/>
      <c r="K109" s="228"/>
      <c r="L109" s="230" t="s">
        <v>66</v>
      </c>
      <c r="M109" s="220"/>
      <c r="N109" s="231"/>
      <c r="O109" s="222"/>
      <c r="P109" s="222"/>
      <c r="Q109" s="232"/>
      <c r="R109" s="232"/>
      <c r="S109" s="232"/>
      <c r="T109" s="233"/>
      <c r="U109" s="233"/>
      <c r="V109" s="233"/>
    </row>
    <row r="110" spans="1:22" s="238" customFormat="1" ht="51" hidden="1" customHeight="1">
      <c r="A110" s="235" t="str">
        <f t="shared" si="4"/>
        <v>71010601024241</v>
      </c>
      <c r="B110" s="314" t="s">
        <v>397</v>
      </c>
      <c r="C110" s="316" t="s">
        <v>64</v>
      </c>
      <c r="D110" s="316" t="s">
        <v>115</v>
      </c>
      <c r="E110" s="316" t="s">
        <v>64</v>
      </c>
      <c r="F110" s="316" t="s">
        <v>98</v>
      </c>
      <c r="G110" s="316">
        <v>4241</v>
      </c>
      <c r="H110" s="221"/>
      <c r="I110" s="266"/>
      <c r="J110" s="267"/>
      <c r="K110" s="267"/>
      <c r="L110" s="268" t="s">
        <v>118</v>
      </c>
      <c r="M110" s="263"/>
      <c r="N110" s="269" t="e">
        <f>O110+P110</f>
        <v>#REF!</v>
      </c>
      <c r="O110" s="269" t="e">
        <f>SUM(O111:O112)</f>
        <v>#REF!</v>
      </c>
      <c r="P110" s="269" t="e">
        <f>SUM(P111:P112)</f>
        <v>#REF!</v>
      </c>
      <c r="Q110" s="232"/>
      <c r="R110" s="232"/>
      <c r="S110" s="232"/>
      <c r="T110" s="233"/>
      <c r="U110" s="233"/>
      <c r="V110" s="233"/>
    </row>
    <row r="111" spans="1:22" s="238" customFormat="1" ht="15.75" hidden="1" customHeight="1">
      <c r="A111" s="235" t="str">
        <f t="shared" si="4"/>
        <v>71010601024823</v>
      </c>
      <c r="B111" s="314" t="s">
        <v>397</v>
      </c>
      <c r="C111" s="316" t="s">
        <v>64</v>
      </c>
      <c r="D111" s="316" t="s">
        <v>115</v>
      </c>
      <c r="E111" s="316" t="s">
        <v>64</v>
      </c>
      <c r="F111" s="316" t="s">
        <v>98</v>
      </c>
      <c r="G111" s="316">
        <v>4823</v>
      </c>
      <c r="H111" s="224"/>
      <c r="I111" s="224"/>
      <c r="J111" s="228"/>
      <c r="K111" s="228"/>
      <c r="L111" s="227" t="s">
        <v>119</v>
      </c>
      <c r="M111" s="223">
        <v>4729</v>
      </c>
      <c r="N111" s="222" t="e">
        <f>+#REF!+#REF!+#REF!+#REF!+#REF!+#REF!+#REF!+#REF!+#REF!+#REF!+#REF!+#REF!+#REF!</f>
        <v>#REF!</v>
      </c>
      <c r="O111" s="222" t="e">
        <f>+#REF!+#REF!+#REF!+#REF!+#REF!+#REF!+#REF!+#REF!+#REF!+#REF!+#REF!+#REF!+#REF!</f>
        <v>#REF!</v>
      </c>
      <c r="P111" s="222" t="e">
        <f>+#REF!+#REF!+#REF!+#REF!+#REF!+#REF!+#REF!+#REF!+#REF!+#REF!+#REF!+#REF!+#REF!</f>
        <v>#REF!</v>
      </c>
      <c r="Q111" s="232"/>
      <c r="R111" s="232"/>
      <c r="S111" s="232"/>
      <c r="T111" s="233"/>
      <c r="U111" s="233"/>
      <c r="V111" s="233"/>
    </row>
    <row r="112" spans="1:22" s="232" customFormat="1" ht="15.75" hidden="1" customHeight="1">
      <c r="A112" s="249" t="str">
        <f t="shared" si="4"/>
        <v>71020000000000</v>
      </c>
      <c r="B112" s="318" t="s">
        <v>397</v>
      </c>
      <c r="C112" s="280" t="s">
        <v>98</v>
      </c>
      <c r="D112" s="280" t="s">
        <v>399</v>
      </c>
      <c r="E112" s="318" t="s">
        <v>399</v>
      </c>
      <c r="F112" s="318" t="s">
        <v>399</v>
      </c>
      <c r="G112" s="318" t="s">
        <v>398</v>
      </c>
      <c r="H112" s="224"/>
      <c r="I112" s="224"/>
      <c r="J112" s="228"/>
      <c r="K112" s="228"/>
      <c r="L112" s="227" t="s">
        <v>91</v>
      </c>
      <c r="M112" s="223">
        <v>4823</v>
      </c>
      <c r="N112" s="222" t="e">
        <f>+#REF!+#REF!+#REF!+#REF!+#REF!+#REF!+#REF!+#REF!+#REF!+#REF!+#REF!+#REF!+#REF!</f>
        <v>#REF!</v>
      </c>
      <c r="O112" s="222" t="e">
        <f>+#REF!+#REF!+#REF!+#REF!+#REF!+#REF!+#REF!+#REF!+#REF!+#REF!+#REF!+#REF!+#REF!</f>
        <v>#REF!</v>
      </c>
      <c r="P112" s="222" t="e">
        <f>+#REF!+#REF!+#REF!+#REF!+#REF!+#REF!+#REF!+#REF!+#REF!+#REF!+#REF!+#REF!+#REF!</f>
        <v>#REF!</v>
      </c>
      <c r="T112" s="233"/>
      <c r="U112" s="233"/>
      <c r="V112" s="233"/>
    </row>
    <row r="113" spans="1:22" s="238" customFormat="1" ht="38.25" customHeight="1">
      <c r="A113" s="235" t="str">
        <f t="shared" si="4"/>
        <v>71020000000001</v>
      </c>
      <c r="B113" s="314" t="s">
        <v>397</v>
      </c>
      <c r="C113" s="316" t="s">
        <v>98</v>
      </c>
      <c r="D113" s="316" t="s">
        <v>399</v>
      </c>
      <c r="E113" s="316" t="s">
        <v>399</v>
      </c>
      <c r="F113" s="316" t="s">
        <v>399</v>
      </c>
      <c r="G113" s="314" t="s">
        <v>54</v>
      </c>
      <c r="H113" s="221"/>
      <c r="I113" s="266"/>
      <c r="J113" s="267"/>
      <c r="K113" s="267"/>
      <c r="L113" s="268" t="s">
        <v>120</v>
      </c>
      <c r="M113" s="263"/>
      <c r="N113" s="269" t="e">
        <f>O113+P113</f>
        <v>#REF!</v>
      </c>
      <c r="O113" s="269" t="e">
        <f>SUM(O114:O115)</f>
        <v>#REF!</v>
      </c>
      <c r="P113" s="269" t="e">
        <f>SUM(P114:P115)</f>
        <v>#REF!</v>
      </c>
      <c r="Q113" s="232"/>
      <c r="R113" s="232"/>
      <c r="S113" s="232"/>
      <c r="T113" s="233"/>
      <c r="U113" s="233"/>
      <c r="V113" s="233"/>
    </row>
    <row r="114" spans="1:22" s="317" customFormat="1" ht="15.75" customHeight="1">
      <c r="A114" s="235" t="str">
        <f t="shared" si="4"/>
        <v>71020200000000</v>
      </c>
      <c r="B114" s="314" t="s">
        <v>397</v>
      </c>
      <c r="C114" s="316" t="s">
        <v>98</v>
      </c>
      <c r="D114" s="316" t="s">
        <v>98</v>
      </c>
      <c r="E114" s="316" t="s">
        <v>399</v>
      </c>
      <c r="F114" s="316" t="s">
        <v>399</v>
      </c>
      <c r="G114" s="314" t="s">
        <v>398</v>
      </c>
      <c r="H114" s="224"/>
      <c r="I114" s="224"/>
      <c r="J114" s="228"/>
      <c r="K114" s="228"/>
      <c r="L114" s="227" t="s">
        <v>84</v>
      </c>
      <c r="M114" s="223">
        <v>4241</v>
      </c>
      <c r="N114" s="222" t="e">
        <f>+#REF!+#REF!+#REF!+#REF!+#REF!+#REF!+#REF!+#REF!+#REF!+#REF!+#REF!+#REF!+#REF!</f>
        <v>#REF!</v>
      </c>
      <c r="O114" s="222" t="e">
        <f>+#REF!+#REF!+#REF!+#REF!+#REF!+#REF!+#REF!+#REF!+#REF!+#REF!+#REF!+#REF!+#REF!</f>
        <v>#REF!</v>
      </c>
      <c r="P114" s="222" t="e">
        <f>+#REF!+#REF!+#REF!+#REF!+#REF!+#REF!+#REF!+#REF!+#REF!+#REF!+#REF!+#REF!+#REF!</f>
        <v>#REF!</v>
      </c>
      <c r="Q114" s="232"/>
      <c r="R114" s="232"/>
      <c r="S114" s="232"/>
      <c r="T114" s="233"/>
      <c r="U114" s="233"/>
      <c r="V114" s="233"/>
    </row>
    <row r="115" spans="1:22" s="238" customFormat="1" ht="15.75" hidden="1" customHeight="1">
      <c r="A115" s="235" t="str">
        <f t="shared" si="4"/>
        <v>71020200000001</v>
      </c>
      <c r="B115" s="314" t="s">
        <v>397</v>
      </c>
      <c r="C115" s="316" t="s">
        <v>98</v>
      </c>
      <c r="D115" s="316" t="s">
        <v>98</v>
      </c>
      <c r="E115" s="316" t="s">
        <v>399</v>
      </c>
      <c r="F115" s="316" t="s">
        <v>399</v>
      </c>
      <c r="G115" s="314" t="s">
        <v>54</v>
      </c>
      <c r="H115" s="224"/>
      <c r="I115" s="224"/>
      <c r="J115" s="228"/>
      <c r="K115" s="228"/>
      <c r="L115" s="227" t="s">
        <v>91</v>
      </c>
      <c r="M115" s="223">
        <v>4823</v>
      </c>
      <c r="N115" s="222" t="e">
        <f>+#REF!+#REF!+#REF!+#REF!+#REF!+#REF!+#REF!+#REF!+#REF!+#REF!+#REF!+#REF!+#REF!</f>
        <v>#REF!</v>
      </c>
      <c r="O115" s="222" t="e">
        <f>+#REF!+#REF!+#REF!+#REF!+#REF!+#REF!+#REF!+#REF!+#REF!+#REF!+#REF!+#REF!+#REF!</f>
        <v>#REF!</v>
      </c>
      <c r="P115" s="222" t="e">
        <f>+#REF!+#REF!+#REF!+#REF!+#REF!+#REF!+#REF!+#REF!+#REF!+#REF!+#REF!+#REF!+#REF!</f>
        <v>#REF!</v>
      </c>
      <c r="Q115" s="232"/>
      <c r="R115" s="232"/>
      <c r="S115" s="232"/>
      <c r="T115" s="233"/>
      <c r="U115" s="233"/>
      <c r="V115" s="233"/>
    </row>
    <row r="116" spans="1:22" s="238" customFormat="1" ht="15.75" customHeight="1">
      <c r="A116" s="235" t="str">
        <f t="shared" si="4"/>
        <v>71020201000000</v>
      </c>
      <c r="B116" s="314" t="s">
        <v>397</v>
      </c>
      <c r="C116" s="316" t="s">
        <v>98</v>
      </c>
      <c r="D116" s="316" t="s">
        <v>98</v>
      </c>
      <c r="E116" s="316" t="s">
        <v>64</v>
      </c>
      <c r="F116" s="316" t="s">
        <v>399</v>
      </c>
      <c r="G116" s="314" t="s">
        <v>398</v>
      </c>
      <c r="H116" s="228">
        <v>2200</v>
      </c>
      <c r="I116" s="258" t="s">
        <v>98</v>
      </c>
      <c r="J116" s="259">
        <v>0</v>
      </c>
      <c r="K116" s="259">
        <v>0</v>
      </c>
      <c r="L116" s="255" t="s">
        <v>121</v>
      </c>
      <c r="M116" s="260"/>
      <c r="N116" s="257" t="e">
        <f>+N118+N135</f>
        <v>#REF!</v>
      </c>
      <c r="O116" s="257" t="e">
        <f>+O118+O135</f>
        <v>#REF!</v>
      </c>
      <c r="P116" s="257" t="e">
        <f>+P118+P135</f>
        <v>#REF!</v>
      </c>
      <c r="Q116" s="232"/>
      <c r="R116" s="232"/>
      <c r="S116" s="232"/>
      <c r="T116" s="233"/>
      <c r="U116" s="233"/>
      <c r="V116" s="233"/>
    </row>
    <row r="117" spans="1:22" s="238" customFormat="1" ht="15.75" customHeight="1">
      <c r="A117" s="235" t="str">
        <f t="shared" si="4"/>
        <v>71020201000001</v>
      </c>
      <c r="B117" s="314" t="s">
        <v>397</v>
      </c>
      <c r="C117" s="316" t="s">
        <v>98</v>
      </c>
      <c r="D117" s="316" t="s">
        <v>98</v>
      </c>
      <c r="E117" s="316" t="s">
        <v>64</v>
      </c>
      <c r="F117" s="316" t="s">
        <v>399</v>
      </c>
      <c r="G117" s="314" t="s">
        <v>54</v>
      </c>
      <c r="H117" s="224"/>
      <c r="I117" s="225"/>
      <c r="J117" s="226"/>
      <c r="K117" s="226"/>
      <c r="L117" s="230" t="s">
        <v>66</v>
      </c>
      <c r="M117" s="220"/>
      <c r="N117" s="231"/>
      <c r="O117" s="231"/>
      <c r="P117" s="231"/>
      <c r="Q117" s="232"/>
      <c r="R117" s="232"/>
      <c r="S117" s="232"/>
      <c r="T117" s="233"/>
      <c r="U117" s="233"/>
      <c r="V117" s="233"/>
    </row>
    <row r="118" spans="1:22" s="315" customFormat="1" ht="15.75" customHeight="1">
      <c r="A118" s="235" t="str">
        <f t="shared" si="4"/>
        <v>71020201010000</v>
      </c>
      <c r="B118" s="314" t="s">
        <v>397</v>
      </c>
      <c r="C118" s="316" t="s">
        <v>98</v>
      </c>
      <c r="D118" s="316" t="s">
        <v>98</v>
      </c>
      <c r="E118" s="316" t="s">
        <v>64</v>
      </c>
      <c r="F118" s="316" t="s">
        <v>64</v>
      </c>
      <c r="G118" s="314" t="s">
        <v>398</v>
      </c>
      <c r="H118" s="221">
        <v>2220</v>
      </c>
      <c r="I118" s="225" t="s">
        <v>98</v>
      </c>
      <c r="J118" s="226">
        <v>2</v>
      </c>
      <c r="K118" s="226">
        <v>0</v>
      </c>
      <c r="L118" s="262" t="s">
        <v>122</v>
      </c>
      <c r="M118" s="263"/>
      <c r="N118" s="264" t="e">
        <f>+N120</f>
        <v>#REF!</v>
      </c>
      <c r="O118" s="264" t="e">
        <f>+O120</f>
        <v>#REF!</v>
      </c>
      <c r="P118" s="264" t="e">
        <f>+P120</f>
        <v>#REF!</v>
      </c>
      <c r="Q118" s="232"/>
      <c r="R118" s="232"/>
      <c r="S118" s="232"/>
      <c r="T118" s="233"/>
      <c r="U118" s="233"/>
      <c r="V118" s="233"/>
    </row>
    <row r="119" spans="1:22" s="238" customFormat="1" ht="15.75" customHeight="1">
      <c r="A119" s="235" t="str">
        <f t="shared" si="4"/>
        <v>71020201014239</v>
      </c>
      <c r="B119" s="314" t="s">
        <v>397</v>
      </c>
      <c r="C119" s="316" t="s">
        <v>98</v>
      </c>
      <c r="D119" s="316" t="s">
        <v>98</v>
      </c>
      <c r="E119" s="316" t="s">
        <v>64</v>
      </c>
      <c r="F119" s="316" t="s">
        <v>64</v>
      </c>
      <c r="G119" s="316">
        <v>4239</v>
      </c>
      <c r="H119" s="224"/>
      <c r="I119" s="225"/>
      <c r="J119" s="226"/>
      <c r="K119" s="226"/>
      <c r="L119" s="230" t="s">
        <v>68</v>
      </c>
      <c r="M119" s="220"/>
      <c r="N119" s="231"/>
      <c r="O119" s="231"/>
      <c r="P119" s="231"/>
      <c r="Q119" s="232"/>
      <c r="R119" s="232"/>
      <c r="S119" s="232"/>
      <c r="T119" s="233"/>
      <c r="U119" s="233"/>
      <c r="V119" s="233"/>
    </row>
    <row r="120" spans="1:22" s="238" customFormat="1" ht="15.75" customHeight="1">
      <c r="A120" s="235" t="str">
        <f t="shared" si="4"/>
        <v>71020201014261</v>
      </c>
      <c r="B120" s="314" t="s">
        <v>397</v>
      </c>
      <c r="C120" s="316" t="s">
        <v>98</v>
      </c>
      <c r="D120" s="316" t="s">
        <v>98</v>
      </c>
      <c r="E120" s="316" t="s">
        <v>64</v>
      </c>
      <c r="F120" s="316" t="s">
        <v>64</v>
      </c>
      <c r="G120" s="316">
        <v>4261</v>
      </c>
      <c r="H120" s="221">
        <v>2221</v>
      </c>
      <c r="I120" s="224" t="s">
        <v>98</v>
      </c>
      <c r="J120" s="228">
        <v>2</v>
      </c>
      <c r="K120" s="228">
        <v>1</v>
      </c>
      <c r="L120" s="261" t="s">
        <v>123</v>
      </c>
      <c r="M120" s="229"/>
      <c r="N120" s="231" t="e">
        <f>+N122</f>
        <v>#REF!</v>
      </c>
      <c r="O120" s="231" t="e">
        <f>+O122</f>
        <v>#REF!</v>
      </c>
      <c r="P120" s="231" t="e">
        <f>+P122</f>
        <v>#REF!</v>
      </c>
      <c r="Q120" s="232"/>
      <c r="R120" s="232"/>
      <c r="S120" s="232"/>
      <c r="T120" s="233"/>
      <c r="U120" s="233"/>
      <c r="V120" s="233"/>
    </row>
    <row r="121" spans="1:22" s="238" customFormat="1" ht="15.75" customHeight="1">
      <c r="A121" s="235" t="str">
        <f t="shared" si="4"/>
        <v>71020201014264</v>
      </c>
      <c r="B121" s="316" t="s">
        <v>397</v>
      </c>
      <c r="C121" s="316" t="s">
        <v>98</v>
      </c>
      <c r="D121" s="316" t="s">
        <v>98</v>
      </c>
      <c r="E121" s="316" t="s">
        <v>64</v>
      </c>
      <c r="F121" s="316" t="s">
        <v>64</v>
      </c>
      <c r="G121" s="316">
        <v>4264</v>
      </c>
      <c r="H121" s="224"/>
      <c r="I121" s="224"/>
      <c r="J121" s="228"/>
      <c r="K121" s="228"/>
      <c r="L121" s="230" t="s">
        <v>66</v>
      </c>
      <c r="M121" s="220"/>
      <c r="N121" s="231"/>
      <c r="O121" s="231"/>
      <c r="P121" s="231"/>
      <c r="Q121" s="232"/>
      <c r="R121" s="232"/>
      <c r="S121" s="232"/>
      <c r="T121" s="233"/>
      <c r="U121" s="233"/>
      <c r="V121" s="233"/>
    </row>
    <row r="122" spans="1:22" s="238" customFormat="1" ht="25.5" customHeight="1">
      <c r="A122" s="235" t="str">
        <f t="shared" si="4"/>
        <v>71020201014639</v>
      </c>
      <c r="B122" s="314" t="s">
        <v>397</v>
      </c>
      <c r="C122" s="316" t="s">
        <v>98</v>
      </c>
      <c r="D122" s="316" t="s">
        <v>98</v>
      </c>
      <c r="E122" s="316" t="s">
        <v>64</v>
      </c>
      <c r="F122" s="316" t="s">
        <v>64</v>
      </c>
      <c r="G122" s="316">
        <v>4639</v>
      </c>
      <c r="H122" s="221"/>
      <c r="I122" s="266"/>
      <c r="J122" s="267"/>
      <c r="K122" s="267"/>
      <c r="L122" s="268" t="s">
        <v>124</v>
      </c>
      <c r="M122" s="263"/>
      <c r="N122" s="269" t="e">
        <f>O122+P122</f>
        <v>#REF!</v>
      </c>
      <c r="O122" s="269" t="e">
        <f>SUM(O123:O134)</f>
        <v>#REF!</v>
      </c>
      <c r="P122" s="269" t="e">
        <f>SUM(P123:P134)</f>
        <v>#REF!</v>
      </c>
      <c r="Q122" s="232"/>
      <c r="R122" s="232"/>
      <c r="S122" s="232"/>
      <c r="T122" s="233"/>
      <c r="U122" s="233"/>
      <c r="V122" s="233"/>
    </row>
    <row r="123" spans="1:22" s="317" customFormat="1" ht="15.75" hidden="1" customHeight="1">
      <c r="A123" s="235" t="str">
        <f t="shared" si="4"/>
        <v>71020500000000</v>
      </c>
      <c r="B123" s="314" t="s">
        <v>397</v>
      </c>
      <c r="C123" s="316" t="s">
        <v>98</v>
      </c>
      <c r="D123" s="316" t="s">
        <v>107</v>
      </c>
      <c r="E123" s="316" t="s">
        <v>399</v>
      </c>
      <c r="F123" s="316" t="s">
        <v>399</v>
      </c>
      <c r="G123" s="314" t="s">
        <v>398</v>
      </c>
      <c r="H123" s="221"/>
      <c r="I123" s="224"/>
      <c r="J123" s="228"/>
      <c r="K123" s="228"/>
      <c r="L123" s="230" t="s">
        <v>74</v>
      </c>
      <c r="M123" s="271">
        <v>4214</v>
      </c>
      <c r="N123" s="222" t="e">
        <f>+#REF!+#REF!+#REF!+#REF!+#REF!+#REF!+#REF!+#REF!+#REF!+#REF!+#REF!+#REF!+#REF!</f>
        <v>#REF!</v>
      </c>
      <c r="O123" s="222" t="e">
        <f>+#REF!+#REF!+#REF!+#REF!+#REF!+#REF!+#REF!+#REF!+#REF!+#REF!+#REF!+#REF!+#REF!</f>
        <v>#REF!</v>
      </c>
      <c r="P123" s="222" t="e">
        <f>+#REF!+#REF!+#REF!+#REF!+#REF!+#REF!+#REF!+#REF!+#REF!+#REF!+#REF!+#REF!+#REF!</f>
        <v>#REF!</v>
      </c>
      <c r="Q123" s="232"/>
      <c r="R123" s="232"/>
      <c r="S123" s="232"/>
      <c r="T123" s="233"/>
      <c r="U123" s="233"/>
      <c r="V123" s="233"/>
    </row>
    <row r="124" spans="1:22" s="317" customFormat="1" ht="15.75" hidden="1" customHeight="1">
      <c r="A124" s="235"/>
      <c r="B124" s="314"/>
      <c r="C124" s="316"/>
      <c r="D124" s="316"/>
      <c r="E124" s="316"/>
      <c r="F124" s="316"/>
      <c r="G124" s="314"/>
      <c r="H124" s="221"/>
      <c r="I124" s="224"/>
      <c r="J124" s="228"/>
      <c r="K124" s="228"/>
      <c r="L124" s="273" t="s">
        <v>540</v>
      </c>
      <c r="M124" s="271">
        <v>4234</v>
      </c>
      <c r="N124" s="222" t="e">
        <f>+#REF!+#REF!+#REF!+#REF!+#REF!+#REF!+#REF!+#REF!+#REF!+#REF!+#REF!+#REF!+#REF!</f>
        <v>#REF!</v>
      </c>
      <c r="O124" s="222" t="e">
        <f>+#REF!+#REF!+#REF!+#REF!+#REF!+#REF!+#REF!+#REF!+#REF!+#REF!+#REF!+#REF!+#REF!</f>
        <v>#REF!</v>
      </c>
      <c r="P124" s="222" t="e">
        <f>+#REF!+#REF!+#REF!+#REF!+#REF!+#REF!+#REF!+#REF!+#REF!+#REF!+#REF!+#REF!+#REF!</f>
        <v>#REF!</v>
      </c>
      <c r="Q124" s="232"/>
      <c r="R124" s="232"/>
      <c r="S124" s="232"/>
      <c r="T124" s="233"/>
      <c r="U124" s="233"/>
      <c r="V124" s="233"/>
    </row>
    <row r="125" spans="1:22" s="238" customFormat="1" ht="15.75" hidden="1" customHeight="1">
      <c r="A125" s="235" t="str">
        <f t="shared" si="4"/>
        <v>71020500000001</v>
      </c>
      <c r="B125" s="314" t="s">
        <v>397</v>
      </c>
      <c r="C125" s="316" t="s">
        <v>98</v>
      </c>
      <c r="D125" s="316" t="s">
        <v>107</v>
      </c>
      <c r="E125" s="316" t="s">
        <v>399</v>
      </c>
      <c r="F125" s="316" t="s">
        <v>399</v>
      </c>
      <c r="G125" s="314" t="s">
        <v>54</v>
      </c>
      <c r="H125" s="221"/>
      <c r="I125" s="224"/>
      <c r="J125" s="228"/>
      <c r="K125" s="228"/>
      <c r="L125" s="227" t="s">
        <v>83</v>
      </c>
      <c r="M125" s="271">
        <v>4239</v>
      </c>
      <c r="N125" s="222" t="e">
        <f>+#REF!+#REF!+#REF!+#REF!+#REF!+#REF!+#REF!+#REF!+#REF!+#REF!+#REF!+#REF!+#REF!</f>
        <v>#REF!</v>
      </c>
      <c r="O125" s="222" t="e">
        <f>+#REF!+#REF!+#REF!+#REF!+#REF!+#REF!+#REF!+#REF!+#REF!+#REF!+#REF!+#REF!+#REF!</f>
        <v>#REF!</v>
      </c>
      <c r="P125" s="222" t="e">
        <f>+#REF!+#REF!+#REF!+#REF!+#REF!+#REF!+#REF!+#REF!+#REF!+#REF!+#REF!+#REF!+#REF!</f>
        <v>#REF!</v>
      </c>
      <c r="Q125" s="232"/>
      <c r="R125" s="232"/>
      <c r="S125" s="232"/>
      <c r="T125" s="233"/>
      <c r="U125" s="233"/>
      <c r="V125" s="233"/>
    </row>
    <row r="126" spans="1:22" s="238" customFormat="1" ht="15.75" hidden="1" customHeight="1">
      <c r="A126" s="235" t="str">
        <f t="shared" si="4"/>
        <v>71020501000000</v>
      </c>
      <c r="B126" s="314" t="s">
        <v>397</v>
      </c>
      <c r="C126" s="316" t="s">
        <v>98</v>
      </c>
      <c r="D126" s="316" t="s">
        <v>107</v>
      </c>
      <c r="E126" s="316" t="s">
        <v>64</v>
      </c>
      <c r="F126" s="316" t="s">
        <v>399</v>
      </c>
      <c r="G126" s="314" t="s">
        <v>398</v>
      </c>
      <c r="H126" s="221"/>
      <c r="I126" s="224"/>
      <c r="J126" s="228"/>
      <c r="K126" s="228"/>
      <c r="L126" s="227" t="s">
        <v>84</v>
      </c>
      <c r="M126" s="223">
        <v>4241</v>
      </c>
      <c r="N126" s="222" t="e">
        <f>+#REF!+#REF!+#REF!+#REF!+#REF!+#REF!+#REF!+#REF!+#REF!+#REF!+#REF!+#REF!+#REF!</f>
        <v>#REF!</v>
      </c>
      <c r="O126" s="222" t="e">
        <f>+#REF!+#REF!+#REF!+#REF!+#REF!+#REF!+#REF!+#REF!+#REF!+#REF!+#REF!+#REF!+#REF!</f>
        <v>#REF!</v>
      </c>
      <c r="P126" s="222" t="e">
        <f>+#REF!+#REF!+#REF!+#REF!+#REF!+#REF!+#REF!+#REF!+#REF!+#REF!+#REF!+#REF!+#REF!</f>
        <v>#REF!</v>
      </c>
      <c r="Q126" s="232"/>
      <c r="R126" s="232"/>
      <c r="S126" s="232"/>
      <c r="T126" s="233"/>
      <c r="U126" s="233"/>
      <c r="V126" s="233"/>
    </row>
    <row r="127" spans="1:22" s="238" customFormat="1" ht="25.5" hidden="1" customHeight="1">
      <c r="A127" s="235" t="str">
        <f t="shared" si="4"/>
        <v>71020501000001</v>
      </c>
      <c r="B127" s="314" t="s">
        <v>397</v>
      </c>
      <c r="C127" s="316" t="s">
        <v>98</v>
      </c>
      <c r="D127" s="316" t="s">
        <v>107</v>
      </c>
      <c r="E127" s="316" t="s">
        <v>64</v>
      </c>
      <c r="F127" s="316" t="s">
        <v>399</v>
      </c>
      <c r="G127" s="314" t="s">
        <v>54</v>
      </c>
      <c r="H127" s="221"/>
      <c r="I127" s="224"/>
      <c r="J127" s="228"/>
      <c r="K127" s="228"/>
      <c r="L127" s="227" t="s">
        <v>85</v>
      </c>
      <c r="M127" s="271">
        <v>4252</v>
      </c>
      <c r="N127" s="222" t="e">
        <f>+#REF!+#REF!+#REF!+#REF!+#REF!+#REF!+#REF!+#REF!+#REF!+#REF!+#REF!+#REF!+#REF!</f>
        <v>#REF!</v>
      </c>
      <c r="O127" s="222" t="e">
        <f>+#REF!+#REF!+#REF!+#REF!+#REF!+#REF!+#REF!+#REF!+#REF!+#REF!+#REF!+#REF!+#REF!</f>
        <v>#REF!</v>
      </c>
      <c r="P127" s="222" t="e">
        <f>+#REF!+#REF!+#REF!+#REF!+#REF!+#REF!+#REF!+#REF!+#REF!+#REF!+#REF!+#REF!+#REF!</f>
        <v>#REF!</v>
      </c>
      <c r="Q127" s="232"/>
      <c r="R127" s="232"/>
      <c r="S127" s="232"/>
      <c r="T127" s="233"/>
      <c r="U127" s="233"/>
      <c r="V127" s="233"/>
    </row>
    <row r="128" spans="1:22" s="315" customFormat="1" ht="15.75" hidden="1" customHeight="1">
      <c r="A128" s="235" t="str">
        <f t="shared" si="4"/>
        <v>71020501010000</v>
      </c>
      <c r="B128" s="314" t="s">
        <v>397</v>
      </c>
      <c r="C128" s="316" t="s">
        <v>98</v>
      </c>
      <c r="D128" s="316" t="s">
        <v>107</v>
      </c>
      <c r="E128" s="316" t="s">
        <v>64</v>
      </c>
      <c r="F128" s="316" t="s">
        <v>64</v>
      </c>
      <c r="G128" s="314" t="s">
        <v>398</v>
      </c>
      <c r="H128" s="221"/>
      <c r="I128" s="224"/>
      <c r="J128" s="228"/>
      <c r="K128" s="228"/>
      <c r="L128" s="227" t="s">
        <v>86</v>
      </c>
      <c r="M128" s="271">
        <v>4261</v>
      </c>
      <c r="N128" s="222" t="e">
        <f>+#REF!+#REF!+#REF!+#REF!+#REF!+#REF!+#REF!+#REF!+#REF!+#REF!+#REF!+#REF!+#REF!</f>
        <v>#REF!</v>
      </c>
      <c r="O128" s="222" t="e">
        <f>+#REF!+#REF!+#REF!+#REF!+#REF!+#REF!+#REF!+#REF!+#REF!+#REF!+#REF!+#REF!+#REF!</f>
        <v>#REF!</v>
      </c>
      <c r="P128" s="222" t="e">
        <f>+#REF!+#REF!+#REF!+#REF!+#REF!+#REF!+#REF!+#REF!+#REF!+#REF!+#REF!+#REF!+#REF!</f>
        <v>#REF!</v>
      </c>
      <c r="Q128" s="232"/>
      <c r="R128" s="232"/>
      <c r="S128" s="232"/>
      <c r="T128" s="233"/>
      <c r="U128" s="233"/>
      <c r="V128" s="233"/>
    </row>
    <row r="129" spans="1:22" s="238" customFormat="1" ht="15.75" hidden="1" customHeight="1">
      <c r="A129" s="235" t="str">
        <f t="shared" si="4"/>
        <v>71020501014216</v>
      </c>
      <c r="B129" s="314" t="s">
        <v>397</v>
      </c>
      <c r="C129" s="316" t="s">
        <v>98</v>
      </c>
      <c r="D129" s="316" t="s">
        <v>107</v>
      </c>
      <c r="E129" s="316" t="s">
        <v>64</v>
      </c>
      <c r="F129" s="316" t="s">
        <v>64</v>
      </c>
      <c r="G129" s="316">
        <v>4216</v>
      </c>
      <c r="H129" s="274"/>
      <c r="I129" s="275"/>
      <c r="J129" s="276"/>
      <c r="K129" s="277"/>
      <c r="L129" s="278" t="s">
        <v>87</v>
      </c>
      <c r="M129" s="271">
        <v>4264</v>
      </c>
      <c r="N129" s="222" t="e">
        <f>+#REF!+#REF!+#REF!+#REF!+#REF!+#REF!+#REF!+#REF!+#REF!+#REF!+#REF!+#REF!+#REF!</f>
        <v>#REF!</v>
      </c>
      <c r="O129" s="222" t="e">
        <f>+#REF!+#REF!+#REF!+#REF!+#REF!+#REF!+#REF!+#REF!+#REF!+#REF!+#REF!+#REF!+#REF!</f>
        <v>#REF!</v>
      </c>
      <c r="P129" s="222" t="e">
        <f>+#REF!+#REF!+#REF!+#REF!+#REF!+#REF!+#REF!+#REF!+#REF!+#REF!+#REF!+#REF!+#REF!</f>
        <v>#REF!</v>
      </c>
      <c r="Q129" s="232"/>
      <c r="R129" s="232"/>
      <c r="S129" s="232"/>
      <c r="T129" s="233"/>
      <c r="U129" s="233"/>
      <c r="V129" s="233"/>
    </row>
    <row r="130" spans="1:22" s="238" customFormat="1" ht="15.75" hidden="1" customHeight="1">
      <c r="A130" s="235" t="str">
        <f t="shared" si="4"/>
        <v>71020501014239</v>
      </c>
      <c r="B130" s="314" t="s">
        <v>397</v>
      </c>
      <c r="C130" s="316" t="s">
        <v>98</v>
      </c>
      <c r="D130" s="316" t="s">
        <v>107</v>
      </c>
      <c r="E130" s="316" t="s">
        <v>64</v>
      </c>
      <c r="F130" s="316" t="s">
        <v>64</v>
      </c>
      <c r="G130" s="316">
        <v>4239</v>
      </c>
      <c r="H130" s="221"/>
      <c r="I130" s="224"/>
      <c r="J130" s="228"/>
      <c r="K130" s="228"/>
      <c r="L130" s="227" t="s">
        <v>322</v>
      </c>
      <c r="M130" s="223">
        <v>4269</v>
      </c>
      <c r="N130" s="222" t="e">
        <f>+#REF!+#REF!+#REF!+#REF!+#REF!+#REF!+#REF!+#REF!+#REF!+#REF!+#REF!+#REF!+#REF!</f>
        <v>#REF!</v>
      </c>
      <c r="O130" s="222" t="e">
        <f>+#REF!+#REF!+#REF!+#REF!+#REF!+#REF!+#REF!+#REF!+#REF!+#REF!+#REF!+#REF!+#REF!</f>
        <v>#REF!</v>
      </c>
      <c r="P130" s="222" t="e">
        <f>+#REF!+#REF!+#REF!+#REF!+#REF!+#REF!+#REF!+#REF!+#REF!+#REF!+#REF!+#REF!+#REF!</f>
        <v>#REF!</v>
      </c>
      <c r="Q130" s="232"/>
      <c r="R130" s="232"/>
      <c r="S130" s="232"/>
      <c r="T130" s="233"/>
      <c r="U130" s="233"/>
      <c r="V130" s="233"/>
    </row>
    <row r="131" spans="1:22" s="238" customFormat="1" ht="15.75" hidden="1" customHeight="1">
      <c r="A131" s="235" t="str">
        <f t="shared" si="4"/>
        <v>71020501014264</v>
      </c>
      <c r="B131" s="314" t="s">
        <v>397</v>
      </c>
      <c r="C131" s="316" t="s">
        <v>98</v>
      </c>
      <c r="D131" s="316" t="s">
        <v>107</v>
      </c>
      <c r="E131" s="316" t="s">
        <v>64</v>
      </c>
      <c r="F131" s="316" t="s">
        <v>64</v>
      </c>
      <c r="G131" s="316">
        <v>4264</v>
      </c>
      <c r="H131" s="221"/>
      <c r="I131" s="224"/>
      <c r="J131" s="228"/>
      <c r="K131" s="228"/>
      <c r="L131" s="230" t="s">
        <v>131</v>
      </c>
      <c r="M131" s="220">
        <v>5112</v>
      </c>
      <c r="N131" s="222" t="e">
        <f>+#REF!+#REF!+#REF!+#REF!+#REF!+#REF!+#REF!+#REF!+#REF!+#REF!+#REF!+#REF!+#REF!</f>
        <v>#REF!</v>
      </c>
      <c r="O131" s="222" t="e">
        <f>+#REF!+#REF!+#REF!+#REF!+#REF!+#REF!+#REF!+#REF!+#REF!+#REF!+#REF!+#REF!+#REF!</f>
        <v>#REF!</v>
      </c>
      <c r="P131" s="222" t="e">
        <f>+#REF!+#REF!+#REF!+#REF!+#REF!+#REF!+#REF!+#REF!+#REF!+#REF!+#REF!+#REF!+#REF!</f>
        <v>#REF!</v>
      </c>
      <c r="Q131" s="232"/>
      <c r="R131" s="232"/>
      <c r="S131" s="232"/>
      <c r="T131" s="233"/>
      <c r="U131" s="233"/>
      <c r="V131" s="233"/>
    </row>
    <row r="132" spans="1:22" s="238" customFormat="1" ht="15.75" customHeight="1">
      <c r="A132" s="235" t="str">
        <f t="shared" si="4"/>
        <v>71020501014639</v>
      </c>
      <c r="B132" s="314" t="s">
        <v>397</v>
      </c>
      <c r="C132" s="316" t="s">
        <v>98</v>
      </c>
      <c r="D132" s="316" t="s">
        <v>107</v>
      </c>
      <c r="E132" s="316" t="s">
        <v>64</v>
      </c>
      <c r="F132" s="316" t="s">
        <v>64</v>
      </c>
      <c r="G132" s="316">
        <v>4639</v>
      </c>
      <c r="H132" s="221"/>
      <c r="I132" s="224"/>
      <c r="J132" s="228"/>
      <c r="K132" s="228"/>
      <c r="L132" s="230" t="s">
        <v>132</v>
      </c>
      <c r="M132" s="271">
        <v>5113</v>
      </c>
      <c r="N132" s="222" t="e">
        <f>+#REF!+#REF!+#REF!+#REF!+#REF!+#REF!+#REF!+#REF!+#REF!+#REF!+#REF!+#REF!+#REF!</f>
        <v>#REF!</v>
      </c>
      <c r="O132" s="222" t="e">
        <f>+#REF!+#REF!+#REF!+#REF!+#REF!+#REF!+#REF!+#REF!+#REF!+#REF!+#REF!+#REF!+#REF!</f>
        <v>#REF!</v>
      </c>
      <c r="P132" s="222" t="e">
        <f>+#REF!+#REF!+#REF!+#REF!+#REF!+#REF!+#REF!+#REF!+#REF!+#REF!+#REF!+#REF!+#REF!</f>
        <v>#REF!</v>
      </c>
      <c r="Q132" s="232"/>
      <c r="R132" s="232"/>
      <c r="S132" s="232"/>
      <c r="T132" s="233"/>
      <c r="U132" s="233"/>
      <c r="V132" s="233"/>
    </row>
    <row r="133" spans="1:22" ht="15.75" hidden="1" customHeight="1">
      <c r="A133" s="279" t="s">
        <v>2</v>
      </c>
      <c r="B133" s="318" t="s">
        <v>397</v>
      </c>
      <c r="C133" s="280" t="s">
        <v>98</v>
      </c>
      <c r="D133" s="280" t="s">
        <v>107</v>
      </c>
      <c r="E133" s="280" t="s">
        <v>64</v>
      </c>
      <c r="F133" s="280" t="s">
        <v>98</v>
      </c>
      <c r="G133" s="318" t="s">
        <v>398</v>
      </c>
      <c r="H133" s="221"/>
      <c r="I133" s="224"/>
      <c r="J133" s="228"/>
      <c r="K133" s="228"/>
      <c r="L133" s="227" t="s">
        <v>94</v>
      </c>
      <c r="M133" s="223">
        <v>5122</v>
      </c>
      <c r="N133" s="222" t="e">
        <f>+#REF!+#REF!+#REF!+#REF!+#REF!+#REF!+#REF!+#REF!+#REF!+#REF!+#REF!+#REF!+#REF!</f>
        <v>#REF!</v>
      </c>
      <c r="O133" s="222" t="e">
        <f>+#REF!+#REF!+#REF!+#REF!+#REF!+#REF!+#REF!+#REF!+#REF!+#REF!+#REF!+#REF!+#REF!</f>
        <v>#REF!</v>
      </c>
      <c r="P133" s="222" t="e">
        <f>+#REF!+#REF!+#REF!+#REF!+#REF!+#REF!+#REF!+#REF!+#REF!+#REF!+#REF!+#REF!+#REF!</f>
        <v>#REF!</v>
      </c>
      <c r="Q133" s="232"/>
      <c r="R133" s="232"/>
      <c r="S133" s="232"/>
      <c r="T133" s="233"/>
      <c r="U133" s="233"/>
      <c r="V133" s="233"/>
    </row>
    <row r="134" spans="1:22" ht="15.75" hidden="1" customHeight="1">
      <c r="A134" s="279" t="s">
        <v>3</v>
      </c>
      <c r="B134" s="318" t="s">
        <v>397</v>
      </c>
      <c r="C134" s="280" t="s">
        <v>98</v>
      </c>
      <c r="D134" s="280" t="s">
        <v>107</v>
      </c>
      <c r="E134" s="280" t="s">
        <v>64</v>
      </c>
      <c r="F134" s="280" t="s">
        <v>98</v>
      </c>
      <c r="G134" s="280" t="s">
        <v>187</v>
      </c>
      <c r="H134" s="221"/>
      <c r="I134" s="224"/>
      <c r="J134" s="228"/>
      <c r="K134" s="228"/>
      <c r="L134" s="227" t="s">
        <v>95</v>
      </c>
      <c r="M134" s="223">
        <v>5129</v>
      </c>
      <c r="N134" s="222" t="e">
        <f>+#REF!+#REF!+#REF!+#REF!+#REF!+#REF!+#REF!+#REF!+#REF!+#REF!+#REF!+#REF!+#REF!</f>
        <v>#REF!</v>
      </c>
      <c r="O134" s="222" t="e">
        <f>+#REF!+#REF!+#REF!+#REF!+#REF!+#REF!+#REF!+#REF!+#REF!+#REF!+#REF!+#REF!+#REF!</f>
        <v>#REF!</v>
      </c>
      <c r="P134" s="222" t="e">
        <f>+#REF!+#REF!+#REF!+#REF!+#REF!+#REF!+#REF!+#REF!+#REF!+#REF!+#REF!+#REF!+#REF!</f>
        <v>#REF!</v>
      </c>
      <c r="Q134" s="232"/>
      <c r="R134" s="232"/>
      <c r="S134" s="232"/>
      <c r="T134" s="233"/>
      <c r="U134" s="233"/>
      <c r="V134" s="233"/>
    </row>
    <row r="135" spans="1:22" s="232" customFormat="1" ht="15.75" customHeight="1">
      <c r="A135" s="249" t="str">
        <f t="shared" si="4"/>
        <v>71040000000000</v>
      </c>
      <c r="B135" s="318" t="s">
        <v>397</v>
      </c>
      <c r="C135" s="280" t="s">
        <v>113</v>
      </c>
      <c r="D135" s="280" t="s">
        <v>399</v>
      </c>
      <c r="E135" s="318" t="s">
        <v>399</v>
      </c>
      <c r="F135" s="318" t="s">
        <v>399</v>
      </c>
      <c r="G135" s="318" t="s">
        <v>398</v>
      </c>
      <c r="H135" s="221">
        <v>2250</v>
      </c>
      <c r="I135" s="225" t="s">
        <v>98</v>
      </c>
      <c r="J135" s="226">
        <v>5</v>
      </c>
      <c r="K135" s="226">
        <v>0</v>
      </c>
      <c r="L135" s="262" t="s">
        <v>126</v>
      </c>
      <c r="M135" s="263"/>
      <c r="N135" s="264" t="e">
        <f>+N137</f>
        <v>#REF!</v>
      </c>
      <c r="O135" s="264" t="e">
        <f>+O137</f>
        <v>#REF!</v>
      </c>
      <c r="P135" s="264" t="e">
        <f>+P137</f>
        <v>#REF!</v>
      </c>
      <c r="T135" s="233"/>
      <c r="U135" s="233"/>
      <c r="V135" s="233"/>
    </row>
    <row r="136" spans="1:22" s="238" customFormat="1" ht="15.75" customHeight="1">
      <c r="A136" s="235" t="str">
        <f t="shared" si="4"/>
        <v>71040000000001</v>
      </c>
      <c r="B136" s="314" t="s">
        <v>397</v>
      </c>
      <c r="C136" s="316" t="s">
        <v>113</v>
      </c>
      <c r="D136" s="316" t="s">
        <v>399</v>
      </c>
      <c r="E136" s="316" t="s">
        <v>399</v>
      </c>
      <c r="F136" s="316" t="s">
        <v>399</v>
      </c>
      <c r="G136" s="314" t="s">
        <v>54</v>
      </c>
      <c r="H136" s="224"/>
      <c r="I136" s="225"/>
      <c r="J136" s="226"/>
      <c r="K136" s="226"/>
      <c r="L136" s="230" t="s">
        <v>68</v>
      </c>
      <c r="M136" s="220"/>
      <c r="N136" s="231"/>
      <c r="O136" s="231"/>
      <c r="P136" s="231"/>
      <c r="Q136" s="232"/>
      <c r="R136" s="232"/>
      <c r="S136" s="232"/>
      <c r="T136" s="233"/>
      <c r="U136" s="233"/>
      <c r="V136" s="233"/>
    </row>
    <row r="137" spans="1:22" s="317" customFormat="1" ht="15.75" customHeight="1">
      <c r="A137" s="235" t="str">
        <f t="shared" si="4"/>
        <v>71040200000000</v>
      </c>
      <c r="B137" s="314" t="s">
        <v>397</v>
      </c>
      <c r="C137" s="316" t="s">
        <v>113</v>
      </c>
      <c r="D137" s="316" t="s">
        <v>98</v>
      </c>
      <c r="E137" s="316" t="s">
        <v>399</v>
      </c>
      <c r="F137" s="316" t="s">
        <v>399</v>
      </c>
      <c r="G137" s="314" t="s">
        <v>398</v>
      </c>
      <c r="H137" s="221">
        <v>2251</v>
      </c>
      <c r="I137" s="224" t="s">
        <v>98</v>
      </c>
      <c r="J137" s="228">
        <v>5</v>
      </c>
      <c r="K137" s="228">
        <v>1</v>
      </c>
      <c r="L137" s="261" t="s">
        <v>126</v>
      </c>
      <c r="M137" s="229"/>
      <c r="N137" s="231" t="e">
        <f>+N139+N145</f>
        <v>#REF!</v>
      </c>
      <c r="O137" s="231" t="e">
        <f>+O139+O145</f>
        <v>#REF!</v>
      </c>
      <c r="P137" s="231" t="e">
        <f>+P139+P145</f>
        <v>#REF!</v>
      </c>
      <c r="Q137" s="232"/>
      <c r="R137" s="232"/>
      <c r="S137" s="232"/>
      <c r="T137" s="233"/>
      <c r="U137" s="233"/>
      <c r="V137" s="233"/>
    </row>
    <row r="138" spans="1:22" s="238" customFormat="1" ht="15.75" customHeight="1">
      <c r="A138" s="235" t="str">
        <f t="shared" si="4"/>
        <v>71040200000001</v>
      </c>
      <c r="B138" s="314" t="s">
        <v>397</v>
      </c>
      <c r="C138" s="316" t="s">
        <v>113</v>
      </c>
      <c r="D138" s="316" t="s">
        <v>98</v>
      </c>
      <c r="E138" s="316" t="s">
        <v>399</v>
      </c>
      <c r="F138" s="316" t="s">
        <v>399</v>
      </c>
      <c r="G138" s="314" t="s">
        <v>54</v>
      </c>
      <c r="H138" s="224"/>
      <c r="I138" s="224"/>
      <c r="J138" s="228"/>
      <c r="K138" s="228"/>
      <c r="L138" s="230" t="s">
        <v>66</v>
      </c>
      <c r="M138" s="220"/>
      <c r="N138" s="231"/>
      <c r="O138" s="231"/>
      <c r="P138" s="231"/>
      <c r="Q138" s="232"/>
      <c r="R138" s="232"/>
      <c r="S138" s="232"/>
      <c r="T138" s="233"/>
      <c r="U138" s="233"/>
      <c r="V138" s="233"/>
    </row>
    <row r="139" spans="1:22" s="238" customFormat="1" ht="28.9" hidden="1" customHeight="1">
      <c r="A139" s="235" t="str">
        <f t="shared" si="4"/>
        <v>71040204000000</v>
      </c>
      <c r="B139" s="314" t="s">
        <v>397</v>
      </c>
      <c r="C139" s="316" t="s">
        <v>113</v>
      </c>
      <c r="D139" s="316" t="s">
        <v>98</v>
      </c>
      <c r="E139" s="316" t="s">
        <v>113</v>
      </c>
      <c r="F139" s="316" t="s">
        <v>399</v>
      </c>
      <c r="G139" s="314" t="s">
        <v>398</v>
      </c>
      <c r="H139" s="221"/>
      <c r="I139" s="266"/>
      <c r="J139" s="267"/>
      <c r="K139" s="267"/>
      <c r="L139" s="268" t="s">
        <v>453</v>
      </c>
      <c r="M139" s="263"/>
      <c r="N139" s="269" t="e">
        <f>O139+P139</f>
        <v>#REF!</v>
      </c>
      <c r="O139" s="269" t="e">
        <f>SUM(O140:O144)</f>
        <v>#REF!</v>
      </c>
      <c r="P139" s="269" t="e">
        <f>SUM(P140:P144)</f>
        <v>#REF!</v>
      </c>
      <c r="Q139" s="232"/>
      <c r="R139" s="232"/>
      <c r="S139" s="232"/>
      <c r="T139" s="233"/>
      <c r="U139" s="233"/>
      <c r="V139" s="233"/>
    </row>
    <row r="140" spans="1:22" s="238" customFormat="1" ht="15.75" hidden="1" customHeight="1">
      <c r="A140" s="235" t="str">
        <f t="shared" si="4"/>
        <v>71040204000001</v>
      </c>
      <c r="B140" s="314" t="s">
        <v>397</v>
      </c>
      <c r="C140" s="316" t="s">
        <v>113</v>
      </c>
      <c r="D140" s="316" t="s">
        <v>98</v>
      </c>
      <c r="E140" s="316" t="s">
        <v>113</v>
      </c>
      <c r="F140" s="316" t="s">
        <v>399</v>
      </c>
      <c r="G140" s="314" t="s">
        <v>54</v>
      </c>
      <c r="H140" s="221"/>
      <c r="I140" s="224"/>
      <c r="J140" s="228"/>
      <c r="K140" s="228"/>
      <c r="L140" s="227" t="s">
        <v>76</v>
      </c>
      <c r="M140" s="271">
        <v>4216</v>
      </c>
      <c r="N140" s="222" t="e">
        <f>+#REF!+#REF!+#REF!+#REF!+#REF!+#REF!+#REF!+#REF!+#REF!+#REF!+#REF!+#REF!+#REF!</f>
        <v>#REF!</v>
      </c>
      <c r="O140" s="222" t="e">
        <f>+#REF!+#REF!+#REF!+#REF!+#REF!+#REF!+#REF!+#REF!+#REF!+#REF!+#REF!+#REF!+#REF!</f>
        <v>#REF!</v>
      </c>
      <c r="P140" s="222" t="e">
        <f>+#REF!+#REF!+#REF!+#REF!+#REF!+#REF!+#REF!+#REF!+#REF!+#REF!+#REF!+#REF!+#REF!</f>
        <v>#REF!</v>
      </c>
      <c r="Q140" s="232"/>
      <c r="R140" s="232"/>
      <c r="S140" s="232"/>
      <c r="T140" s="233"/>
      <c r="U140" s="233"/>
      <c r="V140" s="233"/>
    </row>
    <row r="141" spans="1:22" s="315" customFormat="1" ht="15.75" hidden="1" customHeight="1">
      <c r="A141" s="235" t="str">
        <f t="shared" si="4"/>
        <v>71040204010000</v>
      </c>
      <c r="B141" s="314" t="s">
        <v>397</v>
      </c>
      <c r="C141" s="316" t="s">
        <v>113</v>
      </c>
      <c r="D141" s="316" t="s">
        <v>98</v>
      </c>
      <c r="E141" s="316" t="s">
        <v>113</v>
      </c>
      <c r="F141" s="316" t="s">
        <v>64</v>
      </c>
      <c r="G141" s="314" t="s">
        <v>398</v>
      </c>
      <c r="H141" s="221"/>
      <c r="I141" s="224"/>
      <c r="J141" s="228"/>
      <c r="K141" s="228"/>
      <c r="L141" s="227" t="s">
        <v>83</v>
      </c>
      <c r="M141" s="271">
        <v>4239</v>
      </c>
      <c r="N141" s="222" t="e">
        <f>+#REF!+#REF!+#REF!+#REF!+#REF!+#REF!+#REF!+#REF!+#REF!+#REF!+#REF!+#REF!+#REF!</f>
        <v>#REF!</v>
      </c>
      <c r="O141" s="222" t="e">
        <f>+#REF!+#REF!+#REF!+#REF!+#REF!+#REF!+#REF!+#REF!+#REF!+#REF!+#REF!+#REF!+#REF!</f>
        <v>#REF!</v>
      </c>
      <c r="P141" s="222" t="e">
        <f>+#REF!+#REF!+#REF!+#REF!+#REF!+#REF!+#REF!+#REF!+#REF!+#REF!+#REF!+#REF!+#REF!</f>
        <v>#REF!</v>
      </c>
      <c r="Q141" s="232"/>
      <c r="R141" s="232"/>
      <c r="S141" s="232"/>
      <c r="T141" s="233"/>
      <c r="U141" s="233"/>
      <c r="V141" s="233"/>
    </row>
    <row r="142" spans="1:22" s="238" customFormat="1" ht="15.75" hidden="1" customHeight="1">
      <c r="A142" s="235" t="str">
        <f t="shared" si="4"/>
        <v>71040204015112</v>
      </c>
      <c r="B142" s="314" t="s">
        <v>397</v>
      </c>
      <c r="C142" s="316" t="s">
        <v>113</v>
      </c>
      <c r="D142" s="316" t="s">
        <v>98</v>
      </c>
      <c r="E142" s="316" t="s">
        <v>113</v>
      </c>
      <c r="F142" s="316" t="s">
        <v>64</v>
      </c>
      <c r="G142" s="316">
        <v>5112</v>
      </c>
      <c r="H142" s="221"/>
      <c r="I142" s="224"/>
      <c r="J142" s="228"/>
      <c r="K142" s="228"/>
      <c r="L142" s="230" t="s">
        <v>100</v>
      </c>
      <c r="M142" s="271">
        <v>4251</v>
      </c>
      <c r="N142" s="222" t="e">
        <f>+#REF!+#REF!+#REF!+#REF!+#REF!+#REF!+#REF!+#REF!+#REF!+#REF!+#REF!+#REF!+#REF!</f>
        <v>#REF!</v>
      </c>
      <c r="O142" s="222" t="e">
        <f>+#REF!+#REF!+#REF!+#REF!+#REF!+#REF!+#REF!+#REF!+#REF!+#REF!+#REF!+#REF!+#REF!</f>
        <v>#REF!</v>
      </c>
      <c r="P142" s="222" t="e">
        <f>+#REF!+#REF!+#REF!+#REF!+#REF!+#REF!+#REF!+#REF!+#REF!+#REF!+#REF!+#REF!+#REF!</f>
        <v>#REF!</v>
      </c>
      <c r="Q142" s="232"/>
      <c r="R142" s="232"/>
      <c r="S142" s="232"/>
      <c r="T142" s="233"/>
      <c r="U142" s="233"/>
      <c r="V142" s="233"/>
    </row>
    <row r="143" spans="1:22" s="238" customFormat="1" ht="15.75" hidden="1" customHeight="1">
      <c r="A143" s="235" t="str">
        <f t="shared" si="4"/>
        <v>71040204015113</v>
      </c>
      <c r="B143" s="314" t="s">
        <v>397</v>
      </c>
      <c r="C143" s="316" t="s">
        <v>113</v>
      </c>
      <c r="D143" s="316" t="s">
        <v>98</v>
      </c>
      <c r="E143" s="316" t="s">
        <v>113</v>
      </c>
      <c r="F143" s="316" t="s">
        <v>64</v>
      </c>
      <c r="G143" s="316">
        <v>5113</v>
      </c>
      <c r="H143" s="221"/>
      <c r="I143" s="224"/>
      <c r="J143" s="228"/>
      <c r="K143" s="228"/>
      <c r="L143" s="227" t="s">
        <v>87</v>
      </c>
      <c r="M143" s="271">
        <v>4264</v>
      </c>
      <c r="N143" s="222" t="e">
        <f>+#REF!+#REF!+#REF!+#REF!+#REF!+#REF!+#REF!+#REF!+#REF!+#REF!+#REF!+#REF!+#REF!</f>
        <v>#REF!</v>
      </c>
      <c r="O143" s="222" t="e">
        <f>+#REF!+#REF!+#REF!+#REF!+#REF!+#REF!+#REF!+#REF!+#REF!+#REF!+#REF!+#REF!+#REF!</f>
        <v>#REF!</v>
      </c>
      <c r="P143" s="222" t="e">
        <f>+#REF!+#REF!+#REF!+#REF!+#REF!+#REF!+#REF!+#REF!+#REF!+#REF!+#REF!+#REF!+#REF!</f>
        <v>#REF!</v>
      </c>
      <c r="Q143" s="232"/>
      <c r="R143" s="232"/>
      <c r="S143" s="232"/>
      <c r="T143" s="233"/>
      <c r="U143" s="233"/>
      <c r="V143" s="233"/>
    </row>
    <row r="144" spans="1:22" s="317" customFormat="1" ht="15.75" hidden="1" customHeight="1">
      <c r="A144" s="235" t="str">
        <f t="shared" si="4"/>
        <v>71040500000000</v>
      </c>
      <c r="B144" s="314" t="s">
        <v>397</v>
      </c>
      <c r="C144" s="316" t="s">
        <v>113</v>
      </c>
      <c r="D144" s="316" t="s">
        <v>107</v>
      </c>
      <c r="E144" s="316" t="s">
        <v>399</v>
      </c>
      <c r="F144" s="316" t="s">
        <v>399</v>
      </c>
      <c r="G144" s="314" t="s">
        <v>398</v>
      </c>
      <c r="H144" s="221"/>
      <c r="I144" s="224"/>
      <c r="J144" s="228"/>
      <c r="K144" s="228"/>
      <c r="L144" s="227" t="s">
        <v>125</v>
      </c>
      <c r="M144" s="271">
        <v>4639</v>
      </c>
      <c r="N144" s="222" t="e">
        <f>+#REF!+#REF!+#REF!+#REF!+#REF!+#REF!+#REF!+#REF!+#REF!+#REF!+#REF!+#REF!+#REF!</f>
        <v>#REF!</v>
      </c>
      <c r="O144" s="222" t="e">
        <f>+#REF!+#REF!+#REF!+#REF!+#REF!+#REF!+#REF!+#REF!+#REF!+#REF!+#REF!+#REF!+#REF!</f>
        <v>#REF!</v>
      </c>
      <c r="P144" s="222" t="e">
        <f>+#REF!+#REF!+#REF!+#REF!+#REF!+#REF!+#REF!+#REF!+#REF!+#REF!+#REF!+#REF!+#REF!</f>
        <v>#REF!</v>
      </c>
      <c r="Q144" s="232"/>
      <c r="R144" s="232"/>
      <c r="S144" s="232"/>
      <c r="T144" s="233"/>
      <c r="U144" s="233"/>
      <c r="V144" s="233"/>
    </row>
    <row r="145" spans="1:22" s="238" customFormat="1" ht="37.15" customHeight="1">
      <c r="A145" s="235" t="str">
        <f t="shared" si="4"/>
        <v>71040500000001</v>
      </c>
      <c r="B145" s="314" t="s">
        <v>397</v>
      </c>
      <c r="C145" s="316" t="s">
        <v>113</v>
      </c>
      <c r="D145" s="316" t="s">
        <v>107</v>
      </c>
      <c r="E145" s="316" t="s">
        <v>399</v>
      </c>
      <c r="F145" s="316" t="s">
        <v>399</v>
      </c>
      <c r="G145" s="314" t="s">
        <v>54</v>
      </c>
      <c r="H145" s="221"/>
      <c r="I145" s="266"/>
      <c r="J145" s="267"/>
      <c r="K145" s="267"/>
      <c r="L145" s="268" t="s">
        <v>475</v>
      </c>
      <c r="M145" s="263"/>
      <c r="N145" s="269" t="e">
        <f>O145+P145</f>
        <v>#REF!</v>
      </c>
      <c r="O145" s="269" t="e">
        <f>SUM(O146:O147)</f>
        <v>#REF!</v>
      </c>
      <c r="P145" s="269" t="e">
        <f>SUM(P146:P147)</f>
        <v>#REF!</v>
      </c>
      <c r="Q145" s="232"/>
      <c r="R145" s="232"/>
      <c r="S145" s="232"/>
      <c r="T145" s="233"/>
      <c r="U145" s="233"/>
      <c r="V145" s="233"/>
    </row>
    <row r="146" spans="1:22" s="238" customFormat="1" ht="25.5" customHeight="1">
      <c r="A146" s="235" t="str">
        <f t="shared" si="4"/>
        <v>71040501000000</v>
      </c>
      <c r="B146" s="314" t="s">
        <v>397</v>
      </c>
      <c r="C146" s="316" t="s">
        <v>113</v>
      </c>
      <c r="D146" s="316" t="s">
        <v>107</v>
      </c>
      <c r="E146" s="316" t="s">
        <v>64</v>
      </c>
      <c r="F146" s="316" t="s">
        <v>399</v>
      </c>
      <c r="G146" s="314" t="s">
        <v>398</v>
      </c>
      <c r="H146" s="221"/>
      <c r="I146" s="224"/>
      <c r="J146" s="228"/>
      <c r="K146" s="228"/>
      <c r="L146" s="227" t="s">
        <v>522</v>
      </c>
      <c r="M146" s="223" t="s">
        <v>41</v>
      </c>
      <c r="N146" s="222" t="e">
        <f>+#REF!+#REF!+#REF!+#REF!+#REF!+#REF!+#REF!+#REF!+#REF!+#REF!+#REF!+#REF!+#REF!</f>
        <v>#REF!</v>
      </c>
      <c r="O146" s="222" t="e">
        <f>+#REF!+#REF!+#REF!+#REF!+#REF!+#REF!+#REF!+#REF!+#REF!+#REF!+#REF!+#REF!+#REF!</f>
        <v>#REF!</v>
      </c>
      <c r="P146" s="222" t="e">
        <f>+#REF!+#REF!+#REF!+#REF!+#REF!+#REF!+#REF!+#REF!+#REF!+#REF!+#REF!+#REF!+#REF!</f>
        <v>#REF!</v>
      </c>
      <c r="Q146" s="232"/>
      <c r="R146" s="232"/>
      <c r="S146" s="232"/>
      <c r="T146" s="233"/>
      <c r="U146" s="233"/>
      <c r="V146" s="233"/>
    </row>
    <row r="147" spans="1:22" s="238" customFormat="1" ht="25.5" hidden="1" customHeight="1">
      <c r="A147" s="235" t="str">
        <f t="shared" si="4"/>
        <v>71040501000001</v>
      </c>
      <c r="B147" s="314" t="s">
        <v>397</v>
      </c>
      <c r="C147" s="316" t="s">
        <v>113</v>
      </c>
      <c r="D147" s="316" t="s">
        <v>107</v>
      </c>
      <c r="E147" s="316" t="s">
        <v>64</v>
      </c>
      <c r="F147" s="316" t="s">
        <v>399</v>
      </c>
      <c r="G147" s="314" t="s">
        <v>54</v>
      </c>
      <c r="H147" s="221"/>
      <c r="I147" s="224"/>
      <c r="J147" s="228"/>
      <c r="K147" s="228"/>
      <c r="L147" s="227" t="s">
        <v>188</v>
      </c>
      <c r="M147" s="223" t="s">
        <v>187</v>
      </c>
      <c r="N147" s="222" t="e">
        <f>+#REF!+#REF!+#REF!+#REF!+#REF!+#REF!+#REF!+#REF!+#REF!+#REF!+#REF!+#REF!+#REF!</f>
        <v>#REF!</v>
      </c>
      <c r="O147" s="222" t="e">
        <f>+#REF!+#REF!+#REF!+#REF!+#REF!+#REF!+#REF!+#REF!+#REF!+#REF!+#REF!+#REF!+#REF!</f>
        <v>#REF!</v>
      </c>
      <c r="P147" s="222" t="e">
        <f>+#REF!+#REF!+#REF!+#REF!+#REF!+#REF!+#REF!+#REF!+#REF!+#REF!+#REF!+#REF!+#REF!</f>
        <v>#REF!</v>
      </c>
      <c r="Q147" s="232"/>
      <c r="R147" s="232"/>
      <c r="S147" s="232"/>
      <c r="T147" s="233"/>
      <c r="U147" s="233"/>
      <c r="V147" s="233"/>
    </row>
    <row r="148" spans="1:22" s="315" customFormat="1">
      <c r="A148" s="235" t="str">
        <f t="shared" si="4"/>
        <v>71040501010000</v>
      </c>
      <c r="B148" s="314" t="s">
        <v>397</v>
      </c>
      <c r="C148" s="316" t="s">
        <v>113</v>
      </c>
      <c r="D148" s="316" t="s">
        <v>107</v>
      </c>
      <c r="E148" s="316" t="s">
        <v>64</v>
      </c>
      <c r="F148" s="316" t="s">
        <v>64</v>
      </c>
      <c r="G148" s="314" t="s">
        <v>398</v>
      </c>
      <c r="H148" s="228">
        <v>2400</v>
      </c>
      <c r="I148" s="258" t="s">
        <v>113</v>
      </c>
      <c r="J148" s="259">
        <v>0</v>
      </c>
      <c r="K148" s="259">
        <v>0</v>
      </c>
      <c r="L148" s="255" t="s">
        <v>127</v>
      </c>
      <c r="M148" s="260"/>
      <c r="N148" s="257" t="e">
        <f>+N150+N173+N184+N273+N285</f>
        <v>#REF!</v>
      </c>
      <c r="O148" s="257" t="e">
        <f>+O150+O173+O184+O273+O285</f>
        <v>#REF!</v>
      </c>
      <c r="P148" s="257" t="e">
        <f>+P150+P173+P184+P273+P285</f>
        <v>#REF!</v>
      </c>
      <c r="Q148" s="232"/>
      <c r="R148" s="232"/>
      <c r="S148" s="232"/>
      <c r="T148" s="233"/>
      <c r="U148" s="233"/>
      <c r="V148" s="233"/>
    </row>
    <row r="149" spans="1:22" s="238" customFormat="1">
      <c r="A149" s="235" t="str">
        <f t="shared" si="4"/>
        <v>71040501014251</v>
      </c>
      <c r="B149" s="314" t="s">
        <v>397</v>
      </c>
      <c r="C149" s="316" t="s">
        <v>113</v>
      </c>
      <c r="D149" s="316" t="s">
        <v>107</v>
      </c>
      <c r="E149" s="316" t="s">
        <v>64</v>
      </c>
      <c r="F149" s="316" t="s">
        <v>64</v>
      </c>
      <c r="G149" s="316">
        <v>4251</v>
      </c>
      <c r="H149" s="224"/>
      <c r="I149" s="225"/>
      <c r="J149" s="226"/>
      <c r="K149" s="226"/>
      <c r="L149" s="230" t="s">
        <v>66</v>
      </c>
      <c r="M149" s="220"/>
      <c r="N149" s="231"/>
      <c r="O149" s="231"/>
      <c r="P149" s="231"/>
      <c r="Q149" s="232"/>
      <c r="R149" s="232"/>
      <c r="S149" s="232"/>
      <c r="T149" s="233"/>
      <c r="U149" s="233"/>
      <c r="V149" s="233"/>
    </row>
    <row r="150" spans="1:22" s="238" customFormat="1" ht="27">
      <c r="A150" s="235"/>
      <c r="B150" s="314"/>
      <c r="C150" s="316"/>
      <c r="D150" s="316"/>
      <c r="E150" s="316"/>
      <c r="F150" s="316"/>
      <c r="G150" s="316"/>
      <c r="H150" s="221">
        <v>2410</v>
      </c>
      <c r="I150" s="225" t="s">
        <v>113</v>
      </c>
      <c r="J150" s="226">
        <v>1</v>
      </c>
      <c r="K150" s="226">
        <v>0</v>
      </c>
      <c r="L150" s="262" t="s">
        <v>476</v>
      </c>
      <c r="M150" s="263"/>
      <c r="N150" s="264" t="e">
        <f>N152</f>
        <v>#REF!</v>
      </c>
      <c r="O150" s="264" t="e">
        <f>O152</f>
        <v>#REF!</v>
      </c>
      <c r="P150" s="264" t="e">
        <f>P152</f>
        <v>#REF!</v>
      </c>
      <c r="Q150" s="232"/>
      <c r="R150" s="232"/>
      <c r="S150" s="232"/>
      <c r="T150" s="233"/>
      <c r="U150" s="233"/>
      <c r="V150" s="233"/>
    </row>
    <row r="151" spans="1:22" s="315" customFormat="1">
      <c r="A151" s="235" t="str">
        <f t="shared" si="4"/>
        <v>71040501020000</v>
      </c>
      <c r="B151" s="314" t="s">
        <v>397</v>
      </c>
      <c r="C151" s="316" t="s">
        <v>113</v>
      </c>
      <c r="D151" s="316" t="s">
        <v>107</v>
      </c>
      <c r="E151" s="316" t="s">
        <v>64</v>
      </c>
      <c r="F151" s="316" t="s">
        <v>98</v>
      </c>
      <c r="G151" s="314" t="s">
        <v>398</v>
      </c>
      <c r="H151" s="224"/>
      <c r="I151" s="225"/>
      <c r="J151" s="226"/>
      <c r="K151" s="226"/>
      <c r="L151" s="230" t="s">
        <v>477</v>
      </c>
      <c r="M151" s="220"/>
      <c r="N151" s="231"/>
      <c r="O151" s="231"/>
      <c r="P151" s="231"/>
      <c r="Q151" s="232"/>
      <c r="R151" s="232"/>
      <c r="S151" s="232"/>
      <c r="T151" s="233"/>
      <c r="U151" s="233"/>
      <c r="V151" s="233"/>
    </row>
    <row r="152" spans="1:22" s="238" customFormat="1" ht="25.5">
      <c r="A152" s="235" t="str">
        <f t="shared" si="4"/>
        <v>71040501025113</v>
      </c>
      <c r="B152" s="314" t="s">
        <v>397</v>
      </c>
      <c r="C152" s="316" t="s">
        <v>113</v>
      </c>
      <c r="D152" s="316" t="s">
        <v>107</v>
      </c>
      <c r="E152" s="316" t="s">
        <v>64</v>
      </c>
      <c r="F152" s="316" t="s">
        <v>98</v>
      </c>
      <c r="G152" s="316">
        <v>5113</v>
      </c>
      <c r="H152" s="221">
        <v>2411</v>
      </c>
      <c r="I152" s="224" t="s">
        <v>113</v>
      </c>
      <c r="J152" s="228">
        <v>1</v>
      </c>
      <c r="K152" s="228">
        <v>1</v>
      </c>
      <c r="L152" s="261" t="s">
        <v>478</v>
      </c>
      <c r="M152" s="229"/>
      <c r="N152" s="231" t="e">
        <f>+N154+N156+N158+N161+N164+N166+N168+N170</f>
        <v>#REF!</v>
      </c>
      <c r="O152" s="231" t="e">
        <f>+O154+O156+O158+O161+O164+O166+O168+O170</f>
        <v>#REF!</v>
      </c>
      <c r="P152" s="231" t="e">
        <f t="shared" ref="P152" si="5">+P154+P156+P158+P161+P164+P166+P168+P170</f>
        <v>#REF!</v>
      </c>
      <c r="Q152" s="232"/>
      <c r="R152" s="232"/>
      <c r="S152" s="232"/>
      <c r="T152" s="233"/>
      <c r="U152" s="233"/>
      <c r="V152" s="233"/>
    </row>
    <row r="153" spans="1:22" s="315" customFormat="1">
      <c r="A153" s="235" t="str">
        <f t="shared" si="4"/>
        <v>71040501030000</v>
      </c>
      <c r="B153" s="314" t="s">
        <v>397</v>
      </c>
      <c r="C153" s="316" t="s">
        <v>113</v>
      </c>
      <c r="D153" s="316" t="s">
        <v>107</v>
      </c>
      <c r="E153" s="316" t="s">
        <v>64</v>
      </c>
      <c r="F153" s="316" t="s">
        <v>400</v>
      </c>
      <c r="G153" s="314" t="s">
        <v>398</v>
      </c>
      <c r="H153" s="224"/>
      <c r="I153" s="225"/>
      <c r="J153" s="226"/>
      <c r="K153" s="226"/>
      <c r="L153" s="230" t="s">
        <v>66</v>
      </c>
      <c r="M153" s="220"/>
      <c r="N153" s="231"/>
      <c r="O153" s="231"/>
      <c r="P153" s="231"/>
      <c r="Q153" s="232"/>
      <c r="R153" s="232"/>
      <c r="S153" s="232"/>
      <c r="T153" s="233"/>
      <c r="U153" s="233"/>
      <c r="V153" s="233"/>
    </row>
    <row r="154" spans="1:22" s="238" customFormat="1" ht="47.45" hidden="1" customHeight="1">
      <c r="A154" s="235" t="str">
        <f t="shared" si="4"/>
        <v>71040501034251</v>
      </c>
      <c r="B154" s="314" t="s">
        <v>397</v>
      </c>
      <c r="C154" s="316" t="s">
        <v>113</v>
      </c>
      <c r="D154" s="316" t="s">
        <v>107</v>
      </c>
      <c r="E154" s="316" t="s">
        <v>64</v>
      </c>
      <c r="F154" s="316" t="s">
        <v>400</v>
      </c>
      <c r="G154" s="316">
        <v>4251</v>
      </c>
      <c r="H154" s="221"/>
      <c r="I154" s="266"/>
      <c r="J154" s="267"/>
      <c r="K154" s="267"/>
      <c r="L154" s="268" t="s">
        <v>479</v>
      </c>
      <c r="M154" s="263"/>
      <c r="N154" s="269" t="e">
        <f>O154+P154</f>
        <v>#REF!</v>
      </c>
      <c r="O154" s="269" t="e">
        <f>SUM(O155)</f>
        <v>#REF!</v>
      </c>
      <c r="P154" s="269" t="e">
        <f>SUM(P155)</f>
        <v>#REF!</v>
      </c>
      <c r="Q154" s="232"/>
      <c r="R154" s="232"/>
      <c r="S154" s="232"/>
      <c r="T154" s="233"/>
      <c r="U154" s="233"/>
      <c r="V154" s="233"/>
    </row>
    <row r="155" spans="1:22" s="238" customFormat="1" hidden="1">
      <c r="A155" s="235" t="str">
        <f t="shared" si="4"/>
        <v>71040501035113</v>
      </c>
      <c r="B155" s="314" t="s">
        <v>397</v>
      </c>
      <c r="C155" s="316" t="s">
        <v>113</v>
      </c>
      <c r="D155" s="316" t="s">
        <v>107</v>
      </c>
      <c r="E155" s="316" t="s">
        <v>64</v>
      </c>
      <c r="F155" s="316" t="s">
        <v>400</v>
      </c>
      <c r="G155" s="316">
        <v>5113</v>
      </c>
      <c r="H155" s="224"/>
      <c r="I155" s="225"/>
      <c r="J155" s="226"/>
      <c r="K155" s="226"/>
      <c r="L155" s="227" t="s">
        <v>83</v>
      </c>
      <c r="M155" s="271">
        <v>4239</v>
      </c>
      <c r="N155" s="222" t="e">
        <f>+#REF!+#REF!+#REF!+#REF!+#REF!+#REF!+#REF!+#REF!+#REF!+#REF!+#REF!+#REF!+#REF!</f>
        <v>#REF!</v>
      </c>
      <c r="O155" s="222" t="e">
        <f>+#REF!+#REF!+#REF!+#REF!+#REF!+#REF!+#REF!+#REF!+#REF!+#REF!+#REF!+#REF!+#REF!</f>
        <v>#REF!</v>
      </c>
      <c r="P155" s="222" t="e">
        <f>+#REF!+#REF!+#REF!+#REF!+#REF!+#REF!+#REF!+#REF!+#REF!+#REF!+#REF!+#REF!+#REF!</f>
        <v>#REF!</v>
      </c>
      <c r="Q155" s="232"/>
      <c r="R155" s="232"/>
      <c r="S155" s="232"/>
      <c r="T155" s="233"/>
      <c r="U155" s="233"/>
      <c r="V155" s="233"/>
    </row>
    <row r="156" spans="1:22" s="315" customFormat="1" ht="43.9" hidden="1" customHeight="1">
      <c r="A156" s="235" t="str">
        <f t="shared" si="4"/>
        <v>71040501040000</v>
      </c>
      <c r="B156" s="314" t="s">
        <v>397</v>
      </c>
      <c r="C156" s="316" t="s">
        <v>113</v>
      </c>
      <c r="D156" s="316" t="s">
        <v>107</v>
      </c>
      <c r="E156" s="316" t="s">
        <v>64</v>
      </c>
      <c r="F156" s="316" t="s">
        <v>113</v>
      </c>
      <c r="G156" s="314" t="s">
        <v>398</v>
      </c>
      <c r="H156" s="221"/>
      <c r="I156" s="266"/>
      <c r="J156" s="267"/>
      <c r="K156" s="267"/>
      <c r="L156" s="268" t="s">
        <v>480</v>
      </c>
      <c r="M156" s="263"/>
      <c r="N156" s="269" t="e">
        <f>O156+P156</f>
        <v>#REF!</v>
      </c>
      <c r="O156" s="269" t="e">
        <f>SUM(O157)</f>
        <v>#REF!</v>
      </c>
      <c r="P156" s="269" t="e">
        <f>SUM(P157)</f>
        <v>#REF!</v>
      </c>
      <c r="Q156" s="232"/>
      <c r="R156" s="232"/>
      <c r="S156" s="232"/>
      <c r="T156" s="233"/>
      <c r="U156" s="233"/>
      <c r="V156" s="233"/>
    </row>
    <row r="157" spans="1:22" s="238" customFormat="1" hidden="1">
      <c r="A157" s="235" t="str">
        <f t="shared" si="4"/>
        <v>71040501044251</v>
      </c>
      <c r="B157" s="314" t="s">
        <v>397</v>
      </c>
      <c r="C157" s="316" t="s">
        <v>113</v>
      </c>
      <c r="D157" s="316" t="s">
        <v>107</v>
      </c>
      <c r="E157" s="316" t="s">
        <v>64</v>
      </c>
      <c r="F157" s="316" t="s">
        <v>113</v>
      </c>
      <c r="G157" s="316">
        <v>4251</v>
      </c>
      <c r="H157" s="224"/>
      <c r="I157" s="225"/>
      <c r="J157" s="226"/>
      <c r="K157" s="226"/>
      <c r="L157" s="227" t="s">
        <v>83</v>
      </c>
      <c r="M157" s="271">
        <v>4239</v>
      </c>
      <c r="N157" s="222" t="e">
        <f>+#REF!+#REF!+#REF!+#REF!+#REF!+#REF!+#REF!+#REF!+#REF!+#REF!+#REF!+#REF!+#REF!</f>
        <v>#REF!</v>
      </c>
      <c r="O157" s="222" t="e">
        <f>+#REF!+#REF!+#REF!+#REF!+#REF!+#REF!+#REF!+#REF!+#REF!+#REF!+#REF!+#REF!+#REF!</f>
        <v>#REF!</v>
      </c>
      <c r="P157" s="222" t="e">
        <f>+#REF!+#REF!+#REF!+#REF!+#REF!+#REF!+#REF!+#REF!+#REF!+#REF!+#REF!+#REF!+#REF!</f>
        <v>#REF!</v>
      </c>
      <c r="Q157" s="232"/>
      <c r="R157" s="232"/>
      <c r="S157" s="232"/>
      <c r="T157" s="233"/>
      <c r="U157" s="233"/>
      <c r="V157" s="233"/>
    </row>
    <row r="158" spans="1:22" s="238" customFormat="1" ht="45.6" hidden="1" customHeight="1">
      <c r="A158" s="235"/>
      <c r="B158" s="314"/>
      <c r="C158" s="316"/>
      <c r="D158" s="316"/>
      <c r="E158" s="316"/>
      <c r="F158" s="316"/>
      <c r="G158" s="316"/>
      <c r="H158" s="221"/>
      <c r="I158" s="266"/>
      <c r="J158" s="267"/>
      <c r="K158" s="267"/>
      <c r="L158" s="268" t="s">
        <v>541</v>
      </c>
      <c r="M158" s="263"/>
      <c r="N158" s="269" t="e">
        <f>O158+P158</f>
        <v>#REF!</v>
      </c>
      <c r="O158" s="269" t="e">
        <f>SUM(O159:O160)</f>
        <v>#REF!</v>
      </c>
      <c r="P158" s="269" t="e">
        <f>SUM(P159:P160)</f>
        <v>#REF!</v>
      </c>
      <c r="Q158" s="232"/>
      <c r="R158" s="232"/>
      <c r="S158" s="232"/>
      <c r="T158" s="233"/>
      <c r="U158" s="233"/>
      <c r="V158" s="233"/>
    </row>
    <row r="159" spans="1:22" s="315" customFormat="1" hidden="1">
      <c r="A159" s="235" t="str">
        <f>CONCATENATE(B159,C159,D159,E159,F159,G159)</f>
        <v>71040501080000</v>
      </c>
      <c r="B159" s="314" t="s">
        <v>397</v>
      </c>
      <c r="C159" s="316" t="s">
        <v>113</v>
      </c>
      <c r="D159" s="316" t="s">
        <v>107</v>
      </c>
      <c r="E159" s="316" t="s">
        <v>64</v>
      </c>
      <c r="F159" s="316" t="s">
        <v>143</v>
      </c>
      <c r="G159" s="314" t="s">
        <v>398</v>
      </c>
      <c r="H159" s="221"/>
      <c r="I159" s="224"/>
      <c r="J159" s="228"/>
      <c r="K159" s="228"/>
      <c r="L159" s="230" t="s">
        <v>481</v>
      </c>
      <c r="M159" s="220">
        <v>4422</v>
      </c>
      <c r="N159" s="222" t="e">
        <f>+#REF!+#REF!+#REF!+#REF!+#REF!+#REF!+#REF!+#REF!+#REF!+#REF!+#REF!+#REF!+#REF!</f>
        <v>#REF!</v>
      </c>
      <c r="O159" s="222" t="e">
        <f>+#REF!+#REF!+#REF!+#REF!+#REF!+#REF!+#REF!+#REF!+#REF!+#REF!+#REF!+#REF!+#REF!</f>
        <v>#REF!</v>
      </c>
      <c r="P159" s="222" t="e">
        <f>+#REF!+#REF!+#REF!+#REF!+#REF!+#REF!+#REF!+#REF!+#REF!+#REF!+#REF!+#REF!+#REF!</f>
        <v>#REF!</v>
      </c>
      <c r="Q159" s="232"/>
      <c r="R159" s="232"/>
      <c r="S159" s="232"/>
      <c r="T159" s="233"/>
      <c r="U159" s="233"/>
      <c r="V159" s="233"/>
    </row>
    <row r="160" spans="1:22" s="315" customFormat="1" hidden="1">
      <c r="A160" s="235"/>
      <c r="B160" s="314"/>
      <c r="C160" s="316"/>
      <c r="D160" s="316"/>
      <c r="E160" s="316"/>
      <c r="F160" s="316"/>
      <c r="G160" s="314"/>
      <c r="H160" s="221"/>
      <c r="I160" s="224"/>
      <c r="J160" s="228"/>
      <c r="K160" s="228"/>
      <c r="L160" s="230" t="s">
        <v>132</v>
      </c>
      <c r="M160" s="271">
        <v>5113</v>
      </c>
      <c r="N160" s="222" t="e">
        <f>+#REF!+#REF!+#REF!+#REF!+#REF!+#REF!+#REF!+#REF!+#REF!+#REF!+#REF!+#REF!+#REF!</f>
        <v>#REF!</v>
      </c>
      <c r="O160" s="222" t="e">
        <f>+#REF!+#REF!+#REF!+#REF!+#REF!+#REF!+#REF!+#REF!+#REF!+#REF!+#REF!+#REF!+#REF!</f>
        <v>#REF!</v>
      </c>
      <c r="P160" s="222" t="e">
        <f>+#REF!+#REF!+#REF!+#REF!+#REF!+#REF!+#REF!+#REF!+#REF!+#REF!+#REF!+#REF!+#REF!</f>
        <v>#REF!</v>
      </c>
      <c r="Q160" s="232"/>
      <c r="R160" s="232"/>
      <c r="S160" s="232"/>
      <c r="T160" s="233"/>
      <c r="U160" s="233"/>
      <c r="V160" s="233"/>
    </row>
    <row r="161" spans="1:22" s="238" customFormat="1" ht="60.6" customHeight="1">
      <c r="A161" s="235" t="str">
        <f t="shared" ref="A161:A172" si="6">CONCATENATE(B161,C161,D161,E161,F161,G161)</f>
        <v>71040501085113</v>
      </c>
      <c r="B161" s="314" t="s">
        <v>397</v>
      </c>
      <c r="C161" s="316" t="s">
        <v>113</v>
      </c>
      <c r="D161" s="316" t="s">
        <v>107</v>
      </c>
      <c r="E161" s="316" t="s">
        <v>64</v>
      </c>
      <c r="F161" s="316" t="s">
        <v>143</v>
      </c>
      <c r="G161" s="316">
        <v>5113</v>
      </c>
      <c r="H161" s="221"/>
      <c r="I161" s="266"/>
      <c r="J161" s="267"/>
      <c r="K161" s="267"/>
      <c r="L161" s="268" t="s">
        <v>605</v>
      </c>
      <c r="M161" s="263"/>
      <c r="N161" s="269" t="e">
        <f>O161+P161</f>
        <v>#REF!</v>
      </c>
      <c r="O161" s="269" t="e">
        <f>SUM(O162:O163)</f>
        <v>#REF!</v>
      </c>
      <c r="P161" s="269" t="e">
        <f>SUM(P162:P163)</f>
        <v>#REF!</v>
      </c>
      <c r="Q161" s="232"/>
      <c r="R161" s="232"/>
      <c r="S161" s="232"/>
      <c r="T161" s="233"/>
      <c r="U161" s="233"/>
      <c r="V161" s="233"/>
    </row>
    <row r="162" spans="1:22" s="315" customFormat="1" hidden="1">
      <c r="A162" s="235" t="str">
        <f t="shared" si="6"/>
        <v>71040501090000</v>
      </c>
      <c r="B162" s="314" t="s">
        <v>397</v>
      </c>
      <c r="C162" s="316" t="s">
        <v>113</v>
      </c>
      <c r="D162" s="316" t="s">
        <v>107</v>
      </c>
      <c r="E162" s="316" t="s">
        <v>64</v>
      </c>
      <c r="F162" s="316" t="s">
        <v>145</v>
      </c>
      <c r="G162" s="314" t="s">
        <v>398</v>
      </c>
      <c r="H162" s="221"/>
      <c r="I162" s="224"/>
      <c r="J162" s="228"/>
      <c r="K162" s="228"/>
      <c r="L162" s="227" t="s">
        <v>92</v>
      </c>
      <c r="M162" s="223">
        <v>4861</v>
      </c>
      <c r="N162" s="222" t="e">
        <f>+#REF!+#REF!+#REF!+#REF!+#REF!+#REF!+#REF!+#REF!+#REF!+#REF!+#REF!+#REF!+#REF!</f>
        <v>#REF!</v>
      </c>
      <c r="O162" s="222" t="e">
        <f>+#REF!+#REF!+#REF!+#REF!+#REF!+#REF!+#REF!+#REF!+#REF!+#REF!+#REF!+#REF!+#REF!</f>
        <v>#REF!</v>
      </c>
      <c r="P162" s="222" t="e">
        <f>+#REF!+#REF!+#REF!+#REF!+#REF!+#REF!+#REF!+#REF!+#REF!+#REF!+#REF!+#REF!+#REF!</f>
        <v>#REF!</v>
      </c>
      <c r="Q162" s="232"/>
      <c r="R162" s="232"/>
      <c r="S162" s="232"/>
      <c r="T162" s="233"/>
      <c r="U162" s="233"/>
      <c r="V162" s="233"/>
    </row>
    <row r="163" spans="1:22" s="238" customFormat="1">
      <c r="A163" s="235" t="str">
        <f t="shared" si="6"/>
        <v>71040501094251</v>
      </c>
      <c r="B163" s="314" t="s">
        <v>397</v>
      </c>
      <c r="C163" s="316" t="s">
        <v>113</v>
      </c>
      <c r="D163" s="316" t="s">
        <v>107</v>
      </c>
      <c r="E163" s="316" t="s">
        <v>64</v>
      </c>
      <c r="F163" s="316" t="s">
        <v>145</v>
      </c>
      <c r="G163" s="316">
        <v>4251</v>
      </c>
      <c r="H163" s="221"/>
      <c r="I163" s="224"/>
      <c r="J163" s="228"/>
      <c r="K163" s="228"/>
      <c r="L163" s="230" t="s">
        <v>132</v>
      </c>
      <c r="M163" s="271">
        <v>5113</v>
      </c>
      <c r="N163" s="222" t="e">
        <f>+#REF!+#REF!+#REF!+#REF!+#REF!+#REF!+#REF!+#REF!+#REF!+#REF!+#REF!+#REF!+#REF!</f>
        <v>#REF!</v>
      </c>
      <c r="O163" s="222" t="e">
        <f>+#REF!+#REF!+#REF!+#REF!+#REF!+#REF!+#REF!+#REF!+#REF!+#REF!+#REF!+#REF!+#REF!</f>
        <v>#REF!</v>
      </c>
      <c r="P163" s="222" t="e">
        <f>+#REF!+#REF!+#REF!+#REF!+#REF!+#REF!+#REF!+#REF!+#REF!+#REF!+#REF!+#REF!+#REF!</f>
        <v>#REF!</v>
      </c>
      <c r="Q163" s="232"/>
      <c r="R163" s="232"/>
      <c r="S163" s="232"/>
      <c r="T163" s="233"/>
      <c r="U163" s="233"/>
      <c r="V163" s="233"/>
    </row>
    <row r="164" spans="1:22" s="238" customFormat="1" ht="37.9" hidden="1" customHeight="1">
      <c r="A164" s="235" t="str">
        <f t="shared" si="6"/>
        <v>71040501094639</v>
      </c>
      <c r="B164" s="314" t="s">
        <v>397</v>
      </c>
      <c r="C164" s="316" t="s">
        <v>113</v>
      </c>
      <c r="D164" s="316" t="s">
        <v>107</v>
      </c>
      <c r="E164" s="316" t="s">
        <v>64</v>
      </c>
      <c r="F164" s="316" t="s">
        <v>145</v>
      </c>
      <c r="G164" s="316">
        <v>4639</v>
      </c>
      <c r="H164" s="221"/>
      <c r="I164" s="266"/>
      <c r="J164" s="267"/>
      <c r="K164" s="267"/>
      <c r="L164" s="268" t="s">
        <v>542</v>
      </c>
      <c r="M164" s="263"/>
      <c r="N164" s="269" t="e">
        <f>O164+P164</f>
        <v>#REF!</v>
      </c>
      <c r="O164" s="269" t="e">
        <f>SUM(O165)</f>
        <v>#REF!</v>
      </c>
      <c r="P164" s="269" t="e">
        <f>SUM(P165)</f>
        <v>#REF!</v>
      </c>
      <c r="Q164" s="232"/>
      <c r="R164" s="232"/>
      <c r="S164" s="232"/>
      <c r="T164" s="233"/>
      <c r="U164" s="233"/>
      <c r="V164" s="233"/>
    </row>
    <row r="165" spans="1:22" s="315" customFormat="1" hidden="1">
      <c r="A165" s="235" t="str">
        <f t="shared" si="6"/>
        <v>71040501100000</v>
      </c>
      <c r="B165" s="314" t="s">
        <v>397</v>
      </c>
      <c r="C165" s="316" t="s">
        <v>113</v>
      </c>
      <c r="D165" s="316" t="s">
        <v>107</v>
      </c>
      <c r="E165" s="316" t="s">
        <v>64</v>
      </c>
      <c r="F165" s="316" t="s">
        <v>147</v>
      </c>
      <c r="G165" s="314" t="s">
        <v>398</v>
      </c>
      <c r="H165" s="221"/>
      <c r="I165" s="224"/>
      <c r="J165" s="228"/>
      <c r="K165" s="228"/>
      <c r="L165" s="230" t="s">
        <v>132</v>
      </c>
      <c r="M165" s="271">
        <v>5113</v>
      </c>
      <c r="N165" s="222" t="e">
        <f>+#REF!+#REF!+#REF!+#REF!+#REF!+#REF!+#REF!+#REF!+#REF!+#REF!+#REF!+#REF!+#REF!</f>
        <v>#REF!</v>
      </c>
      <c r="O165" s="222" t="e">
        <f>+#REF!+#REF!+#REF!+#REF!+#REF!+#REF!+#REF!+#REF!+#REF!+#REF!+#REF!+#REF!+#REF!</f>
        <v>#REF!</v>
      </c>
      <c r="P165" s="222" t="e">
        <f>+#REF!+#REF!+#REF!+#REF!+#REF!+#REF!+#REF!+#REF!+#REF!+#REF!+#REF!+#REF!+#REF!</f>
        <v>#REF!</v>
      </c>
      <c r="Q165" s="232"/>
      <c r="R165" s="232"/>
      <c r="S165" s="232"/>
      <c r="T165" s="233"/>
      <c r="U165" s="233"/>
      <c r="V165" s="233"/>
    </row>
    <row r="166" spans="1:22" s="238" customFormat="1" ht="73.900000000000006" hidden="1" customHeight="1">
      <c r="A166" s="235" t="str">
        <f t="shared" si="6"/>
        <v>71040501104861</v>
      </c>
      <c r="B166" s="314" t="s">
        <v>397</v>
      </c>
      <c r="C166" s="316" t="s">
        <v>113</v>
      </c>
      <c r="D166" s="316" t="s">
        <v>107</v>
      </c>
      <c r="E166" s="316" t="s">
        <v>64</v>
      </c>
      <c r="F166" s="316" t="s">
        <v>147</v>
      </c>
      <c r="G166" s="316">
        <v>4861</v>
      </c>
      <c r="H166" s="221"/>
      <c r="I166" s="266"/>
      <c r="J166" s="267"/>
      <c r="K166" s="267"/>
      <c r="L166" s="268" t="s">
        <v>544</v>
      </c>
      <c r="M166" s="263"/>
      <c r="N166" s="269" t="e">
        <f>O166+P166</f>
        <v>#REF!</v>
      </c>
      <c r="O166" s="269" t="e">
        <f>SUM(O167:O167)</f>
        <v>#REF!</v>
      </c>
      <c r="P166" s="269" t="e">
        <f>SUM(P167:P167)</f>
        <v>#REF!</v>
      </c>
      <c r="Q166" s="232"/>
      <c r="R166" s="232"/>
      <c r="S166" s="232"/>
      <c r="T166" s="233"/>
      <c r="U166" s="233"/>
      <c r="V166" s="233"/>
    </row>
    <row r="167" spans="1:22" s="315" customFormat="1" hidden="1">
      <c r="A167" s="235" t="str">
        <f t="shared" si="6"/>
        <v>71040501110000</v>
      </c>
      <c r="B167" s="314" t="s">
        <v>397</v>
      </c>
      <c r="C167" s="316" t="s">
        <v>113</v>
      </c>
      <c r="D167" s="316" t="s">
        <v>107</v>
      </c>
      <c r="E167" s="316" t="s">
        <v>64</v>
      </c>
      <c r="F167" s="316" t="s">
        <v>62</v>
      </c>
      <c r="G167" s="314" t="s">
        <v>398</v>
      </c>
      <c r="H167" s="221"/>
      <c r="I167" s="224"/>
      <c r="J167" s="228"/>
      <c r="K167" s="228"/>
      <c r="L167" s="227" t="s">
        <v>92</v>
      </c>
      <c r="M167" s="223">
        <v>4861</v>
      </c>
      <c r="N167" s="222" t="e">
        <f>+#REF!+#REF!+#REF!+#REF!+#REF!+#REF!+#REF!+#REF!+#REF!+#REF!+#REF!+#REF!+#REF!</f>
        <v>#REF!</v>
      </c>
      <c r="O167" s="222" t="e">
        <f>+#REF!+#REF!+#REF!+#REF!+#REF!+#REF!+#REF!+#REF!+#REF!+#REF!+#REF!+#REF!+#REF!</f>
        <v>#REF!</v>
      </c>
      <c r="P167" s="222" t="e">
        <f>+#REF!+#REF!+#REF!+#REF!+#REF!+#REF!+#REF!+#REF!+#REF!+#REF!+#REF!+#REF!+#REF!</f>
        <v>#REF!</v>
      </c>
      <c r="Q167" s="232"/>
      <c r="R167" s="232"/>
      <c r="S167" s="232"/>
      <c r="T167" s="233"/>
      <c r="U167" s="233"/>
      <c r="V167" s="233"/>
    </row>
    <row r="168" spans="1:22" s="315" customFormat="1" ht="84.6" customHeight="1">
      <c r="A168" s="235" t="str">
        <f t="shared" si="6"/>
        <v>71040501120000</v>
      </c>
      <c r="B168" s="314" t="s">
        <v>397</v>
      </c>
      <c r="C168" s="316" t="s">
        <v>113</v>
      </c>
      <c r="D168" s="316" t="s">
        <v>107</v>
      </c>
      <c r="E168" s="316" t="s">
        <v>64</v>
      </c>
      <c r="F168" s="316" t="s">
        <v>401</v>
      </c>
      <c r="G168" s="314" t="s">
        <v>398</v>
      </c>
      <c r="H168" s="221"/>
      <c r="I168" s="266"/>
      <c r="J168" s="267"/>
      <c r="K168" s="267"/>
      <c r="L168" s="281" t="s">
        <v>608</v>
      </c>
      <c r="M168" s="263"/>
      <c r="N168" s="269" t="e">
        <f>O168+P168</f>
        <v>#REF!</v>
      </c>
      <c r="O168" s="269" t="e">
        <f>SUM(O169:O169)</f>
        <v>#REF!</v>
      </c>
      <c r="P168" s="269" t="e">
        <f>SUM(P169:P169)</f>
        <v>#REF!</v>
      </c>
      <c r="Q168" s="232"/>
      <c r="R168" s="232"/>
      <c r="S168" s="232"/>
      <c r="T168" s="233"/>
      <c r="U168" s="233"/>
      <c r="V168" s="233"/>
    </row>
    <row r="169" spans="1:22" s="238" customFormat="1">
      <c r="A169" s="235" t="str">
        <f t="shared" si="6"/>
        <v>71040501125129</v>
      </c>
      <c r="B169" s="314" t="s">
        <v>397</v>
      </c>
      <c r="C169" s="316" t="s">
        <v>113</v>
      </c>
      <c r="D169" s="316" t="s">
        <v>107</v>
      </c>
      <c r="E169" s="316" t="s">
        <v>64</v>
      </c>
      <c r="F169" s="316" t="s">
        <v>401</v>
      </c>
      <c r="G169" s="316">
        <v>5129</v>
      </c>
      <c r="H169" s="221"/>
      <c r="I169" s="224"/>
      <c r="J169" s="228"/>
      <c r="K169" s="228"/>
      <c r="L169" s="227" t="s">
        <v>92</v>
      </c>
      <c r="M169" s="223">
        <v>4861</v>
      </c>
      <c r="N169" s="222" t="e">
        <f>+#REF!+#REF!+#REF!+#REF!+#REF!+#REF!+#REF!+#REF!+#REF!+#REF!+#REF!+#REF!+#REF!</f>
        <v>#REF!</v>
      </c>
      <c r="O169" s="222" t="e">
        <f>+#REF!+#REF!+#REF!+#REF!+#REF!+#REF!+#REF!+#REF!+#REF!+#REF!+#REF!+#REF!+#REF!</f>
        <v>#REF!</v>
      </c>
      <c r="P169" s="222" t="e">
        <f>+#REF!+#REF!+#REF!+#REF!+#REF!+#REF!+#REF!+#REF!+#REF!+#REF!+#REF!+#REF!+#REF!</f>
        <v>#REF!</v>
      </c>
      <c r="Q169" s="232"/>
      <c r="R169" s="232"/>
      <c r="S169" s="232"/>
      <c r="T169" s="233"/>
      <c r="U169" s="233"/>
      <c r="V169" s="233"/>
    </row>
    <row r="170" spans="1:22" s="238" customFormat="1" ht="42.6" customHeight="1">
      <c r="A170" s="235" t="str">
        <f t="shared" si="6"/>
        <v>71040501094639</v>
      </c>
      <c r="B170" s="314" t="s">
        <v>397</v>
      </c>
      <c r="C170" s="316" t="s">
        <v>113</v>
      </c>
      <c r="D170" s="316" t="s">
        <v>107</v>
      </c>
      <c r="E170" s="316" t="s">
        <v>64</v>
      </c>
      <c r="F170" s="316" t="s">
        <v>145</v>
      </c>
      <c r="G170" s="316">
        <v>4639</v>
      </c>
      <c r="H170" s="221"/>
      <c r="I170" s="266"/>
      <c r="J170" s="267"/>
      <c r="K170" s="267"/>
      <c r="L170" s="268" t="s">
        <v>600</v>
      </c>
      <c r="M170" s="263"/>
      <c r="N170" s="269" t="e">
        <f>O170+P170</f>
        <v>#REF!</v>
      </c>
      <c r="O170" s="269" t="e">
        <f>SUM(O171:O172)</f>
        <v>#REF!</v>
      </c>
      <c r="P170" s="269" t="e">
        <f>SUM(P171:P172)</f>
        <v>#REF!</v>
      </c>
      <c r="Q170" s="232"/>
      <c r="R170" s="232"/>
      <c r="S170" s="232"/>
      <c r="T170" s="233"/>
      <c r="U170" s="233"/>
      <c r="V170" s="233"/>
    </row>
    <row r="171" spans="1:22" s="315" customFormat="1">
      <c r="A171" s="235"/>
      <c r="B171" s="314"/>
      <c r="C171" s="316"/>
      <c r="D171" s="316"/>
      <c r="E171" s="316"/>
      <c r="F171" s="316"/>
      <c r="G171" s="314"/>
      <c r="H171" s="221"/>
      <c r="I171" s="224"/>
      <c r="J171" s="228"/>
      <c r="K171" s="228"/>
      <c r="L171" s="230" t="s">
        <v>97</v>
      </c>
      <c r="M171" s="271">
        <v>5134</v>
      </c>
      <c r="N171" s="222" t="e">
        <f>+#REF!+#REF!+#REF!+#REF!+#REF!+#REF!+#REF!+#REF!+#REF!+#REF!+#REF!+#REF!+#REF!</f>
        <v>#REF!</v>
      </c>
      <c r="O171" s="222" t="e">
        <f>+#REF!+#REF!+#REF!+#REF!+#REF!+#REF!+#REF!+#REF!+#REF!+#REF!+#REF!+#REF!+#REF!</f>
        <v>#REF!</v>
      </c>
      <c r="P171" s="222" t="e">
        <f>+#REF!+#REF!+#REF!+#REF!+#REF!+#REF!+#REF!+#REF!+#REF!+#REF!+#REF!+#REF!+#REF!</f>
        <v>#REF!</v>
      </c>
      <c r="Q171" s="232"/>
      <c r="R171" s="232"/>
      <c r="S171" s="232"/>
      <c r="T171" s="233"/>
      <c r="U171" s="233"/>
      <c r="V171" s="233"/>
    </row>
    <row r="172" spans="1:22" s="315" customFormat="1" ht="25.5" hidden="1">
      <c r="A172" s="235" t="str">
        <f t="shared" si="6"/>
        <v>71040501100000</v>
      </c>
      <c r="B172" s="314" t="s">
        <v>397</v>
      </c>
      <c r="C172" s="316" t="s">
        <v>113</v>
      </c>
      <c r="D172" s="316" t="s">
        <v>107</v>
      </c>
      <c r="E172" s="316" t="s">
        <v>64</v>
      </c>
      <c r="F172" s="316" t="s">
        <v>147</v>
      </c>
      <c r="G172" s="314" t="s">
        <v>398</v>
      </c>
      <c r="H172" s="221"/>
      <c r="I172" s="224"/>
      <c r="J172" s="228"/>
      <c r="K172" s="228"/>
      <c r="L172" s="230" t="s">
        <v>543</v>
      </c>
      <c r="M172" s="271">
        <v>5511</v>
      </c>
      <c r="N172" s="222" t="e">
        <f>+#REF!+#REF!+#REF!+#REF!+#REF!+#REF!+#REF!+#REF!+#REF!+#REF!+#REF!+#REF!+#REF!</f>
        <v>#REF!</v>
      </c>
      <c r="O172" s="222" t="e">
        <f>+#REF!+#REF!+#REF!+#REF!+#REF!+#REF!+#REF!+#REF!+#REF!+#REF!+#REF!+#REF!+#REF!</f>
        <v>#REF!</v>
      </c>
      <c r="P172" s="222" t="e">
        <f>+#REF!+#REF!+#REF!+#REF!+#REF!+#REF!+#REF!+#REF!+#REF!+#REF!+#REF!+#REF!+#REF!</f>
        <v>#REF!</v>
      </c>
      <c r="Q172" s="232"/>
      <c r="R172" s="232"/>
      <c r="S172" s="232"/>
      <c r="T172" s="233"/>
      <c r="U172" s="233"/>
      <c r="V172" s="233"/>
    </row>
    <row r="173" spans="1:22" s="238" customFormat="1" ht="27">
      <c r="A173" s="235" t="str">
        <f t="shared" si="4"/>
        <v>71040501045112</v>
      </c>
      <c r="B173" s="314" t="s">
        <v>397</v>
      </c>
      <c r="C173" s="316" t="s">
        <v>113</v>
      </c>
      <c r="D173" s="316" t="s">
        <v>107</v>
      </c>
      <c r="E173" s="316" t="s">
        <v>64</v>
      </c>
      <c r="F173" s="316" t="s">
        <v>113</v>
      </c>
      <c r="G173" s="316">
        <v>5112</v>
      </c>
      <c r="H173" s="221">
        <v>2420</v>
      </c>
      <c r="I173" s="225" t="s">
        <v>113</v>
      </c>
      <c r="J173" s="226">
        <v>2</v>
      </c>
      <c r="K173" s="226">
        <v>0</v>
      </c>
      <c r="L173" s="262" t="s">
        <v>128</v>
      </c>
      <c r="M173" s="263"/>
      <c r="N173" s="264" t="e">
        <f>+N175+N179</f>
        <v>#REF!</v>
      </c>
      <c r="O173" s="264" t="e">
        <f t="shared" ref="O173" si="7">+O175+O179</f>
        <v>#REF!</v>
      </c>
      <c r="P173" s="264" t="e">
        <f>+P175+P179</f>
        <v>#REF!</v>
      </c>
      <c r="Q173" s="232"/>
      <c r="R173" s="232"/>
      <c r="S173" s="232"/>
      <c r="T173" s="233"/>
      <c r="U173" s="233"/>
      <c r="V173" s="233"/>
    </row>
    <row r="174" spans="1:22" s="238" customFormat="1">
      <c r="A174" s="235" t="str">
        <f t="shared" si="4"/>
        <v>71040501045113</v>
      </c>
      <c r="B174" s="314" t="s">
        <v>397</v>
      </c>
      <c r="C174" s="316" t="s">
        <v>113</v>
      </c>
      <c r="D174" s="316" t="s">
        <v>107</v>
      </c>
      <c r="E174" s="316" t="s">
        <v>64</v>
      </c>
      <c r="F174" s="316" t="s">
        <v>113</v>
      </c>
      <c r="G174" s="316">
        <v>5113</v>
      </c>
      <c r="H174" s="224"/>
      <c r="I174" s="225"/>
      <c r="J174" s="226"/>
      <c r="K174" s="226"/>
      <c r="L174" s="230" t="s">
        <v>68</v>
      </c>
      <c r="M174" s="220"/>
      <c r="N174" s="231"/>
      <c r="O174" s="231"/>
      <c r="P174" s="231"/>
      <c r="Q174" s="232"/>
      <c r="R174" s="232"/>
      <c r="S174" s="232"/>
      <c r="T174" s="233"/>
      <c r="U174" s="233"/>
      <c r="V174" s="233"/>
    </row>
    <row r="175" spans="1:22" s="315" customFormat="1" hidden="1">
      <c r="A175" s="235" t="str">
        <f t="shared" ref="A175:A178" si="8">CONCATENATE(B175,C175,D175,E175,F175,G175)</f>
        <v>71040501050000</v>
      </c>
      <c r="B175" s="314" t="s">
        <v>397</v>
      </c>
      <c r="C175" s="316" t="s">
        <v>113</v>
      </c>
      <c r="D175" s="316" t="s">
        <v>107</v>
      </c>
      <c r="E175" s="316" t="s">
        <v>64</v>
      </c>
      <c r="F175" s="316" t="s">
        <v>107</v>
      </c>
      <c r="G175" s="314" t="s">
        <v>398</v>
      </c>
      <c r="H175" s="221">
        <v>2421</v>
      </c>
      <c r="I175" s="224" t="s">
        <v>113</v>
      </c>
      <c r="J175" s="228">
        <v>2</v>
      </c>
      <c r="K175" s="228">
        <v>1</v>
      </c>
      <c r="L175" s="261" t="s">
        <v>590</v>
      </c>
      <c r="M175" s="229"/>
      <c r="N175" s="231" t="e">
        <f>+N177</f>
        <v>#REF!</v>
      </c>
      <c r="O175" s="231" t="e">
        <f>+O177</f>
        <v>#REF!</v>
      </c>
      <c r="P175" s="231" t="e">
        <f>+P177</f>
        <v>#REF!</v>
      </c>
      <c r="Q175" s="232"/>
      <c r="R175" s="232"/>
      <c r="S175" s="232"/>
      <c r="T175" s="233"/>
      <c r="U175" s="233"/>
      <c r="V175" s="233"/>
    </row>
    <row r="176" spans="1:22" s="238" customFormat="1" hidden="1">
      <c r="A176" s="235" t="str">
        <f t="shared" si="8"/>
        <v>71040501054251</v>
      </c>
      <c r="B176" s="314" t="s">
        <v>397</v>
      </c>
      <c r="C176" s="316" t="s">
        <v>113</v>
      </c>
      <c r="D176" s="316" t="s">
        <v>107</v>
      </c>
      <c r="E176" s="316" t="s">
        <v>64</v>
      </c>
      <c r="F176" s="316" t="s">
        <v>107</v>
      </c>
      <c r="G176" s="316">
        <v>4251</v>
      </c>
      <c r="H176" s="224"/>
      <c r="I176" s="224"/>
      <c r="J176" s="228"/>
      <c r="K176" s="228"/>
      <c r="L176" s="230" t="s">
        <v>66</v>
      </c>
      <c r="M176" s="220"/>
      <c r="N176" s="231"/>
      <c r="O176" s="231"/>
      <c r="P176" s="231"/>
      <c r="Q176" s="232"/>
      <c r="R176" s="232"/>
      <c r="S176" s="232"/>
      <c r="T176" s="233"/>
      <c r="U176" s="233"/>
      <c r="V176" s="233"/>
    </row>
    <row r="177" spans="1:22" s="238" customFormat="1" ht="27" hidden="1">
      <c r="A177" s="235" t="str">
        <f t="shared" si="8"/>
        <v>71040501055112</v>
      </c>
      <c r="B177" s="314" t="s">
        <v>397</v>
      </c>
      <c r="C177" s="316" t="s">
        <v>113</v>
      </c>
      <c r="D177" s="316" t="s">
        <v>107</v>
      </c>
      <c r="E177" s="316" t="s">
        <v>64</v>
      </c>
      <c r="F177" s="316" t="s">
        <v>107</v>
      </c>
      <c r="G177" s="316">
        <v>5112</v>
      </c>
      <c r="H177" s="221"/>
      <c r="I177" s="266"/>
      <c r="J177" s="267"/>
      <c r="K177" s="267"/>
      <c r="L177" s="268" t="s">
        <v>591</v>
      </c>
      <c r="M177" s="263"/>
      <c r="N177" s="269" t="e">
        <f>O177+P177</f>
        <v>#REF!</v>
      </c>
      <c r="O177" s="269" t="e">
        <f>SUM(O178:O179)</f>
        <v>#REF!</v>
      </c>
      <c r="P177" s="269" t="e">
        <f>SUM(P178)</f>
        <v>#REF!</v>
      </c>
      <c r="Q177" s="232"/>
      <c r="R177" s="232"/>
      <c r="S177" s="232"/>
      <c r="T177" s="233"/>
      <c r="U177" s="233"/>
      <c r="V177" s="233"/>
    </row>
    <row r="178" spans="1:22" s="238" customFormat="1" hidden="1">
      <c r="A178" s="235" t="str">
        <f t="shared" si="8"/>
        <v>71040501055113</v>
      </c>
      <c r="B178" s="314" t="s">
        <v>397</v>
      </c>
      <c r="C178" s="316" t="s">
        <v>113</v>
      </c>
      <c r="D178" s="316" t="s">
        <v>107</v>
      </c>
      <c r="E178" s="316" t="s">
        <v>64</v>
      </c>
      <c r="F178" s="316" t="s">
        <v>107</v>
      </c>
      <c r="G178" s="316">
        <v>5113</v>
      </c>
      <c r="H178" s="224"/>
      <c r="I178" s="225"/>
      <c r="J178" s="226"/>
      <c r="K178" s="226"/>
      <c r="L178" s="273" t="s">
        <v>592</v>
      </c>
      <c r="M178" s="220">
        <v>4639</v>
      </c>
      <c r="N178" s="222" t="e">
        <f>+#REF!+#REF!+#REF!+#REF!+#REF!+#REF!+#REF!+#REF!+#REF!+#REF!+#REF!+#REF!+#REF!</f>
        <v>#REF!</v>
      </c>
      <c r="O178" s="222" t="e">
        <f>+#REF!+#REF!+#REF!+#REF!+#REF!+#REF!+#REF!+#REF!+#REF!+#REF!+#REF!+#REF!+#REF!</f>
        <v>#REF!</v>
      </c>
      <c r="P178" s="222" t="e">
        <f>+#REF!+#REF!+#REF!+#REF!+#REF!+#REF!+#REF!+#REF!+#REF!+#REF!+#REF!+#REF!+#REF!</f>
        <v>#REF!</v>
      </c>
      <c r="Q178" s="232"/>
      <c r="R178" s="232"/>
      <c r="S178" s="232"/>
      <c r="T178" s="233"/>
      <c r="U178" s="233"/>
      <c r="V178" s="233"/>
    </row>
    <row r="179" spans="1:22" s="315" customFormat="1">
      <c r="A179" s="235" t="str">
        <f t="shared" si="4"/>
        <v>71040501050000</v>
      </c>
      <c r="B179" s="314" t="s">
        <v>397</v>
      </c>
      <c r="C179" s="316" t="s">
        <v>113</v>
      </c>
      <c r="D179" s="316" t="s">
        <v>107</v>
      </c>
      <c r="E179" s="316" t="s">
        <v>64</v>
      </c>
      <c r="F179" s="316" t="s">
        <v>107</v>
      </c>
      <c r="G179" s="314" t="s">
        <v>398</v>
      </c>
      <c r="H179" s="221">
        <v>2424</v>
      </c>
      <c r="I179" s="224" t="s">
        <v>113</v>
      </c>
      <c r="J179" s="228">
        <v>2</v>
      </c>
      <c r="K179" s="228">
        <v>4</v>
      </c>
      <c r="L179" s="261" t="s">
        <v>129</v>
      </c>
      <c r="M179" s="229"/>
      <c r="N179" s="231" t="e">
        <f>+N181</f>
        <v>#REF!</v>
      </c>
      <c r="O179" s="231" t="e">
        <f>+O181</f>
        <v>#REF!</v>
      </c>
      <c r="P179" s="231" t="e">
        <f>+P181</f>
        <v>#REF!</v>
      </c>
      <c r="Q179" s="232"/>
      <c r="R179" s="232"/>
      <c r="S179" s="232"/>
      <c r="T179" s="233"/>
      <c r="U179" s="233"/>
      <c r="V179" s="233"/>
    </row>
    <row r="180" spans="1:22" s="238" customFormat="1">
      <c r="A180" s="235" t="str">
        <f t="shared" si="4"/>
        <v>71040501054251</v>
      </c>
      <c r="B180" s="314" t="s">
        <v>397</v>
      </c>
      <c r="C180" s="316" t="s">
        <v>113</v>
      </c>
      <c r="D180" s="316" t="s">
        <v>107</v>
      </c>
      <c r="E180" s="316" t="s">
        <v>64</v>
      </c>
      <c r="F180" s="316" t="s">
        <v>107</v>
      </c>
      <c r="G180" s="316">
        <v>4251</v>
      </c>
      <c r="H180" s="224"/>
      <c r="I180" s="224"/>
      <c r="J180" s="228"/>
      <c r="K180" s="228"/>
      <c r="L180" s="230" t="s">
        <v>66</v>
      </c>
      <c r="M180" s="220"/>
      <c r="N180" s="231"/>
      <c r="O180" s="231"/>
      <c r="P180" s="231"/>
      <c r="Q180" s="232"/>
      <c r="R180" s="232"/>
      <c r="S180" s="232"/>
      <c r="T180" s="233"/>
      <c r="U180" s="233"/>
      <c r="V180" s="233"/>
    </row>
    <row r="181" spans="1:22" s="238" customFormat="1">
      <c r="A181" s="235" t="str">
        <f t="shared" si="4"/>
        <v>71040501055112</v>
      </c>
      <c r="B181" s="314" t="s">
        <v>397</v>
      </c>
      <c r="C181" s="316" t="s">
        <v>113</v>
      </c>
      <c r="D181" s="316" t="s">
        <v>107</v>
      </c>
      <c r="E181" s="316" t="s">
        <v>64</v>
      </c>
      <c r="F181" s="316" t="s">
        <v>107</v>
      </c>
      <c r="G181" s="316">
        <v>5112</v>
      </c>
      <c r="H181" s="221"/>
      <c r="I181" s="266"/>
      <c r="J181" s="267"/>
      <c r="K181" s="267"/>
      <c r="L181" s="268" t="s">
        <v>130</v>
      </c>
      <c r="M181" s="263"/>
      <c r="N181" s="269" t="e">
        <f>O181+P181</f>
        <v>#REF!</v>
      </c>
      <c r="O181" s="269" t="e">
        <f>SUM(O182:O183)</f>
        <v>#REF!</v>
      </c>
      <c r="P181" s="269" t="e">
        <f>SUM(P182:P183)</f>
        <v>#REF!</v>
      </c>
      <c r="Q181" s="232"/>
      <c r="R181" s="232"/>
      <c r="S181" s="232"/>
      <c r="T181" s="233"/>
      <c r="U181" s="233"/>
      <c r="V181" s="233"/>
    </row>
    <row r="182" spans="1:22" s="238" customFormat="1">
      <c r="A182" s="235" t="str">
        <f t="shared" si="4"/>
        <v>71040501055113</v>
      </c>
      <c r="B182" s="314" t="s">
        <v>397</v>
      </c>
      <c r="C182" s="316" t="s">
        <v>113</v>
      </c>
      <c r="D182" s="316" t="s">
        <v>107</v>
      </c>
      <c r="E182" s="316" t="s">
        <v>64</v>
      </c>
      <c r="F182" s="316" t="s">
        <v>107</v>
      </c>
      <c r="G182" s="316">
        <v>5113</v>
      </c>
      <c r="H182" s="224"/>
      <c r="I182" s="225"/>
      <c r="J182" s="226"/>
      <c r="K182" s="226"/>
      <c r="L182" s="230" t="s">
        <v>131</v>
      </c>
      <c r="M182" s="220">
        <v>5112</v>
      </c>
      <c r="N182" s="222" t="e">
        <f>+#REF!+#REF!+#REF!+#REF!+#REF!+#REF!+#REF!+#REF!+#REF!+#REF!+#REF!+#REF!+#REF!</f>
        <v>#REF!</v>
      </c>
      <c r="O182" s="222" t="e">
        <f>+#REF!+#REF!+#REF!+#REF!+#REF!+#REF!+#REF!+#REF!+#REF!+#REF!+#REF!+#REF!+#REF!</f>
        <v>#REF!</v>
      </c>
      <c r="P182" s="222" t="e">
        <f>+#REF!+#REF!+#REF!+#REF!+#REF!+#REF!+#REF!+#REF!+#REF!+#REF!+#REF!+#REF!+#REF!</f>
        <v>#REF!</v>
      </c>
      <c r="Q182" s="232"/>
      <c r="R182" s="232"/>
      <c r="S182" s="232"/>
      <c r="T182" s="233"/>
      <c r="U182" s="233"/>
      <c r="V182" s="233"/>
    </row>
    <row r="183" spans="1:22" s="315" customFormat="1" hidden="1">
      <c r="A183" s="235" t="str">
        <f t="shared" si="4"/>
        <v>71040501060000</v>
      </c>
      <c r="B183" s="314" t="s">
        <v>397</v>
      </c>
      <c r="C183" s="316" t="s">
        <v>113</v>
      </c>
      <c r="D183" s="316" t="s">
        <v>107</v>
      </c>
      <c r="E183" s="316" t="s">
        <v>64</v>
      </c>
      <c r="F183" s="316" t="s">
        <v>115</v>
      </c>
      <c r="G183" s="314" t="s">
        <v>398</v>
      </c>
      <c r="H183" s="221"/>
      <c r="I183" s="224"/>
      <c r="J183" s="228"/>
      <c r="K183" s="228"/>
      <c r="L183" s="230" t="s">
        <v>132</v>
      </c>
      <c r="M183" s="271">
        <v>5113</v>
      </c>
      <c r="N183" s="222" t="e">
        <f>+#REF!+#REF!+#REF!+#REF!+#REF!+#REF!+#REF!+#REF!+#REF!+#REF!+#REF!+#REF!+#REF!</f>
        <v>#REF!</v>
      </c>
      <c r="O183" s="222" t="e">
        <f>+#REF!+#REF!+#REF!+#REF!+#REF!+#REF!+#REF!+#REF!+#REF!+#REF!+#REF!+#REF!+#REF!</f>
        <v>#REF!</v>
      </c>
      <c r="P183" s="222" t="e">
        <f>+#REF!+#REF!+#REF!+#REF!+#REF!+#REF!+#REF!+#REF!+#REF!+#REF!+#REF!+#REF!+#REF!</f>
        <v>#REF!</v>
      </c>
      <c r="Q183" s="232"/>
      <c r="R183" s="232"/>
      <c r="S183" s="232"/>
      <c r="T183" s="233"/>
      <c r="U183" s="233"/>
      <c r="V183" s="233"/>
    </row>
    <row r="184" spans="1:22" s="238" customFormat="1">
      <c r="A184" s="235" t="str">
        <f t="shared" ref="A184:A245" si="9">CONCATENATE(B184,C184,D184,E184,F184,G184)</f>
        <v>71040501134251</v>
      </c>
      <c r="B184" s="314" t="s">
        <v>397</v>
      </c>
      <c r="C184" s="316" t="s">
        <v>113</v>
      </c>
      <c r="D184" s="316" t="s">
        <v>107</v>
      </c>
      <c r="E184" s="316" t="s">
        <v>64</v>
      </c>
      <c r="F184" s="316" t="s">
        <v>402</v>
      </c>
      <c r="G184" s="316">
        <v>4251</v>
      </c>
      <c r="H184" s="221">
        <v>2450</v>
      </c>
      <c r="I184" s="225" t="s">
        <v>113</v>
      </c>
      <c r="J184" s="226">
        <v>5</v>
      </c>
      <c r="K184" s="226">
        <v>0</v>
      </c>
      <c r="L184" s="262" t="s">
        <v>133</v>
      </c>
      <c r="M184" s="263"/>
      <c r="N184" s="264" t="e">
        <f>+N186+N259</f>
        <v>#REF!</v>
      </c>
      <c r="O184" s="264" t="e">
        <f>+O186+O259</f>
        <v>#REF!</v>
      </c>
      <c r="P184" s="264" t="e">
        <f>+P186+P259</f>
        <v>#REF!</v>
      </c>
      <c r="Q184" s="232"/>
      <c r="R184" s="232"/>
      <c r="S184" s="232"/>
      <c r="T184" s="233"/>
      <c r="U184" s="233"/>
      <c r="V184" s="233"/>
    </row>
    <row r="185" spans="1:22" s="238" customFormat="1">
      <c r="A185" s="235" t="str">
        <f t="shared" si="9"/>
        <v>71040501135129</v>
      </c>
      <c r="B185" s="314" t="s">
        <v>397</v>
      </c>
      <c r="C185" s="316" t="s">
        <v>113</v>
      </c>
      <c r="D185" s="316" t="s">
        <v>107</v>
      </c>
      <c r="E185" s="316" t="s">
        <v>64</v>
      </c>
      <c r="F185" s="316" t="s">
        <v>402</v>
      </c>
      <c r="G185" s="316">
        <v>5129</v>
      </c>
      <c r="H185" s="224"/>
      <c r="I185" s="225"/>
      <c r="J185" s="226"/>
      <c r="K185" s="226"/>
      <c r="L185" s="230" t="s">
        <v>68</v>
      </c>
      <c r="M185" s="220"/>
      <c r="N185" s="231"/>
      <c r="O185" s="231"/>
      <c r="P185" s="231"/>
      <c r="Q185" s="232"/>
      <c r="R185" s="232"/>
      <c r="S185" s="232"/>
      <c r="T185" s="233"/>
      <c r="U185" s="233"/>
      <c r="V185" s="233"/>
    </row>
    <row r="186" spans="1:22" s="238" customFormat="1">
      <c r="A186" s="235" t="str">
        <f t="shared" si="9"/>
        <v>71040501135221</v>
      </c>
      <c r="B186" s="314" t="s">
        <v>397</v>
      </c>
      <c r="C186" s="316" t="s">
        <v>113</v>
      </c>
      <c r="D186" s="316" t="s">
        <v>107</v>
      </c>
      <c r="E186" s="316" t="s">
        <v>64</v>
      </c>
      <c r="F186" s="316" t="s">
        <v>402</v>
      </c>
      <c r="G186" s="316">
        <v>5221</v>
      </c>
      <c r="H186" s="221">
        <v>2451</v>
      </c>
      <c r="I186" s="224" t="s">
        <v>113</v>
      </c>
      <c r="J186" s="228">
        <v>5</v>
      </c>
      <c r="K186" s="228">
        <v>1</v>
      </c>
      <c r="L186" s="261" t="s">
        <v>134</v>
      </c>
      <c r="M186" s="229"/>
      <c r="N186" s="231" t="e">
        <f>O186+P186</f>
        <v>#REF!</v>
      </c>
      <c r="O186" s="231" t="e">
        <f>+O188+O191+O193+O197+O201+O212+O217+O219+O225+O232+O236+O239+O243+O250+O253+O255+O206+O257</f>
        <v>#REF!</v>
      </c>
      <c r="P186" s="231" t="e">
        <f>+P188+P191+P193+P197+P201+P212+P217+P219+P225+P232+P236+P239+P243+P250+P253+P255+P206+P257</f>
        <v>#REF!</v>
      </c>
      <c r="Q186" s="232"/>
      <c r="R186" s="232"/>
      <c r="S186" s="232"/>
      <c r="T186" s="233"/>
      <c r="U186" s="233"/>
      <c r="V186" s="233"/>
    </row>
    <row r="187" spans="1:22" s="315" customFormat="1">
      <c r="A187" s="235" t="str">
        <f t="shared" si="9"/>
        <v>71040501140000</v>
      </c>
      <c r="B187" s="314" t="s">
        <v>397</v>
      </c>
      <c r="C187" s="316" t="s">
        <v>113</v>
      </c>
      <c r="D187" s="316" t="s">
        <v>107</v>
      </c>
      <c r="E187" s="316" t="s">
        <v>64</v>
      </c>
      <c r="F187" s="316" t="s">
        <v>403</v>
      </c>
      <c r="G187" s="314" t="s">
        <v>398</v>
      </c>
      <c r="H187" s="224"/>
      <c r="I187" s="224"/>
      <c r="J187" s="228"/>
      <c r="K187" s="228"/>
      <c r="L187" s="230" t="s">
        <v>66</v>
      </c>
      <c r="M187" s="220"/>
      <c r="N187" s="231"/>
      <c r="O187" s="231"/>
      <c r="P187" s="231"/>
      <c r="Q187" s="232"/>
      <c r="R187" s="232"/>
      <c r="S187" s="232"/>
      <c r="T187" s="233"/>
      <c r="U187" s="233"/>
      <c r="V187" s="233"/>
    </row>
    <row r="188" spans="1:22" s="238" customFormat="1" ht="28.5" customHeight="1">
      <c r="A188" s="235" t="str">
        <f t="shared" si="9"/>
        <v>71040501144729</v>
      </c>
      <c r="B188" s="314" t="s">
        <v>397</v>
      </c>
      <c r="C188" s="316" t="s">
        <v>113</v>
      </c>
      <c r="D188" s="316" t="s">
        <v>107</v>
      </c>
      <c r="E188" s="316" t="s">
        <v>64</v>
      </c>
      <c r="F188" s="316" t="s">
        <v>403</v>
      </c>
      <c r="G188" s="316">
        <v>4729</v>
      </c>
      <c r="H188" s="221"/>
      <c r="I188" s="266"/>
      <c r="J188" s="267"/>
      <c r="K188" s="267"/>
      <c r="L188" s="268" t="s">
        <v>135</v>
      </c>
      <c r="M188" s="263"/>
      <c r="N188" s="269" t="e">
        <f>O188+P188</f>
        <v>#REF!</v>
      </c>
      <c r="O188" s="269" t="e">
        <f>SUM(O189:O190)</f>
        <v>#REF!</v>
      </c>
      <c r="P188" s="269" t="e">
        <f>SUM(P189:P190)</f>
        <v>#REF!</v>
      </c>
      <c r="Q188" s="232"/>
      <c r="R188" s="232"/>
      <c r="S188" s="232"/>
      <c r="T188" s="233"/>
      <c r="U188" s="233"/>
      <c r="V188" s="233"/>
    </row>
    <row r="189" spans="1:22" s="315" customFormat="1" ht="27" customHeight="1">
      <c r="A189" s="235" t="str">
        <f t="shared" si="9"/>
        <v>71040501150000</v>
      </c>
      <c r="B189" s="314" t="s">
        <v>397</v>
      </c>
      <c r="C189" s="316" t="s">
        <v>113</v>
      </c>
      <c r="D189" s="316" t="s">
        <v>107</v>
      </c>
      <c r="E189" s="316" t="s">
        <v>64</v>
      </c>
      <c r="F189" s="316" t="s">
        <v>404</v>
      </c>
      <c r="G189" s="314" t="s">
        <v>398</v>
      </c>
      <c r="H189" s="224"/>
      <c r="I189" s="224"/>
      <c r="J189" s="228"/>
      <c r="K189" s="228"/>
      <c r="L189" s="227" t="s">
        <v>100</v>
      </c>
      <c r="M189" s="223">
        <v>4251</v>
      </c>
      <c r="N189" s="222" t="e">
        <f>+#REF!+#REF!+#REF!+#REF!+#REF!+#REF!+#REF!+#REF!+#REF!+#REF!+#REF!+#REF!+#REF!</f>
        <v>#REF!</v>
      </c>
      <c r="O189" s="222" t="e">
        <f>+#REF!+#REF!+#REF!+#REF!+#REF!+#REF!+#REF!+#REF!+#REF!+#REF!+#REF!+#REF!+#REF!</f>
        <v>#REF!</v>
      </c>
      <c r="P189" s="222" t="e">
        <f>+#REF!+#REF!+#REF!+#REF!+#REF!+#REF!+#REF!+#REF!+#REF!+#REF!+#REF!+#REF!+#REF!</f>
        <v>#REF!</v>
      </c>
      <c r="Q189" s="232"/>
      <c r="R189" s="232"/>
      <c r="S189" s="232"/>
      <c r="T189" s="233"/>
      <c r="U189" s="233"/>
      <c r="V189" s="233"/>
    </row>
    <row r="190" spans="1:22" s="238" customFormat="1" ht="21" customHeight="1">
      <c r="A190" s="235" t="str">
        <f t="shared" si="9"/>
        <v>71040501155112</v>
      </c>
      <c r="B190" s="314" t="s">
        <v>397</v>
      </c>
      <c r="C190" s="316" t="s">
        <v>113</v>
      </c>
      <c r="D190" s="316" t="s">
        <v>107</v>
      </c>
      <c r="E190" s="316" t="s">
        <v>64</v>
      </c>
      <c r="F190" s="316" t="s">
        <v>404</v>
      </c>
      <c r="G190" s="316">
        <v>5112</v>
      </c>
      <c r="H190" s="224"/>
      <c r="I190" s="224"/>
      <c r="J190" s="228"/>
      <c r="K190" s="228"/>
      <c r="L190" s="227" t="s">
        <v>132</v>
      </c>
      <c r="M190" s="223">
        <v>5113</v>
      </c>
      <c r="N190" s="222" t="e">
        <f>+#REF!+#REF!+#REF!+#REF!+#REF!+#REF!+#REF!+#REF!+#REF!+#REF!+#REF!+#REF!+#REF!</f>
        <v>#REF!</v>
      </c>
      <c r="O190" s="222" t="e">
        <f>+#REF!+#REF!+#REF!+#REF!+#REF!+#REF!+#REF!+#REF!+#REF!+#REF!+#REF!+#REF!+#REF!</f>
        <v>#REF!</v>
      </c>
      <c r="P190" s="222" t="e">
        <f>+#REF!+#REF!+#REF!+#REF!+#REF!+#REF!+#REF!+#REF!+#REF!+#REF!+#REF!+#REF!+#REF!</f>
        <v>#REF!</v>
      </c>
      <c r="Q190" s="232"/>
      <c r="R190" s="232"/>
      <c r="S190" s="232"/>
      <c r="T190" s="233"/>
      <c r="U190" s="233"/>
      <c r="V190" s="233"/>
    </row>
    <row r="191" spans="1:22" s="238" customFormat="1" ht="44.45" customHeight="1">
      <c r="A191" s="235" t="str">
        <f t="shared" si="9"/>
        <v>71040501155133</v>
      </c>
      <c r="B191" s="314" t="s">
        <v>397</v>
      </c>
      <c r="C191" s="316" t="s">
        <v>113</v>
      </c>
      <c r="D191" s="316" t="s">
        <v>107</v>
      </c>
      <c r="E191" s="316" t="s">
        <v>64</v>
      </c>
      <c r="F191" s="316" t="s">
        <v>404</v>
      </c>
      <c r="G191" s="316">
        <v>5133</v>
      </c>
      <c r="H191" s="221"/>
      <c r="I191" s="266"/>
      <c r="J191" s="267"/>
      <c r="K191" s="267"/>
      <c r="L191" s="268" t="s">
        <v>536</v>
      </c>
      <c r="M191" s="263"/>
      <c r="N191" s="269" t="e">
        <f>O191+P191</f>
        <v>#REF!</v>
      </c>
      <c r="O191" s="269" t="e">
        <f>SUM(O192)</f>
        <v>#REF!</v>
      </c>
      <c r="P191" s="269" t="e">
        <f>SUM(P192)</f>
        <v>#REF!</v>
      </c>
      <c r="Q191" s="232"/>
      <c r="R191" s="232"/>
      <c r="S191" s="232"/>
      <c r="T191" s="233"/>
      <c r="U191" s="233"/>
      <c r="V191" s="233"/>
    </row>
    <row r="192" spans="1:22" s="238" customFormat="1">
      <c r="A192" s="235" t="str">
        <f t="shared" si="9"/>
        <v>71040501155134</v>
      </c>
      <c r="B192" s="314" t="s">
        <v>397</v>
      </c>
      <c r="C192" s="316" t="s">
        <v>113</v>
      </c>
      <c r="D192" s="316" t="s">
        <v>107</v>
      </c>
      <c r="E192" s="316" t="s">
        <v>64</v>
      </c>
      <c r="F192" s="316" t="s">
        <v>404</v>
      </c>
      <c r="G192" s="316">
        <v>5134</v>
      </c>
      <c r="H192" s="224"/>
      <c r="I192" s="224"/>
      <c r="J192" s="228"/>
      <c r="K192" s="228"/>
      <c r="L192" s="227" t="s">
        <v>92</v>
      </c>
      <c r="M192" s="223">
        <v>4861</v>
      </c>
      <c r="N192" s="222" t="e">
        <f>+#REF!+#REF!+#REF!+#REF!+#REF!+#REF!+#REF!+#REF!+#REF!+#REF!+#REF!+#REF!+#REF!</f>
        <v>#REF!</v>
      </c>
      <c r="O192" s="222" t="e">
        <f>+#REF!+#REF!+#REF!+#REF!+#REF!+#REF!+#REF!+#REF!+#REF!+#REF!+#REF!+#REF!+#REF!</f>
        <v>#REF!</v>
      </c>
      <c r="P192" s="222" t="e">
        <f>+#REF!+#REF!+#REF!+#REF!+#REF!+#REF!+#REF!+#REF!+#REF!+#REF!+#REF!+#REF!+#REF!</f>
        <v>#REF!</v>
      </c>
      <c r="Q192" s="232"/>
      <c r="R192" s="232"/>
      <c r="S192" s="232"/>
      <c r="T192" s="233"/>
      <c r="U192" s="233"/>
      <c r="V192" s="233"/>
    </row>
    <row r="193" spans="1:22" s="238" customFormat="1">
      <c r="A193" s="235" t="str">
        <f t="shared" si="9"/>
        <v>71040505000000</v>
      </c>
      <c r="B193" s="314" t="s">
        <v>397</v>
      </c>
      <c r="C193" s="316" t="s">
        <v>113</v>
      </c>
      <c r="D193" s="316" t="s">
        <v>107</v>
      </c>
      <c r="E193" s="316" t="s">
        <v>107</v>
      </c>
      <c r="F193" s="316" t="s">
        <v>399</v>
      </c>
      <c r="G193" s="314" t="s">
        <v>398</v>
      </c>
      <c r="H193" s="221"/>
      <c r="I193" s="266"/>
      <c r="J193" s="267"/>
      <c r="K193" s="267"/>
      <c r="L193" s="268" t="s">
        <v>137</v>
      </c>
      <c r="M193" s="263"/>
      <c r="N193" s="269" t="e">
        <f>O193+P193</f>
        <v>#REF!</v>
      </c>
      <c r="O193" s="269" t="e">
        <f>SUM(O194:O196)</f>
        <v>#REF!</v>
      </c>
      <c r="P193" s="269" t="e">
        <f>SUM(P194:P196)</f>
        <v>#REF!</v>
      </c>
      <c r="Q193" s="232"/>
      <c r="R193" s="232"/>
      <c r="S193" s="232"/>
      <c r="T193" s="233"/>
      <c r="U193" s="233"/>
      <c r="V193" s="233"/>
    </row>
    <row r="194" spans="1:22" s="238" customFormat="1" ht="25.5">
      <c r="A194" s="235" t="str">
        <f t="shared" si="9"/>
        <v>71040505000001</v>
      </c>
      <c r="B194" s="314" t="s">
        <v>397</v>
      </c>
      <c r="C194" s="316" t="s">
        <v>113</v>
      </c>
      <c r="D194" s="316" t="s">
        <v>107</v>
      </c>
      <c r="E194" s="316" t="s">
        <v>107</v>
      </c>
      <c r="F194" s="316" t="s">
        <v>399</v>
      </c>
      <c r="G194" s="314" t="s">
        <v>54</v>
      </c>
      <c r="H194" s="221"/>
      <c r="I194" s="224"/>
      <c r="J194" s="228"/>
      <c r="K194" s="228"/>
      <c r="L194" s="230" t="s">
        <v>100</v>
      </c>
      <c r="M194" s="271">
        <v>4251</v>
      </c>
      <c r="N194" s="222" t="e">
        <f>+#REF!+#REF!+#REF!+#REF!+#REF!+#REF!+#REF!+#REF!+#REF!+#REF!+#REF!+#REF!+#REF!</f>
        <v>#REF!</v>
      </c>
      <c r="O194" s="222" t="e">
        <f>+#REF!+#REF!+#REF!+#REF!+#REF!+#REF!+#REF!+#REF!+#REF!+#REF!+#REF!+#REF!+#REF!</f>
        <v>#REF!</v>
      </c>
      <c r="P194" s="222" t="e">
        <f>+#REF!+#REF!+#REF!+#REF!+#REF!+#REF!+#REF!+#REF!+#REF!+#REF!+#REF!+#REF!+#REF!</f>
        <v>#REF!</v>
      </c>
      <c r="Q194" s="232"/>
      <c r="R194" s="232"/>
      <c r="S194" s="232"/>
      <c r="T194" s="233"/>
      <c r="U194" s="233"/>
      <c r="V194" s="233"/>
    </row>
    <row r="195" spans="1:22" s="315" customFormat="1" hidden="1">
      <c r="A195" s="235" t="str">
        <f t="shared" si="9"/>
        <v>71040505010000</v>
      </c>
      <c r="B195" s="314" t="s">
        <v>397</v>
      </c>
      <c r="C195" s="316" t="s">
        <v>113</v>
      </c>
      <c r="D195" s="316" t="s">
        <v>107</v>
      </c>
      <c r="E195" s="316" t="s">
        <v>107</v>
      </c>
      <c r="F195" s="316" t="s">
        <v>64</v>
      </c>
      <c r="G195" s="314" t="s">
        <v>398</v>
      </c>
      <c r="H195" s="221"/>
      <c r="I195" s="224"/>
      <c r="J195" s="228"/>
      <c r="K195" s="228"/>
      <c r="L195" s="230" t="s">
        <v>131</v>
      </c>
      <c r="M195" s="220">
        <v>5112</v>
      </c>
      <c r="N195" s="222" t="e">
        <f>+#REF!+#REF!+#REF!+#REF!+#REF!+#REF!+#REF!+#REF!+#REF!+#REF!+#REF!+#REF!+#REF!</f>
        <v>#REF!</v>
      </c>
      <c r="O195" s="222" t="e">
        <f>+#REF!+#REF!+#REF!+#REF!+#REF!+#REF!+#REF!+#REF!+#REF!+#REF!+#REF!+#REF!+#REF!</f>
        <v>#REF!</v>
      </c>
      <c r="P195" s="222" t="e">
        <f>+#REF!+#REF!+#REF!+#REF!+#REF!+#REF!+#REF!+#REF!+#REF!+#REF!+#REF!+#REF!+#REF!</f>
        <v>#REF!</v>
      </c>
      <c r="Q195" s="232"/>
      <c r="R195" s="232"/>
      <c r="S195" s="232"/>
      <c r="T195" s="233"/>
      <c r="U195" s="233"/>
      <c r="V195" s="233"/>
    </row>
    <row r="196" spans="1:22" s="238" customFormat="1" hidden="1">
      <c r="A196" s="235" t="str">
        <f t="shared" si="9"/>
        <v>71040505015129</v>
      </c>
      <c r="B196" s="314" t="s">
        <v>397</v>
      </c>
      <c r="C196" s="316" t="s">
        <v>113</v>
      </c>
      <c r="D196" s="316" t="s">
        <v>107</v>
      </c>
      <c r="E196" s="316" t="s">
        <v>107</v>
      </c>
      <c r="F196" s="316" t="s">
        <v>64</v>
      </c>
      <c r="G196" s="316">
        <v>5129</v>
      </c>
      <c r="H196" s="224"/>
      <c r="I196" s="224"/>
      <c r="J196" s="228"/>
      <c r="K196" s="228"/>
      <c r="L196" s="227" t="s">
        <v>132</v>
      </c>
      <c r="M196" s="223">
        <v>5113</v>
      </c>
      <c r="N196" s="222" t="e">
        <f>+#REF!+#REF!+#REF!+#REF!+#REF!+#REF!+#REF!+#REF!+#REF!+#REF!+#REF!+#REF!+#REF!</f>
        <v>#REF!</v>
      </c>
      <c r="O196" s="222" t="e">
        <f>+#REF!+#REF!+#REF!+#REF!+#REF!+#REF!+#REF!+#REF!+#REF!+#REF!+#REF!+#REF!+#REF!</f>
        <v>#REF!</v>
      </c>
      <c r="P196" s="222" t="e">
        <f>+#REF!+#REF!+#REF!+#REF!+#REF!+#REF!+#REF!+#REF!+#REF!+#REF!+#REF!+#REF!+#REF!</f>
        <v>#REF!</v>
      </c>
      <c r="Q196" s="232"/>
      <c r="R196" s="232"/>
      <c r="S196" s="232"/>
      <c r="T196" s="233"/>
      <c r="U196" s="233"/>
      <c r="V196" s="233"/>
    </row>
    <row r="197" spans="1:22" s="315" customFormat="1">
      <c r="A197" s="235" t="str">
        <f t="shared" si="9"/>
        <v>71040505020000</v>
      </c>
      <c r="B197" s="314" t="s">
        <v>397</v>
      </c>
      <c r="C197" s="316" t="s">
        <v>113</v>
      </c>
      <c r="D197" s="316" t="s">
        <v>107</v>
      </c>
      <c r="E197" s="316" t="s">
        <v>107</v>
      </c>
      <c r="F197" s="316" t="s">
        <v>98</v>
      </c>
      <c r="G197" s="314" t="s">
        <v>398</v>
      </c>
      <c r="H197" s="221"/>
      <c r="I197" s="266"/>
      <c r="J197" s="267"/>
      <c r="K197" s="267"/>
      <c r="L197" s="268" t="s">
        <v>138</v>
      </c>
      <c r="M197" s="263"/>
      <c r="N197" s="269" t="e">
        <f>O197+P197</f>
        <v>#REF!</v>
      </c>
      <c r="O197" s="269" t="e">
        <f>SUM(O198:O200)</f>
        <v>#REF!</v>
      </c>
      <c r="P197" s="269" t="e">
        <f>SUM(P198:P200)</f>
        <v>#REF!</v>
      </c>
      <c r="Q197" s="232"/>
      <c r="R197" s="232"/>
      <c r="S197" s="232"/>
      <c r="T197" s="233"/>
      <c r="U197" s="233"/>
      <c r="V197" s="233"/>
    </row>
    <row r="198" spans="1:22" s="238" customFormat="1" ht="25.5">
      <c r="A198" s="235" t="str">
        <f t="shared" si="9"/>
        <v>71040505024511</v>
      </c>
      <c r="B198" s="314" t="s">
        <v>397</v>
      </c>
      <c r="C198" s="316" t="s">
        <v>113</v>
      </c>
      <c r="D198" s="316" t="s">
        <v>107</v>
      </c>
      <c r="E198" s="316" t="s">
        <v>107</v>
      </c>
      <c r="F198" s="316" t="s">
        <v>98</v>
      </c>
      <c r="G198" s="316">
        <v>4511</v>
      </c>
      <c r="H198" s="224"/>
      <c r="I198" s="224"/>
      <c r="J198" s="228"/>
      <c r="K198" s="228"/>
      <c r="L198" s="230" t="s">
        <v>100</v>
      </c>
      <c r="M198" s="271">
        <v>4251</v>
      </c>
      <c r="N198" s="222" t="e">
        <f>+#REF!+#REF!+#REF!+#REF!+#REF!+#REF!+#REF!+#REF!+#REF!+#REF!+#REF!+#REF!+#REF!</f>
        <v>#REF!</v>
      </c>
      <c r="O198" s="222" t="e">
        <f>+#REF!+#REF!+#REF!+#REF!+#REF!+#REF!+#REF!+#REF!+#REF!+#REF!+#REF!+#REF!+#REF!</f>
        <v>#REF!</v>
      </c>
      <c r="P198" s="222" t="e">
        <f>+#REF!+#REF!+#REF!+#REF!+#REF!+#REF!+#REF!+#REF!+#REF!+#REF!+#REF!+#REF!+#REF!</f>
        <v>#REF!</v>
      </c>
      <c r="Q198" s="232"/>
      <c r="R198" s="232"/>
      <c r="S198" s="232"/>
      <c r="T198" s="233"/>
      <c r="U198" s="233"/>
      <c r="V198" s="233"/>
    </row>
    <row r="199" spans="1:22" s="315" customFormat="1" hidden="1">
      <c r="A199" s="235" t="str">
        <f t="shared" si="9"/>
        <v>71040505030000</v>
      </c>
      <c r="B199" s="314" t="s">
        <v>397</v>
      </c>
      <c r="C199" s="316" t="s">
        <v>113</v>
      </c>
      <c r="D199" s="316" t="s">
        <v>107</v>
      </c>
      <c r="E199" s="316" t="s">
        <v>107</v>
      </c>
      <c r="F199" s="316" t="s">
        <v>400</v>
      </c>
      <c r="G199" s="314" t="s">
        <v>398</v>
      </c>
      <c r="H199" s="224"/>
      <c r="I199" s="224"/>
      <c r="J199" s="228"/>
      <c r="K199" s="228"/>
      <c r="L199" s="230" t="s">
        <v>131</v>
      </c>
      <c r="M199" s="220">
        <v>5112</v>
      </c>
      <c r="N199" s="222" t="e">
        <f>+#REF!+#REF!+#REF!+#REF!+#REF!+#REF!+#REF!+#REF!+#REF!+#REF!+#REF!+#REF!+#REF!</f>
        <v>#REF!</v>
      </c>
      <c r="O199" s="222" t="e">
        <f>+#REF!+#REF!+#REF!+#REF!+#REF!+#REF!+#REF!+#REF!+#REF!+#REF!+#REF!+#REF!+#REF!</f>
        <v>#REF!</v>
      </c>
      <c r="P199" s="222" t="e">
        <f>+#REF!+#REF!+#REF!+#REF!+#REF!+#REF!+#REF!+#REF!+#REF!+#REF!+#REF!+#REF!+#REF!</f>
        <v>#REF!</v>
      </c>
      <c r="Q199" s="232"/>
      <c r="R199" s="232"/>
      <c r="S199" s="232"/>
      <c r="T199" s="233"/>
      <c r="U199" s="233"/>
      <c r="V199" s="233"/>
    </row>
    <row r="200" spans="1:22" s="238" customFormat="1">
      <c r="A200" s="235" t="str">
        <f t="shared" si="9"/>
        <v>71040505034511</v>
      </c>
      <c r="B200" s="314" t="s">
        <v>397</v>
      </c>
      <c r="C200" s="316" t="s">
        <v>113</v>
      </c>
      <c r="D200" s="316" t="s">
        <v>107</v>
      </c>
      <c r="E200" s="316" t="s">
        <v>107</v>
      </c>
      <c r="F200" s="316" t="s">
        <v>400</v>
      </c>
      <c r="G200" s="316">
        <v>4511</v>
      </c>
      <c r="H200" s="224"/>
      <c r="I200" s="224"/>
      <c r="J200" s="228"/>
      <c r="K200" s="228"/>
      <c r="L200" s="227" t="s">
        <v>132</v>
      </c>
      <c r="M200" s="223">
        <v>5113</v>
      </c>
      <c r="N200" s="222" t="e">
        <f>+#REF!+#REF!+#REF!+#REF!+#REF!+#REF!+#REF!+#REF!+#REF!+#REF!+#REF!+#REF!+#REF!</f>
        <v>#REF!</v>
      </c>
      <c r="O200" s="222" t="e">
        <f>+#REF!+#REF!+#REF!+#REF!+#REF!+#REF!+#REF!+#REF!+#REF!+#REF!+#REF!+#REF!+#REF!</f>
        <v>#REF!</v>
      </c>
      <c r="P200" s="222" t="e">
        <f>+#REF!+#REF!+#REF!+#REF!+#REF!+#REF!+#REF!+#REF!+#REF!+#REF!+#REF!+#REF!+#REF!</f>
        <v>#REF!</v>
      </c>
      <c r="Q200" s="232"/>
      <c r="R200" s="232"/>
      <c r="S200" s="232"/>
      <c r="T200" s="233"/>
      <c r="U200" s="233"/>
      <c r="V200" s="233"/>
    </row>
    <row r="201" spans="1:22" s="315" customFormat="1" ht="25.9" hidden="1" customHeight="1">
      <c r="A201" s="235" t="str">
        <f t="shared" si="9"/>
        <v>71040505040000</v>
      </c>
      <c r="B201" s="314" t="s">
        <v>397</v>
      </c>
      <c r="C201" s="316" t="s">
        <v>113</v>
      </c>
      <c r="D201" s="316" t="s">
        <v>107</v>
      </c>
      <c r="E201" s="316" t="s">
        <v>107</v>
      </c>
      <c r="F201" s="316" t="s">
        <v>113</v>
      </c>
      <c r="G201" s="314" t="s">
        <v>398</v>
      </c>
      <c r="H201" s="221"/>
      <c r="I201" s="266"/>
      <c r="J201" s="267"/>
      <c r="K201" s="267"/>
      <c r="L201" s="268" t="s">
        <v>139</v>
      </c>
      <c r="M201" s="263"/>
      <c r="N201" s="269" t="e">
        <f>O201+P201</f>
        <v>#REF!</v>
      </c>
      <c r="O201" s="269" t="e">
        <f>SUM(O202:O205)</f>
        <v>#REF!</v>
      </c>
      <c r="P201" s="269" t="e">
        <f>SUM(P202:P205)</f>
        <v>#REF!</v>
      </c>
      <c r="Q201" s="232"/>
      <c r="R201" s="232"/>
      <c r="S201" s="232"/>
      <c r="T201" s="233"/>
      <c r="U201" s="233"/>
      <c r="V201" s="233"/>
    </row>
    <row r="202" spans="1:22" s="238" customFormat="1" ht="25.5" hidden="1">
      <c r="A202" s="235" t="str">
        <f t="shared" si="9"/>
        <v>71040505044861</v>
      </c>
      <c r="B202" s="314" t="s">
        <v>397</v>
      </c>
      <c r="C202" s="316" t="s">
        <v>113</v>
      </c>
      <c r="D202" s="316" t="s">
        <v>107</v>
      </c>
      <c r="E202" s="316" t="s">
        <v>107</v>
      </c>
      <c r="F202" s="316" t="s">
        <v>113</v>
      </c>
      <c r="G202" s="316">
        <v>4861</v>
      </c>
      <c r="H202" s="224"/>
      <c r="I202" s="224"/>
      <c r="J202" s="228"/>
      <c r="K202" s="228"/>
      <c r="L202" s="227" t="s">
        <v>100</v>
      </c>
      <c r="M202" s="223">
        <v>4251</v>
      </c>
      <c r="N202" s="222" t="e">
        <f>+#REF!+#REF!+#REF!+#REF!+#REF!+#REF!+#REF!+#REF!+#REF!+#REF!+#REF!+#REF!+#REF!</f>
        <v>#REF!</v>
      </c>
      <c r="O202" s="222" t="e">
        <f>+#REF!+#REF!+#REF!+#REF!+#REF!+#REF!+#REF!+#REF!+#REF!+#REF!+#REF!+#REF!+#REF!</f>
        <v>#REF!</v>
      </c>
      <c r="P202" s="222" t="e">
        <f>+#REF!+#REF!+#REF!+#REF!+#REF!+#REF!+#REF!+#REF!+#REF!+#REF!+#REF!+#REF!+#REF!</f>
        <v>#REF!</v>
      </c>
      <c r="Q202" s="232"/>
      <c r="R202" s="232"/>
      <c r="S202" s="232"/>
      <c r="T202" s="233"/>
      <c r="U202" s="233"/>
      <c r="V202" s="233"/>
    </row>
    <row r="203" spans="1:22" s="315" customFormat="1" ht="21.6" hidden="1" customHeight="1">
      <c r="A203" s="235" t="str">
        <f t="shared" si="9"/>
        <v>71040505050000</v>
      </c>
      <c r="B203" s="314" t="s">
        <v>397</v>
      </c>
      <c r="C203" s="316" t="s">
        <v>113</v>
      </c>
      <c r="D203" s="316" t="s">
        <v>107</v>
      </c>
      <c r="E203" s="316" t="s">
        <v>107</v>
      </c>
      <c r="F203" s="316" t="s">
        <v>107</v>
      </c>
      <c r="G203" s="314" t="s">
        <v>398</v>
      </c>
      <c r="H203" s="224"/>
      <c r="I203" s="224"/>
      <c r="J203" s="228"/>
      <c r="K203" s="228"/>
      <c r="L203" s="230" t="s">
        <v>131</v>
      </c>
      <c r="M203" s="220">
        <v>5112</v>
      </c>
      <c r="N203" s="222" t="e">
        <f>+#REF!+#REF!+#REF!+#REF!+#REF!+#REF!+#REF!+#REF!+#REF!+#REF!+#REF!+#REF!+#REF!</f>
        <v>#REF!</v>
      </c>
      <c r="O203" s="222" t="e">
        <f>+#REF!+#REF!+#REF!+#REF!+#REF!+#REF!+#REF!+#REF!+#REF!+#REF!+#REF!+#REF!+#REF!</f>
        <v>#REF!</v>
      </c>
      <c r="P203" s="222" t="e">
        <f>+#REF!+#REF!+#REF!+#REF!+#REF!+#REF!+#REF!+#REF!+#REF!+#REF!+#REF!+#REF!+#REF!</f>
        <v>#REF!</v>
      </c>
      <c r="Q203" s="232"/>
      <c r="R203" s="232"/>
      <c r="S203" s="232"/>
      <c r="T203" s="233"/>
      <c r="U203" s="233"/>
      <c r="V203" s="233"/>
    </row>
    <row r="204" spans="1:22" s="238" customFormat="1" ht="18" hidden="1" customHeight="1">
      <c r="A204" s="235" t="str">
        <f t="shared" si="9"/>
        <v>71040505054861</v>
      </c>
      <c r="B204" s="314" t="s">
        <v>397</v>
      </c>
      <c r="C204" s="316" t="s">
        <v>113</v>
      </c>
      <c r="D204" s="316" t="s">
        <v>107</v>
      </c>
      <c r="E204" s="316" t="s">
        <v>107</v>
      </c>
      <c r="F204" s="316" t="s">
        <v>107</v>
      </c>
      <c r="G204" s="316">
        <v>4861</v>
      </c>
      <c r="H204" s="224"/>
      <c r="I204" s="224"/>
      <c r="J204" s="228"/>
      <c r="K204" s="228"/>
      <c r="L204" s="230" t="s">
        <v>132</v>
      </c>
      <c r="M204" s="220">
        <v>5113</v>
      </c>
      <c r="N204" s="222" t="e">
        <f>+#REF!+#REF!+#REF!+#REF!+#REF!+#REF!+#REF!+#REF!+#REF!+#REF!+#REF!+#REF!+#REF!</f>
        <v>#REF!</v>
      </c>
      <c r="O204" s="222" t="e">
        <f>+#REF!+#REF!+#REF!+#REF!+#REF!+#REF!+#REF!+#REF!+#REF!+#REF!+#REF!+#REF!+#REF!</f>
        <v>#REF!</v>
      </c>
      <c r="P204" s="222" t="e">
        <f>+#REF!+#REF!+#REF!+#REF!+#REF!+#REF!+#REF!+#REF!+#REF!+#REF!+#REF!+#REF!+#REF!</f>
        <v>#REF!</v>
      </c>
      <c r="Q204" s="232"/>
      <c r="R204" s="232"/>
      <c r="S204" s="232"/>
      <c r="T204" s="233"/>
      <c r="U204" s="233"/>
      <c r="V204" s="233"/>
    </row>
    <row r="205" spans="1:22" s="238" customFormat="1" hidden="1">
      <c r="A205" s="235"/>
      <c r="B205" s="314"/>
      <c r="C205" s="316"/>
      <c r="D205" s="316"/>
      <c r="E205" s="316"/>
      <c r="F205" s="316"/>
      <c r="G205" s="316"/>
      <c r="H205" s="224"/>
      <c r="I205" s="224"/>
      <c r="J205" s="228"/>
      <c r="K205" s="228"/>
      <c r="L205" s="230" t="s">
        <v>226</v>
      </c>
      <c r="M205" s="229">
        <v>5129</v>
      </c>
      <c r="N205" s="222" t="e">
        <f>+#REF!+#REF!+#REF!+#REF!+#REF!+#REF!+#REF!+#REF!+#REF!+#REF!+#REF!+#REF!+#REF!</f>
        <v>#REF!</v>
      </c>
      <c r="O205" s="222" t="e">
        <f>+#REF!+#REF!+#REF!+#REF!+#REF!+#REF!+#REF!+#REF!+#REF!+#REF!+#REF!+#REF!+#REF!</f>
        <v>#REF!</v>
      </c>
      <c r="P205" s="222" t="e">
        <f>+#REF!+#REF!+#REF!+#REF!+#REF!+#REF!+#REF!+#REF!+#REF!+#REF!+#REF!+#REF!+#REF!</f>
        <v>#REF!</v>
      </c>
      <c r="Q205" s="232"/>
      <c r="R205" s="232"/>
      <c r="S205" s="232"/>
      <c r="T205" s="233"/>
      <c r="U205" s="233"/>
      <c r="V205" s="233"/>
    </row>
    <row r="206" spans="1:22" s="238" customFormat="1" ht="24.75" customHeight="1">
      <c r="A206" s="235"/>
      <c r="B206" s="314"/>
      <c r="C206" s="316"/>
      <c r="D206" s="316"/>
      <c r="E206" s="316"/>
      <c r="F206" s="316"/>
      <c r="G206" s="316"/>
      <c r="H206" s="282"/>
      <c r="I206" s="266"/>
      <c r="J206" s="267"/>
      <c r="K206" s="267"/>
      <c r="L206" s="268" t="s">
        <v>601</v>
      </c>
      <c r="M206" s="263"/>
      <c r="N206" s="269" t="e">
        <f>O206+P206</f>
        <v>#REF!</v>
      </c>
      <c r="O206" s="269" t="e">
        <f>SUM(O207:O211)</f>
        <v>#REF!</v>
      </c>
      <c r="P206" s="269" t="e">
        <f>SUM(P207:P211)</f>
        <v>#REF!</v>
      </c>
      <c r="Q206" s="232"/>
      <c r="R206" s="232"/>
      <c r="S206" s="232"/>
      <c r="T206" s="233"/>
      <c r="U206" s="233"/>
      <c r="V206" s="233"/>
    </row>
    <row r="207" spans="1:22" s="238" customFormat="1" ht="25.5" hidden="1">
      <c r="A207" s="235"/>
      <c r="B207" s="314"/>
      <c r="C207" s="316"/>
      <c r="D207" s="316"/>
      <c r="E207" s="316"/>
      <c r="F207" s="316"/>
      <c r="G207" s="314"/>
      <c r="H207" s="224"/>
      <c r="I207" s="224"/>
      <c r="J207" s="228"/>
      <c r="K207" s="228"/>
      <c r="L207" s="230" t="s">
        <v>581</v>
      </c>
      <c r="M207" s="223" t="s">
        <v>582</v>
      </c>
      <c r="N207" s="222" t="e">
        <f>O207+P207</f>
        <v>#REF!</v>
      </c>
      <c r="O207" s="222" t="e">
        <f>+#REF!+#REF!+#REF!+#REF!+#REF!+#REF!+#REF!+#REF!+#REF!+#REF!+#REF!+#REF!+#REF!</f>
        <v>#REF!</v>
      </c>
      <c r="P207" s="222" t="e">
        <f>+#REF!+#REF!+#REF!+#REF!+#REF!+#REF!+#REF!+#REF!+#REF!+#REF!+#REF!+#REF!+#REF!</f>
        <v>#REF!</v>
      </c>
      <c r="Q207" s="232"/>
      <c r="R207" s="232"/>
      <c r="S207" s="232"/>
      <c r="T207" s="233"/>
      <c r="U207" s="233"/>
      <c r="V207" s="233"/>
    </row>
    <row r="208" spans="1:22" s="238" customFormat="1" hidden="1">
      <c r="A208" s="235"/>
      <c r="B208" s="314"/>
      <c r="C208" s="316"/>
      <c r="D208" s="316"/>
      <c r="E208" s="316"/>
      <c r="F208" s="316"/>
      <c r="G208" s="316"/>
      <c r="H208" s="224"/>
      <c r="I208" s="224"/>
      <c r="J208" s="228"/>
      <c r="K208" s="228"/>
      <c r="L208" s="227" t="s">
        <v>510</v>
      </c>
      <c r="M208" s="223" t="s">
        <v>511</v>
      </c>
      <c r="N208" s="222" t="e">
        <f>+#REF!+#REF!+#REF!+#REF!+#REF!+#REF!+#REF!+#REF!+#REF!+#REF!+#REF!+#REF!+#REF!</f>
        <v>#REF!</v>
      </c>
      <c r="O208" s="222" t="e">
        <f>+#REF!+#REF!+#REF!+#REF!+#REF!+#REF!+#REF!+#REF!+#REF!+#REF!+#REF!+#REF!+#REF!</f>
        <v>#REF!</v>
      </c>
      <c r="P208" s="222" t="e">
        <f>+#REF!+#REF!+#REF!+#REF!+#REF!+#REF!+#REF!+#REF!+#REF!+#REF!+#REF!+#REF!+#REF!</f>
        <v>#REF!</v>
      </c>
      <c r="Q208" s="232"/>
      <c r="R208" s="232"/>
      <c r="S208" s="232"/>
      <c r="T208" s="233"/>
      <c r="U208" s="233"/>
      <c r="V208" s="233"/>
    </row>
    <row r="209" spans="1:22" s="238" customFormat="1">
      <c r="A209" s="235"/>
      <c r="B209" s="314"/>
      <c r="C209" s="316"/>
      <c r="D209" s="316"/>
      <c r="E209" s="316"/>
      <c r="F209" s="316"/>
      <c r="G209" s="316"/>
      <c r="H209" s="224"/>
      <c r="I209" s="224"/>
      <c r="J209" s="228"/>
      <c r="K209" s="228"/>
      <c r="L209" s="230" t="s">
        <v>131</v>
      </c>
      <c r="M209" s="220">
        <v>5112</v>
      </c>
      <c r="N209" s="222" t="e">
        <f>+#REF!+#REF!+#REF!+#REF!+#REF!+#REF!+#REF!+#REF!+#REF!+#REF!+#REF!+#REF!+#REF!</f>
        <v>#REF!</v>
      </c>
      <c r="O209" s="222" t="e">
        <f>+#REF!+#REF!+#REF!+#REF!+#REF!+#REF!+#REF!+#REF!+#REF!+#REF!+#REF!+#REF!+#REF!</f>
        <v>#REF!</v>
      </c>
      <c r="P209" s="222" t="e">
        <f>+#REF!+#REF!+#REF!+#REF!+#REF!+#REF!+#REF!+#REF!+#REF!+#REF!+#REF!+#REF!+#REF!</f>
        <v>#REF!</v>
      </c>
      <c r="Q209" s="232"/>
      <c r="R209" s="232"/>
      <c r="S209" s="232"/>
      <c r="T209" s="233"/>
      <c r="U209" s="233"/>
      <c r="V209" s="233"/>
    </row>
    <row r="210" spans="1:22" s="238" customFormat="1">
      <c r="A210" s="235"/>
      <c r="B210" s="314"/>
      <c r="C210" s="316"/>
      <c r="D210" s="316"/>
      <c r="E210" s="316"/>
      <c r="F210" s="316"/>
      <c r="G210" s="316"/>
      <c r="H210" s="224"/>
      <c r="I210" s="224"/>
      <c r="J210" s="228"/>
      <c r="K210" s="228"/>
      <c r="L210" s="283" t="s">
        <v>132</v>
      </c>
      <c r="M210" s="284">
        <v>5113</v>
      </c>
      <c r="N210" s="222" t="e">
        <f>+#REF!+#REF!+#REF!+#REF!+#REF!+#REF!+#REF!+#REF!+#REF!+#REF!+#REF!+#REF!+#REF!</f>
        <v>#REF!</v>
      </c>
      <c r="O210" s="222" t="e">
        <f>+#REF!+#REF!+#REF!+#REF!+#REF!+#REF!+#REF!+#REF!+#REF!+#REF!+#REF!+#REF!+#REF!</f>
        <v>#REF!</v>
      </c>
      <c r="P210" s="222" t="e">
        <f>+#REF!+#REF!+#REF!+#REF!+#REF!+#REF!+#REF!+#REF!+#REF!+#REF!+#REF!+#REF!+#REF!</f>
        <v>#REF!</v>
      </c>
      <c r="Q210" s="232"/>
      <c r="R210" s="232"/>
      <c r="S210" s="232"/>
      <c r="T210" s="233"/>
      <c r="U210" s="233"/>
      <c r="V210" s="233"/>
    </row>
    <row r="211" spans="1:22" s="238" customFormat="1" ht="21.75" hidden="1" customHeight="1">
      <c r="A211" s="235"/>
      <c r="B211" s="314"/>
      <c r="C211" s="316"/>
      <c r="D211" s="316"/>
      <c r="E211" s="316"/>
      <c r="F211" s="316"/>
      <c r="G211" s="316"/>
      <c r="H211" s="224"/>
      <c r="I211" s="224"/>
      <c r="J211" s="228"/>
      <c r="K211" s="228"/>
      <c r="L211" s="227" t="s">
        <v>93</v>
      </c>
      <c r="M211" s="223">
        <v>5121</v>
      </c>
      <c r="N211" s="222" t="e">
        <f>+#REF!+#REF!+#REF!+#REF!+#REF!+#REF!+#REF!+#REF!+#REF!+#REF!+#REF!+#REF!+#REF!</f>
        <v>#REF!</v>
      </c>
      <c r="O211" s="222" t="e">
        <f>+#REF!+#REF!+#REF!+#REF!+#REF!+#REF!+#REF!+#REF!+#REF!+#REF!+#REF!+#REF!+#REF!</f>
        <v>#REF!</v>
      </c>
      <c r="P211" s="222" t="e">
        <f>+#REF!+#REF!+#REF!+#REF!+#REF!+#REF!+#REF!+#REF!+#REF!+#REF!+#REF!+#REF!+#REF!</f>
        <v>#REF!</v>
      </c>
      <c r="Q211" s="232"/>
      <c r="R211" s="232"/>
      <c r="S211" s="232"/>
      <c r="T211" s="233"/>
      <c r="U211" s="233"/>
      <c r="V211" s="233"/>
    </row>
    <row r="212" spans="1:22" s="315" customFormat="1" ht="35.450000000000003" customHeight="1">
      <c r="A212" s="235" t="str">
        <f t="shared" si="9"/>
        <v>71040505060000</v>
      </c>
      <c r="B212" s="314" t="s">
        <v>397</v>
      </c>
      <c r="C212" s="316" t="s">
        <v>113</v>
      </c>
      <c r="D212" s="316" t="s">
        <v>107</v>
      </c>
      <c r="E212" s="316" t="s">
        <v>107</v>
      </c>
      <c r="F212" s="316" t="s">
        <v>115</v>
      </c>
      <c r="G212" s="314" t="s">
        <v>398</v>
      </c>
      <c r="H212" s="221"/>
      <c r="I212" s="266"/>
      <c r="J212" s="267"/>
      <c r="K212" s="267"/>
      <c r="L212" s="268" t="s">
        <v>140</v>
      </c>
      <c r="M212" s="263"/>
      <c r="N212" s="269" t="e">
        <f>O212+P212</f>
        <v>#REF!</v>
      </c>
      <c r="O212" s="269" t="e">
        <f>SUM(O213:O216)</f>
        <v>#REF!</v>
      </c>
      <c r="P212" s="269" t="e">
        <f>SUM(P213:P216)</f>
        <v>#REF!</v>
      </c>
      <c r="Q212" s="232"/>
      <c r="R212" s="232"/>
      <c r="S212" s="232"/>
      <c r="T212" s="233"/>
      <c r="U212" s="233"/>
      <c r="V212" s="233"/>
    </row>
    <row r="213" spans="1:22" s="238" customFormat="1" hidden="1">
      <c r="A213" s="235" t="str">
        <f t="shared" si="9"/>
        <v>71040505064861</v>
      </c>
      <c r="B213" s="314" t="s">
        <v>397</v>
      </c>
      <c r="C213" s="316" t="s">
        <v>113</v>
      </c>
      <c r="D213" s="316" t="s">
        <v>107</v>
      </c>
      <c r="E213" s="316" t="s">
        <v>107</v>
      </c>
      <c r="F213" s="316" t="s">
        <v>115</v>
      </c>
      <c r="G213" s="316">
        <v>4861</v>
      </c>
      <c r="H213" s="224"/>
      <c r="I213" s="224"/>
      <c r="J213" s="228"/>
      <c r="K213" s="228"/>
      <c r="L213" s="227" t="s">
        <v>92</v>
      </c>
      <c r="M213" s="223">
        <v>4861</v>
      </c>
      <c r="N213" s="222" t="e">
        <f>+#REF!+#REF!+#REF!+#REF!+#REF!+#REF!+#REF!+#REF!+#REF!+#REF!+#REF!+#REF!+#REF!</f>
        <v>#REF!</v>
      </c>
      <c r="O213" s="222" t="e">
        <f>+#REF!+#REF!+#REF!+#REF!+#REF!+#REF!+#REF!+#REF!+#REF!+#REF!+#REF!+#REF!+#REF!</f>
        <v>#REF!</v>
      </c>
      <c r="P213" s="222" t="e">
        <f>+#REF!+#REF!+#REF!+#REF!+#REF!+#REF!+#REF!+#REF!+#REF!+#REF!+#REF!+#REF!+#REF!</f>
        <v>#REF!</v>
      </c>
      <c r="Q213" s="232"/>
      <c r="R213" s="232"/>
      <c r="S213" s="232"/>
      <c r="T213" s="233"/>
      <c r="U213" s="233"/>
      <c r="V213" s="233"/>
    </row>
    <row r="214" spans="1:22" s="315" customFormat="1" ht="21.6" customHeight="1">
      <c r="A214" s="235" t="str">
        <f t="shared" ref="A214" si="10">CONCATENATE(B214,C214,D214,E214,F214,G214)</f>
        <v>71040505050000</v>
      </c>
      <c r="B214" s="314" t="s">
        <v>397</v>
      </c>
      <c r="C214" s="316" t="s">
        <v>113</v>
      </c>
      <c r="D214" s="316" t="s">
        <v>107</v>
      </c>
      <c r="E214" s="316" t="s">
        <v>107</v>
      </c>
      <c r="F214" s="316" t="s">
        <v>107</v>
      </c>
      <c r="G214" s="314" t="s">
        <v>398</v>
      </c>
      <c r="H214" s="224"/>
      <c r="I214" s="224"/>
      <c r="J214" s="228"/>
      <c r="K214" s="228"/>
      <c r="L214" s="230" t="s">
        <v>131</v>
      </c>
      <c r="M214" s="220">
        <v>5112</v>
      </c>
      <c r="N214" s="222" t="e">
        <f>O214+P214</f>
        <v>#REF!</v>
      </c>
      <c r="O214" s="222" t="e">
        <f>+#REF!+#REF!+#REF!+#REF!+#REF!+#REF!+#REF!+#REF!+#REF!+#REF!+#REF!+#REF!+#REF!</f>
        <v>#REF!</v>
      </c>
      <c r="P214" s="222" t="e">
        <f>+#REF!+#REF!+#REF!+#REF!+#REF!+#REF!+#REF!+#REF!+#REF!+#REF!+#REF!+#REF!+#REF!</f>
        <v>#REF!</v>
      </c>
      <c r="Q214" s="232"/>
      <c r="R214" s="232"/>
      <c r="S214" s="232"/>
      <c r="T214" s="233"/>
      <c r="U214" s="233"/>
      <c r="V214" s="233"/>
    </row>
    <row r="215" spans="1:22">
      <c r="A215" s="249" t="str">
        <f t="shared" ref="A215:A219" si="11">CONCATENATE(B215,C215,D215,E215,F215,G215)</f>
        <v>71040505070000</v>
      </c>
      <c r="B215" s="318" t="s">
        <v>397</v>
      </c>
      <c r="C215" s="280" t="s">
        <v>113</v>
      </c>
      <c r="D215" s="280" t="s">
        <v>107</v>
      </c>
      <c r="E215" s="280" t="s">
        <v>107</v>
      </c>
      <c r="F215" s="280" t="s">
        <v>141</v>
      </c>
      <c r="G215" s="318" t="s">
        <v>398</v>
      </c>
      <c r="H215" s="224"/>
      <c r="I215" s="224"/>
      <c r="J215" s="228"/>
      <c r="K215" s="228"/>
      <c r="L215" s="227" t="s">
        <v>132</v>
      </c>
      <c r="M215" s="223">
        <v>5113</v>
      </c>
      <c r="N215" s="222" t="e">
        <f>+#REF!+#REF!+#REF!+#REF!+#REF!+#REF!+#REF!+#REF!+#REF!+#REF!+#REF!+#REF!+#REF!</f>
        <v>#REF!</v>
      </c>
      <c r="O215" s="222" t="e">
        <f>+#REF!+#REF!+#REF!+#REF!+#REF!+#REF!+#REF!+#REF!+#REF!+#REF!+#REF!+#REF!+#REF!</f>
        <v>#REF!</v>
      </c>
      <c r="P215" s="222" t="e">
        <f>+#REF!+#REF!+#REF!+#REF!+#REF!+#REF!+#REF!+#REF!+#REF!+#REF!+#REF!+#REF!+#REF!</f>
        <v>#REF!</v>
      </c>
      <c r="Q215" s="232"/>
      <c r="R215" s="232"/>
      <c r="S215" s="232"/>
      <c r="T215" s="233"/>
      <c r="U215" s="233"/>
      <c r="V215" s="233"/>
    </row>
    <row r="216" spans="1:22" hidden="1">
      <c r="B216" s="318"/>
      <c r="G216" s="318"/>
      <c r="H216" s="224"/>
      <c r="I216" s="224"/>
      <c r="J216" s="228"/>
      <c r="K216" s="228"/>
      <c r="L216" s="230" t="s">
        <v>226</v>
      </c>
      <c r="M216" s="229">
        <v>5129</v>
      </c>
      <c r="N216" s="222" t="e">
        <f>+#REF!+#REF!+#REF!+#REF!+#REF!+#REF!+#REF!+#REF!+#REF!+#REF!+#REF!+#REF!+#REF!</f>
        <v>#REF!</v>
      </c>
      <c r="O216" s="222" t="e">
        <f>+#REF!+#REF!+#REF!+#REF!+#REF!+#REF!+#REF!+#REF!+#REF!+#REF!+#REF!+#REF!+#REF!</f>
        <v>#REF!</v>
      </c>
      <c r="P216" s="222" t="e">
        <f>+#REF!+#REF!+#REF!+#REF!+#REF!+#REF!+#REF!+#REF!+#REF!+#REF!+#REF!+#REF!+#REF!</f>
        <v>#REF!</v>
      </c>
      <c r="Q216" s="232"/>
      <c r="R216" s="232"/>
      <c r="S216" s="232"/>
      <c r="T216" s="233"/>
      <c r="U216" s="233"/>
      <c r="V216" s="233"/>
    </row>
    <row r="217" spans="1:22" ht="49.15" hidden="1" customHeight="1">
      <c r="A217" s="249" t="str">
        <f t="shared" si="11"/>
        <v>71040505074861</v>
      </c>
      <c r="B217" s="318" t="s">
        <v>397</v>
      </c>
      <c r="C217" s="280" t="s">
        <v>113</v>
      </c>
      <c r="D217" s="280" t="s">
        <v>107</v>
      </c>
      <c r="E217" s="280" t="s">
        <v>107</v>
      </c>
      <c r="F217" s="280" t="s">
        <v>141</v>
      </c>
      <c r="G217" s="280">
        <v>4861</v>
      </c>
      <c r="H217" s="221"/>
      <c r="I217" s="266"/>
      <c r="J217" s="267"/>
      <c r="K217" s="267"/>
      <c r="L217" s="268" t="s">
        <v>545</v>
      </c>
      <c r="M217" s="263"/>
      <c r="N217" s="269" t="e">
        <f>O217+P217</f>
        <v>#REF!</v>
      </c>
      <c r="O217" s="269" t="e">
        <f>SUM(O218:O218)</f>
        <v>#REF!</v>
      </c>
      <c r="P217" s="269" t="e">
        <f>SUM(P218:P218)</f>
        <v>#REF!</v>
      </c>
      <c r="Q217" s="232"/>
      <c r="R217" s="232"/>
      <c r="S217" s="232"/>
      <c r="T217" s="233"/>
      <c r="U217" s="233"/>
      <c r="V217" s="233"/>
    </row>
    <row r="218" spans="1:22" ht="30" hidden="1" customHeight="1">
      <c r="A218" s="249" t="str">
        <f t="shared" si="11"/>
        <v>71040505080000</v>
      </c>
      <c r="B218" s="318" t="s">
        <v>397</v>
      </c>
      <c r="C218" s="280" t="s">
        <v>113</v>
      </c>
      <c r="D218" s="280" t="s">
        <v>107</v>
      </c>
      <c r="E218" s="280" t="s">
        <v>107</v>
      </c>
      <c r="F218" s="280" t="s">
        <v>143</v>
      </c>
      <c r="G218" s="318" t="s">
        <v>398</v>
      </c>
      <c r="H218" s="221"/>
      <c r="I218" s="224"/>
      <c r="J218" s="228"/>
      <c r="K218" s="228"/>
      <c r="L218" s="230" t="s">
        <v>306</v>
      </c>
      <c r="M218" s="271">
        <v>4729</v>
      </c>
      <c r="N218" s="222" t="e">
        <f>+#REF!+#REF!+#REF!+#REF!+#REF!+#REF!+#REF!+#REF!+#REF!+#REF!+#REF!+#REF!+#REF!</f>
        <v>#REF!</v>
      </c>
      <c r="O218" s="222" t="e">
        <f>+#REF!+#REF!+#REF!+#REF!+#REF!+#REF!+#REF!+#REF!+#REF!+#REF!+#REF!+#REF!+#REF!</f>
        <v>#REF!</v>
      </c>
      <c r="P218" s="222" t="e">
        <f>+#REF!+#REF!+#REF!+#REF!+#REF!+#REF!+#REF!+#REF!+#REF!+#REF!+#REF!+#REF!+#REF!</f>
        <v>#REF!</v>
      </c>
      <c r="Q218" s="232"/>
      <c r="R218" s="232"/>
      <c r="S218" s="232"/>
      <c r="T218" s="233"/>
      <c r="U218" s="233"/>
      <c r="V218" s="233"/>
    </row>
    <row r="219" spans="1:22" ht="27">
      <c r="A219" s="249" t="str">
        <f t="shared" si="11"/>
        <v>71040505094861</v>
      </c>
      <c r="B219" s="318" t="s">
        <v>397</v>
      </c>
      <c r="C219" s="280" t="s">
        <v>113</v>
      </c>
      <c r="D219" s="280" t="s">
        <v>107</v>
      </c>
      <c r="E219" s="280" t="s">
        <v>107</v>
      </c>
      <c r="F219" s="280" t="s">
        <v>145</v>
      </c>
      <c r="G219" s="280">
        <v>4861</v>
      </c>
      <c r="H219" s="221"/>
      <c r="I219" s="266"/>
      <c r="J219" s="267"/>
      <c r="K219" s="267"/>
      <c r="L219" s="268" t="s">
        <v>144</v>
      </c>
      <c r="M219" s="263"/>
      <c r="N219" s="269" t="e">
        <f>O219+P219</f>
        <v>#REF!</v>
      </c>
      <c r="O219" s="269" t="e">
        <f>SUM(O220:O224)</f>
        <v>#REF!</v>
      </c>
      <c r="P219" s="269" t="e">
        <f>SUM(P220:P224)</f>
        <v>#REF!</v>
      </c>
      <c r="Q219" s="232"/>
      <c r="R219" s="232"/>
      <c r="S219" s="232"/>
      <c r="T219" s="233"/>
      <c r="U219" s="233"/>
      <c r="V219" s="233"/>
    </row>
    <row r="220" spans="1:22" s="317" customFormat="1" ht="27" customHeight="1">
      <c r="A220" s="235" t="str">
        <f t="shared" si="9"/>
        <v>71040700000000</v>
      </c>
      <c r="B220" s="314" t="s">
        <v>397</v>
      </c>
      <c r="C220" s="316" t="s">
        <v>113</v>
      </c>
      <c r="D220" s="316" t="s">
        <v>141</v>
      </c>
      <c r="E220" s="316" t="s">
        <v>399</v>
      </c>
      <c r="F220" s="316" t="s">
        <v>399</v>
      </c>
      <c r="G220" s="314" t="s">
        <v>398</v>
      </c>
      <c r="H220" s="224"/>
      <c r="I220" s="224"/>
      <c r="J220" s="228"/>
      <c r="K220" s="228"/>
      <c r="L220" s="230" t="s">
        <v>100</v>
      </c>
      <c r="M220" s="271">
        <v>4251</v>
      </c>
      <c r="N220" s="222" t="e">
        <f>+#REF!+#REF!+#REF!+#REF!+#REF!+#REF!+#REF!+#REF!+#REF!+#REF!+#REF!+#REF!+#REF!</f>
        <v>#REF!</v>
      </c>
      <c r="O220" s="222" t="e">
        <f>+#REF!+#REF!+#REF!+#REF!+#REF!+#REF!+#REF!+#REF!+#REF!+#REF!+#REF!+#REF!+#REF!</f>
        <v>#REF!</v>
      </c>
      <c r="P220" s="222" t="e">
        <f>+#REF!+#REF!+#REF!+#REF!+#REF!+#REF!+#REF!+#REF!+#REF!+#REF!+#REF!+#REF!+#REF!</f>
        <v>#REF!</v>
      </c>
      <c r="Q220" s="232"/>
      <c r="R220" s="232"/>
      <c r="S220" s="232"/>
      <c r="T220" s="233"/>
      <c r="U220" s="233"/>
      <c r="V220" s="233"/>
    </row>
    <row r="221" spans="1:22" s="238" customFormat="1" hidden="1">
      <c r="A221" s="235" t="str">
        <f t="shared" si="9"/>
        <v>71040700000001</v>
      </c>
      <c r="B221" s="314" t="s">
        <v>397</v>
      </c>
      <c r="C221" s="316" t="s">
        <v>113</v>
      </c>
      <c r="D221" s="316" t="s">
        <v>141</v>
      </c>
      <c r="E221" s="316" t="s">
        <v>399</v>
      </c>
      <c r="F221" s="316" t="s">
        <v>399</v>
      </c>
      <c r="G221" s="314" t="s">
        <v>54</v>
      </c>
      <c r="H221" s="224"/>
      <c r="I221" s="224"/>
      <c r="J221" s="228"/>
      <c r="K221" s="228"/>
      <c r="L221" s="230" t="s">
        <v>306</v>
      </c>
      <c r="M221" s="271">
        <v>4729</v>
      </c>
      <c r="N221" s="222" t="e">
        <f>+#REF!+#REF!+#REF!+#REF!+#REF!+#REF!+#REF!+#REF!+#REF!+#REF!+#REF!+#REF!+#REF!</f>
        <v>#REF!</v>
      </c>
      <c r="O221" s="222" t="e">
        <f>+#REF!+#REF!+#REF!+#REF!+#REF!+#REF!+#REF!+#REF!+#REF!+#REF!+#REF!+#REF!+#REF!</f>
        <v>#REF!</v>
      </c>
      <c r="P221" s="222" t="e">
        <f>+#REF!+#REF!+#REF!+#REF!+#REF!+#REF!+#REF!+#REF!+#REF!+#REF!+#REF!+#REF!+#REF!</f>
        <v>#REF!</v>
      </c>
      <c r="Q221" s="232"/>
      <c r="R221" s="232"/>
      <c r="S221" s="232"/>
      <c r="T221" s="233"/>
      <c r="U221" s="233"/>
      <c r="V221" s="233"/>
    </row>
    <row r="222" spans="1:22" s="238" customFormat="1">
      <c r="A222" s="235" t="str">
        <f t="shared" si="9"/>
        <v>71040703000000</v>
      </c>
      <c r="B222" s="314" t="s">
        <v>397</v>
      </c>
      <c r="C222" s="316" t="s">
        <v>113</v>
      </c>
      <c r="D222" s="316" t="s">
        <v>141</v>
      </c>
      <c r="E222" s="316" t="s">
        <v>400</v>
      </c>
      <c r="F222" s="316" t="s">
        <v>399</v>
      </c>
      <c r="G222" s="314" t="s">
        <v>398</v>
      </c>
      <c r="H222" s="224"/>
      <c r="I222" s="224"/>
      <c r="J222" s="228"/>
      <c r="K222" s="228"/>
      <c r="L222" s="230" t="s">
        <v>131</v>
      </c>
      <c r="M222" s="220">
        <v>5112</v>
      </c>
      <c r="N222" s="222" t="e">
        <f>+#REF!+#REF!+#REF!+#REF!+#REF!+#REF!+#REF!+#REF!+#REF!+#REF!+#REF!+#REF!+#REF!</f>
        <v>#REF!</v>
      </c>
      <c r="O222" s="222" t="e">
        <f>+#REF!+#REF!+#REF!+#REF!+#REF!+#REF!+#REF!+#REF!+#REF!+#REF!+#REF!+#REF!+#REF!</f>
        <v>#REF!</v>
      </c>
      <c r="P222" s="222" t="e">
        <f>+#REF!+#REF!+#REF!+#REF!+#REF!+#REF!+#REF!+#REF!+#REF!+#REF!+#REF!+#REF!+#REF!</f>
        <v>#REF!</v>
      </c>
      <c r="Q222" s="232"/>
      <c r="R222" s="232"/>
      <c r="S222" s="232"/>
      <c r="T222" s="233"/>
      <c r="U222" s="233"/>
      <c r="V222" s="233"/>
    </row>
    <row r="223" spans="1:22" s="238" customFormat="1">
      <c r="A223" s="235" t="str">
        <f t="shared" si="9"/>
        <v>71040703000001</v>
      </c>
      <c r="B223" s="314" t="s">
        <v>397</v>
      </c>
      <c r="C223" s="316" t="s">
        <v>113</v>
      </c>
      <c r="D223" s="316" t="s">
        <v>141</v>
      </c>
      <c r="E223" s="316" t="s">
        <v>400</v>
      </c>
      <c r="F223" s="316" t="s">
        <v>399</v>
      </c>
      <c r="G223" s="314" t="s">
        <v>54</v>
      </c>
      <c r="H223" s="224"/>
      <c r="I223" s="224"/>
      <c r="J223" s="228"/>
      <c r="K223" s="228"/>
      <c r="L223" s="227" t="s">
        <v>132</v>
      </c>
      <c r="M223" s="223">
        <v>5113</v>
      </c>
      <c r="N223" s="222" t="e">
        <f>+#REF!+#REF!+#REF!+#REF!+#REF!+#REF!+#REF!+#REF!+#REF!+#REF!+#REF!+#REF!+#REF!</f>
        <v>#REF!</v>
      </c>
      <c r="O223" s="222" t="e">
        <f>+#REF!+#REF!+#REF!+#REF!+#REF!+#REF!+#REF!+#REF!+#REF!+#REF!+#REF!+#REF!+#REF!</f>
        <v>#REF!</v>
      </c>
      <c r="P223" s="222" t="e">
        <f>+#REF!+#REF!+#REF!+#REF!+#REF!+#REF!+#REF!+#REF!+#REF!+#REF!+#REF!+#REF!+#REF!</f>
        <v>#REF!</v>
      </c>
      <c r="Q223" s="232"/>
      <c r="R223" s="232"/>
      <c r="S223" s="232"/>
      <c r="T223" s="233"/>
      <c r="U223" s="233"/>
      <c r="V223" s="233"/>
    </row>
    <row r="224" spans="1:22" s="238" customFormat="1" hidden="1">
      <c r="A224" s="235"/>
      <c r="B224" s="314"/>
      <c r="C224" s="316"/>
      <c r="D224" s="316"/>
      <c r="E224" s="316"/>
      <c r="F224" s="316"/>
      <c r="G224" s="314"/>
      <c r="H224" s="224"/>
      <c r="I224" s="224"/>
      <c r="J224" s="228"/>
      <c r="K224" s="228"/>
      <c r="L224" s="230" t="s">
        <v>226</v>
      </c>
      <c r="M224" s="229">
        <v>5129</v>
      </c>
      <c r="N224" s="222" t="e">
        <f>+#REF!+#REF!+#REF!+#REF!+#REF!+#REF!+#REF!+#REF!+#REF!+#REF!+#REF!+#REF!+#REF!</f>
        <v>#REF!</v>
      </c>
      <c r="O224" s="222" t="e">
        <f>+#REF!+#REF!+#REF!+#REF!+#REF!+#REF!+#REF!+#REF!+#REF!+#REF!+#REF!+#REF!+#REF!</f>
        <v>#REF!</v>
      </c>
      <c r="P224" s="222" t="e">
        <f>+#REF!+#REF!+#REF!+#REF!+#REF!+#REF!+#REF!+#REF!+#REF!+#REF!+#REF!+#REF!+#REF!</f>
        <v>#REF!</v>
      </c>
      <c r="Q224" s="232"/>
      <c r="R224" s="232"/>
      <c r="S224" s="232"/>
      <c r="T224" s="233"/>
      <c r="U224" s="233"/>
      <c r="V224" s="233"/>
    </row>
    <row r="225" spans="1:22" s="315" customFormat="1" ht="16.5" hidden="1" customHeight="1">
      <c r="A225" s="235" t="str">
        <f t="shared" si="9"/>
        <v>71040703010000</v>
      </c>
      <c r="B225" s="314" t="s">
        <v>397</v>
      </c>
      <c r="C225" s="316" t="s">
        <v>113</v>
      </c>
      <c r="D225" s="316" t="s">
        <v>141</v>
      </c>
      <c r="E225" s="316" t="s">
        <v>400</v>
      </c>
      <c r="F225" s="316" t="s">
        <v>64</v>
      </c>
      <c r="G225" s="314" t="s">
        <v>398</v>
      </c>
      <c r="H225" s="221"/>
      <c r="I225" s="266"/>
      <c r="J225" s="267"/>
      <c r="K225" s="267"/>
      <c r="L225" s="268" t="s">
        <v>146</v>
      </c>
      <c r="M225" s="263"/>
      <c r="N225" s="269" t="e">
        <f>O225+P225</f>
        <v>#REF!</v>
      </c>
      <c r="O225" s="269" t="e">
        <f>SUM(O226:O231)</f>
        <v>#REF!</v>
      </c>
      <c r="P225" s="269" t="e">
        <f>SUM(P226:P231)</f>
        <v>#REF!</v>
      </c>
      <c r="Q225" s="232"/>
      <c r="R225" s="232"/>
      <c r="S225" s="232"/>
      <c r="T225" s="233"/>
      <c r="U225" s="233"/>
      <c r="V225" s="233"/>
    </row>
    <row r="226" spans="1:22" s="317" customFormat="1" ht="15.75" hidden="1" customHeight="1">
      <c r="A226" s="235" t="str">
        <f t="shared" ref="A226" si="12">CONCATENATE(B226,C226,D226,E226,F226,G226)</f>
        <v>71020500000000</v>
      </c>
      <c r="B226" s="314" t="s">
        <v>397</v>
      </c>
      <c r="C226" s="316" t="s">
        <v>98</v>
      </c>
      <c r="D226" s="316" t="s">
        <v>107</v>
      </c>
      <c r="E226" s="316" t="s">
        <v>399</v>
      </c>
      <c r="F226" s="316" t="s">
        <v>399</v>
      </c>
      <c r="G226" s="314" t="s">
        <v>398</v>
      </c>
      <c r="H226" s="221"/>
      <c r="I226" s="224"/>
      <c r="J226" s="228"/>
      <c r="K226" s="228"/>
      <c r="L226" s="230" t="s">
        <v>546</v>
      </c>
      <c r="M226" s="271">
        <v>4212</v>
      </c>
      <c r="N226" s="222" t="e">
        <f>+#REF!+#REF!+#REF!+#REF!+#REF!+#REF!+#REF!+#REF!+#REF!+#REF!+#REF!+#REF!+#REF!</f>
        <v>#REF!</v>
      </c>
      <c r="O226" s="222" t="e">
        <f>+#REF!+#REF!+#REF!+#REF!+#REF!+#REF!+#REF!+#REF!+#REF!+#REF!+#REF!+#REF!+#REF!</f>
        <v>#REF!</v>
      </c>
      <c r="P226" s="222" t="e">
        <f>+#REF!+#REF!+#REF!+#REF!+#REF!+#REF!+#REF!+#REF!+#REF!+#REF!+#REF!+#REF!+#REF!</f>
        <v>#REF!</v>
      </c>
      <c r="Q226" s="232"/>
      <c r="R226" s="232"/>
      <c r="S226" s="232"/>
      <c r="T226" s="233"/>
      <c r="U226" s="233"/>
      <c r="V226" s="233"/>
    </row>
    <row r="227" spans="1:22" s="317" customFormat="1" ht="15.75" hidden="1" customHeight="1">
      <c r="A227" s="235" t="str">
        <f t="shared" si="9"/>
        <v>71020500000000</v>
      </c>
      <c r="B227" s="314" t="s">
        <v>397</v>
      </c>
      <c r="C227" s="316" t="s">
        <v>98</v>
      </c>
      <c r="D227" s="316" t="s">
        <v>107</v>
      </c>
      <c r="E227" s="316" t="s">
        <v>399</v>
      </c>
      <c r="F227" s="316" t="s">
        <v>399</v>
      </c>
      <c r="G227" s="314" t="s">
        <v>398</v>
      </c>
      <c r="H227" s="221"/>
      <c r="I227" s="224"/>
      <c r="J227" s="228"/>
      <c r="K227" s="228"/>
      <c r="L227" s="230" t="s">
        <v>74</v>
      </c>
      <c r="M227" s="271">
        <v>4214</v>
      </c>
      <c r="N227" s="222" t="e">
        <f>+#REF!+#REF!+#REF!+#REF!+#REF!+#REF!+#REF!+#REF!+#REF!+#REF!+#REF!+#REF!+#REF!</f>
        <v>#REF!</v>
      </c>
      <c r="O227" s="222" t="e">
        <f>+#REF!+#REF!+#REF!+#REF!+#REF!+#REF!+#REF!+#REF!+#REF!+#REF!+#REF!+#REF!+#REF!</f>
        <v>#REF!</v>
      </c>
      <c r="P227" s="222" t="e">
        <f>+#REF!+#REF!+#REF!+#REF!+#REF!+#REF!+#REF!+#REF!+#REF!+#REF!+#REF!+#REF!+#REF!</f>
        <v>#REF!</v>
      </c>
      <c r="Q227" s="232"/>
      <c r="R227" s="232"/>
      <c r="S227" s="232"/>
      <c r="T227" s="233"/>
      <c r="U227" s="233"/>
      <c r="V227" s="233"/>
    </row>
    <row r="228" spans="1:22" s="238" customFormat="1" hidden="1">
      <c r="A228" s="235" t="str">
        <f t="shared" si="9"/>
        <v>71040703014639</v>
      </c>
      <c r="B228" s="314" t="s">
        <v>397</v>
      </c>
      <c r="C228" s="316" t="s">
        <v>113</v>
      </c>
      <c r="D228" s="316" t="s">
        <v>141</v>
      </c>
      <c r="E228" s="316" t="s">
        <v>400</v>
      </c>
      <c r="F228" s="316" t="s">
        <v>64</v>
      </c>
      <c r="G228" s="316">
        <v>4639</v>
      </c>
      <c r="H228" s="224"/>
      <c r="I228" s="224"/>
      <c r="J228" s="228"/>
      <c r="K228" s="228"/>
      <c r="L228" s="227" t="s">
        <v>83</v>
      </c>
      <c r="M228" s="271">
        <v>4239</v>
      </c>
      <c r="N228" s="222" t="e">
        <f>+#REF!+#REF!+#REF!+#REF!+#REF!+#REF!+#REF!+#REF!+#REF!+#REF!+#REF!+#REF!+#REF!</f>
        <v>#REF!</v>
      </c>
      <c r="O228" s="222" t="e">
        <f>+#REF!+#REF!+#REF!+#REF!+#REF!+#REF!+#REF!+#REF!+#REF!+#REF!+#REF!+#REF!+#REF!</f>
        <v>#REF!</v>
      </c>
      <c r="P228" s="222" t="e">
        <f>+#REF!+#REF!+#REF!+#REF!+#REF!+#REF!+#REF!+#REF!+#REF!+#REF!+#REF!+#REF!+#REF!</f>
        <v>#REF!</v>
      </c>
      <c r="Q228" s="232"/>
      <c r="R228" s="232"/>
      <c r="S228" s="232"/>
      <c r="T228" s="233"/>
      <c r="U228" s="233"/>
      <c r="V228" s="233"/>
    </row>
    <row r="229" spans="1:22" s="317" customFormat="1" ht="25.5" hidden="1">
      <c r="A229" s="235" t="str">
        <f t="shared" si="9"/>
        <v>71040900000000</v>
      </c>
      <c r="B229" s="314" t="s">
        <v>397</v>
      </c>
      <c r="C229" s="316" t="s">
        <v>113</v>
      </c>
      <c r="D229" s="316" t="s">
        <v>145</v>
      </c>
      <c r="E229" s="316" t="s">
        <v>399</v>
      </c>
      <c r="F229" s="316" t="s">
        <v>399</v>
      </c>
      <c r="G229" s="314" t="s">
        <v>398</v>
      </c>
      <c r="H229" s="224"/>
      <c r="I229" s="224"/>
      <c r="J229" s="228"/>
      <c r="K229" s="228"/>
      <c r="L229" s="227" t="s">
        <v>100</v>
      </c>
      <c r="M229" s="223">
        <v>4251</v>
      </c>
      <c r="N229" s="222" t="e">
        <f>+#REF!+#REF!+#REF!+#REF!+#REF!+#REF!+#REF!+#REF!+#REF!+#REF!+#REF!+#REF!+#REF!</f>
        <v>#REF!</v>
      </c>
      <c r="O229" s="222" t="e">
        <f>+#REF!+#REF!+#REF!+#REF!+#REF!+#REF!+#REF!+#REF!+#REF!+#REF!+#REF!+#REF!+#REF!</f>
        <v>#REF!</v>
      </c>
      <c r="P229" s="222" t="e">
        <f>+#REF!+#REF!+#REF!+#REF!+#REF!+#REF!+#REF!+#REF!+#REF!+#REF!+#REF!+#REF!+#REF!</f>
        <v>#REF!</v>
      </c>
      <c r="Q229" s="232"/>
      <c r="R229" s="232"/>
      <c r="S229" s="232"/>
      <c r="T229" s="233"/>
      <c r="U229" s="233"/>
      <c r="V229" s="233"/>
    </row>
    <row r="230" spans="1:22" s="238" customFormat="1" hidden="1">
      <c r="A230" s="235" t="str">
        <f t="shared" si="9"/>
        <v>71040900000001</v>
      </c>
      <c r="B230" s="314" t="s">
        <v>397</v>
      </c>
      <c r="C230" s="316" t="s">
        <v>113</v>
      </c>
      <c r="D230" s="316" t="s">
        <v>145</v>
      </c>
      <c r="E230" s="316" t="s">
        <v>399</v>
      </c>
      <c r="F230" s="316" t="s">
        <v>399</v>
      </c>
      <c r="G230" s="314" t="s">
        <v>54</v>
      </c>
      <c r="H230" s="224"/>
      <c r="I230" s="224"/>
      <c r="J230" s="228"/>
      <c r="K230" s="228"/>
      <c r="L230" s="230" t="s">
        <v>125</v>
      </c>
      <c r="M230" s="220">
        <v>4639</v>
      </c>
      <c r="N230" s="222" t="e">
        <f>+#REF!+#REF!+#REF!+#REF!+#REF!+#REF!+#REF!+#REF!+#REF!+#REF!+#REF!+#REF!+#REF!</f>
        <v>#REF!</v>
      </c>
      <c r="O230" s="222" t="e">
        <f>+#REF!+#REF!+#REF!+#REF!+#REF!+#REF!+#REF!+#REF!+#REF!+#REF!+#REF!+#REF!+#REF!</f>
        <v>#REF!</v>
      </c>
      <c r="P230" s="222" t="e">
        <f>+#REF!+#REF!+#REF!+#REF!+#REF!+#REF!+#REF!+#REF!+#REF!+#REF!+#REF!+#REF!+#REF!</f>
        <v>#REF!</v>
      </c>
      <c r="Q230" s="232"/>
      <c r="R230" s="232"/>
      <c r="S230" s="232"/>
      <c r="T230" s="233"/>
      <c r="U230" s="233"/>
      <c r="V230" s="233"/>
    </row>
    <row r="231" spans="1:22" s="238" customFormat="1" hidden="1">
      <c r="A231" s="235" t="str">
        <f t="shared" si="9"/>
        <v>71040901000000</v>
      </c>
      <c r="B231" s="314" t="s">
        <v>397</v>
      </c>
      <c r="C231" s="316" t="s">
        <v>113</v>
      </c>
      <c r="D231" s="316" t="s">
        <v>145</v>
      </c>
      <c r="E231" s="316" t="s">
        <v>64</v>
      </c>
      <c r="F231" s="316" t="s">
        <v>399</v>
      </c>
      <c r="G231" s="314" t="s">
        <v>398</v>
      </c>
      <c r="H231" s="224"/>
      <c r="I231" s="224"/>
      <c r="J231" s="228"/>
      <c r="K231" s="228"/>
      <c r="L231" s="227" t="s">
        <v>132</v>
      </c>
      <c r="M231" s="223">
        <v>5113</v>
      </c>
      <c r="N231" s="222" t="e">
        <f>+#REF!+#REF!+#REF!+#REF!+#REF!+#REF!+#REF!+#REF!+#REF!+#REF!+#REF!+#REF!+#REF!</f>
        <v>#REF!</v>
      </c>
      <c r="O231" s="222" t="e">
        <f>+#REF!+#REF!+#REF!+#REF!+#REF!+#REF!+#REF!+#REF!+#REF!+#REF!+#REF!+#REF!+#REF!</f>
        <v>#REF!</v>
      </c>
      <c r="P231" s="222" t="e">
        <f>+#REF!+#REF!+#REF!+#REF!+#REF!+#REF!+#REF!+#REF!+#REF!+#REF!+#REF!+#REF!+#REF!</f>
        <v>#REF!</v>
      </c>
      <c r="Q231" s="232"/>
      <c r="R231" s="232"/>
      <c r="S231" s="232"/>
      <c r="T231" s="233"/>
      <c r="U231" s="233"/>
      <c r="V231" s="233"/>
    </row>
    <row r="232" spans="1:22" s="238" customFormat="1" hidden="1">
      <c r="A232" s="235" t="str">
        <f t="shared" si="9"/>
        <v>71040901000001</v>
      </c>
      <c r="B232" s="314" t="s">
        <v>397</v>
      </c>
      <c r="C232" s="316" t="s">
        <v>113</v>
      </c>
      <c r="D232" s="316" t="s">
        <v>145</v>
      </c>
      <c r="E232" s="316" t="s">
        <v>64</v>
      </c>
      <c r="F232" s="316" t="s">
        <v>399</v>
      </c>
      <c r="G232" s="314" t="s">
        <v>54</v>
      </c>
      <c r="H232" s="221"/>
      <c r="I232" s="266"/>
      <c r="J232" s="267"/>
      <c r="K232" s="267"/>
      <c r="L232" s="268" t="s">
        <v>148</v>
      </c>
      <c r="M232" s="263"/>
      <c r="N232" s="269" t="e">
        <f>O232+P232</f>
        <v>#REF!</v>
      </c>
      <c r="O232" s="269" t="e">
        <f>SUM(O233:O235)</f>
        <v>#REF!</v>
      </c>
      <c r="P232" s="269" t="e">
        <f>SUM(P233:P235)</f>
        <v>#REF!</v>
      </c>
      <c r="Q232" s="232"/>
      <c r="R232" s="232"/>
      <c r="S232" s="232"/>
      <c r="T232" s="233"/>
      <c r="U232" s="233"/>
      <c r="V232" s="233"/>
    </row>
    <row r="233" spans="1:22" s="315" customFormat="1" ht="27" hidden="1" customHeight="1">
      <c r="A233" s="235" t="str">
        <f t="shared" si="9"/>
        <v>71040901010000</v>
      </c>
      <c r="B233" s="314" t="s">
        <v>397</v>
      </c>
      <c r="C233" s="316" t="s">
        <v>113</v>
      </c>
      <c r="D233" s="316" t="s">
        <v>145</v>
      </c>
      <c r="E233" s="316" t="s">
        <v>64</v>
      </c>
      <c r="F233" s="316" t="s">
        <v>64</v>
      </c>
      <c r="G233" s="314" t="s">
        <v>398</v>
      </c>
      <c r="H233" s="221"/>
      <c r="I233" s="266"/>
      <c r="J233" s="267"/>
      <c r="K233" s="267"/>
      <c r="L233" s="230" t="s">
        <v>548</v>
      </c>
      <c r="M233" s="223">
        <v>4511</v>
      </c>
      <c r="N233" s="222" t="e">
        <f>+#REF!+#REF!+#REF!+#REF!+#REF!+#REF!+#REF!+#REF!+#REF!+#REF!+#REF!+#REF!+#REF!</f>
        <v>#REF!</v>
      </c>
      <c r="O233" s="222" t="e">
        <f>+#REF!+#REF!+#REF!+#REF!+#REF!+#REF!+#REF!+#REF!+#REF!+#REF!+#REF!+#REF!+#REF!</f>
        <v>#REF!</v>
      </c>
      <c r="P233" s="222" t="e">
        <f>+#REF!+#REF!+#REF!+#REF!+#REF!+#REF!+#REF!+#REF!+#REF!+#REF!+#REF!+#REF!+#REF!</f>
        <v>#REF!</v>
      </c>
      <c r="Q233" s="232"/>
      <c r="R233" s="232"/>
      <c r="S233" s="232"/>
      <c r="T233" s="233"/>
      <c r="U233" s="233"/>
      <c r="V233" s="233"/>
    </row>
    <row r="234" spans="1:22" s="315" customFormat="1" ht="27" hidden="1" customHeight="1">
      <c r="A234" s="235"/>
      <c r="B234" s="314"/>
      <c r="C234" s="316"/>
      <c r="D234" s="316"/>
      <c r="E234" s="316"/>
      <c r="F234" s="316"/>
      <c r="G234" s="314"/>
      <c r="H234" s="221"/>
      <c r="I234" s="266"/>
      <c r="J234" s="267"/>
      <c r="K234" s="267"/>
      <c r="L234" s="230" t="s">
        <v>581</v>
      </c>
      <c r="M234" s="223" t="s">
        <v>582</v>
      </c>
      <c r="N234" s="222" t="e">
        <f>+#REF!+#REF!+#REF!+#REF!+#REF!+#REF!+#REF!+#REF!+#REF!+#REF!+#REF!+#REF!+#REF!</f>
        <v>#REF!</v>
      </c>
      <c r="O234" s="222" t="e">
        <f>+#REF!+#REF!+#REF!+#REF!+#REF!+#REF!+#REF!+#REF!+#REF!+#REF!+#REF!+#REF!+#REF!</f>
        <v>#REF!</v>
      </c>
      <c r="P234" s="222" t="e">
        <f>+#REF!+#REF!+#REF!+#REF!+#REF!+#REF!+#REF!+#REF!+#REF!+#REF!+#REF!+#REF!+#REF!</f>
        <v>#REF!</v>
      </c>
      <c r="Q234" s="232"/>
      <c r="R234" s="232"/>
      <c r="S234" s="232"/>
      <c r="T234" s="233"/>
      <c r="U234" s="233"/>
      <c r="V234" s="233"/>
    </row>
    <row r="235" spans="1:22" s="238" customFormat="1" hidden="1">
      <c r="A235" s="235" t="str">
        <f t="shared" si="9"/>
        <v>71040901015221</v>
      </c>
      <c r="B235" s="314" t="s">
        <v>397</v>
      </c>
      <c r="C235" s="316" t="s">
        <v>113</v>
      </c>
      <c r="D235" s="316" t="s">
        <v>145</v>
      </c>
      <c r="E235" s="316" t="s">
        <v>64</v>
      </c>
      <c r="F235" s="316" t="s">
        <v>64</v>
      </c>
      <c r="G235" s="316">
        <v>5221</v>
      </c>
      <c r="H235" s="224"/>
      <c r="I235" s="224"/>
      <c r="J235" s="228"/>
      <c r="K235" s="228"/>
      <c r="L235" s="227" t="s">
        <v>92</v>
      </c>
      <c r="M235" s="223">
        <v>4861</v>
      </c>
      <c r="N235" s="222" t="e">
        <f>+#REF!+#REF!+#REF!+#REF!+#REF!+#REF!+#REF!+#REF!+#REF!+#REF!+#REF!+#REF!+#REF!</f>
        <v>#REF!</v>
      </c>
      <c r="O235" s="222" t="e">
        <f>+#REF!+#REF!+#REF!+#REF!+#REF!+#REF!+#REF!+#REF!+#REF!+#REF!+#REF!+#REF!+#REF!</f>
        <v>#REF!</v>
      </c>
      <c r="P235" s="222" t="e">
        <f>+#REF!+#REF!+#REF!+#REF!+#REF!+#REF!+#REF!+#REF!+#REF!+#REF!+#REF!+#REF!+#REF!</f>
        <v>#REF!</v>
      </c>
      <c r="Q235" s="232"/>
      <c r="R235" s="232"/>
      <c r="S235" s="232"/>
      <c r="T235" s="233"/>
      <c r="U235" s="233"/>
      <c r="V235" s="233"/>
    </row>
    <row r="236" spans="1:22" s="315" customFormat="1">
      <c r="A236" s="235" t="str">
        <f t="shared" si="9"/>
        <v>71040901020000</v>
      </c>
      <c r="B236" s="314" t="s">
        <v>397</v>
      </c>
      <c r="C236" s="316" t="s">
        <v>113</v>
      </c>
      <c r="D236" s="316" t="s">
        <v>145</v>
      </c>
      <c r="E236" s="316" t="s">
        <v>64</v>
      </c>
      <c r="F236" s="316" t="s">
        <v>98</v>
      </c>
      <c r="G236" s="314" t="s">
        <v>398</v>
      </c>
      <c r="H236" s="221"/>
      <c r="I236" s="266"/>
      <c r="J236" s="267"/>
      <c r="K236" s="267"/>
      <c r="L236" s="268" t="s">
        <v>149</v>
      </c>
      <c r="M236" s="263"/>
      <c r="N236" s="269" t="e">
        <f>O236+P236</f>
        <v>#REF!</v>
      </c>
      <c r="O236" s="269" t="e">
        <f>SUM(O237:O238)</f>
        <v>#REF!</v>
      </c>
      <c r="P236" s="269" t="e">
        <f>SUM(P237:P238)</f>
        <v>#REF!</v>
      </c>
      <c r="Q236" s="232"/>
      <c r="R236" s="232"/>
      <c r="S236" s="232"/>
      <c r="T236" s="233"/>
      <c r="U236" s="233"/>
      <c r="V236" s="233"/>
    </row>
    <row r="237" spans="1:22" s="238" customFormat="1" ht="25.5">
      <c r="A237" s="235" t="str">
        <f t="shared" si="9"/>
        <v>71040901024637</v>
      </c>
      <c r="B237" s="314" t="s">
        <v>397</v>
      </c>
      <c r="C237" s="316" t="s">
        <v>113</v>
      </c>
      <c r="D237" s="316" t="s">
        <v>145</v>
      </c>
      <c r="E237" s="316" t="s">
        <v>64</v>
      </c>
      <c r="F237" s="316" t="s">
        <v>98</v>
      </c>
      <c r="G237" s="316">
        <v>4637</v>
      </c>
      <c r="H237" s="224"/>
      <c r="I237" s="224"/>
      <c r="J237" s="228"/>
      <c r="K237" s="228"/>
      <c r="L237" s="230" t="s">
        <v>100</v>
      </c>
      <c r="M237" s="271">
        <v>4251</v>
      </c>
      <c r="N237" s="222" t="e">
        <f>+#REF!+#REF!+#REF!+#REF!+#REF!+#REF!+#REF!+#REF!+#REF!+#REF!+#REF!+#REF!+#REF!</f>
        <v>#REF!</v>
      </c>
      <c r="O237" s="222" t="e">
        <f>+#REF!+#REF!+#REF!+#REF!+#REF!+#REF!+#REF!+#REF!+#REF!+#REF!+#REF!+#REF!+#REF!</f>
        <v>#REF!</v>
      </c>
      <c r="P237" s="222" t="e">
        <f>+#REF!+#REF!+#REF!+#REF!+#REF!+#REF!+#REF!+#REF!+#REF!+#REF!+#REF!+#REF!+#REF!</f>
        <v>#REF!</v>
      </c>
      <c r="Q237" s="232"/>
      <c r="R237" s="232"/>
      <c r="S237" s="232"/>
      <c r="T237" s="233"/>
      <c r="U237" s="233"/>
      <c r="V237" s="233"/>
    </row>
    <row r="238" spans="1:22" s="315" customFormat="1">
      <c r="A238" s="235" t="str">
        <f t="shared" si="9"/>
        <v>71040901030000</v>
      </c>
      <c r="B238" s="314" t="s">
        <v>397</v>
      </c>
      <c r="C238" s="316" t="s">
        <v>113</v>
      </c>
      <c r="D238" s="316" t="s">
        <v>145</v>
      </c>
      <c r="E238" s="316" t="s">
        <v>64</v>
      </c>
      <c r="F238" s="316" t="s">
        <v>400</v>
      </c>
      <c r="G238" s="314" t="s">
        <v>398</v>
      </c>
      <c r="H238" s="224"/>
      <c r="I238" s="224"/>
      <c r="J238" s="228"/>
      <c r="K238" s="228"/>
      <c r="L238" s="230" t="s">
        <v>131</v>
      </c>
      <c r="M238" s="220">
        <v>5112</v>
      </c>
      <c r="N238" s="222" t="e">
        <f>+#REF!+#REF!+#REF!+#REF!+#REF!+#REF!+#REF!+#REF!+#REF!+#REF!+#REF!+#REF!+#REF!</f>
        <v>#REF!</v>
      </c>
      <c r="O238" s="222" t="e">
        <f>+#REF!+#REF!+#REF!+#REF!+#REF!+#REF!+#REF!+#REF!+#REF!+#REF!+#REF!+#REF!+#REF!</f>
        <v>#REF!</v>
      </c>
      <c r="P238" s="222" t="e">
        <f>+#REF!+#REF!+#REF!+#REF!+#REF!+#REF!+#REF!+#REF!+#REF!+#REF!+#REF!+#REF!+#REF!</f>
        <v>#REF!</v>
      </c>
      <c r="Q238" s="232"/>
      <c r="R238" s="232"/>
      <c r="S238" s="232"/>
      <c r="T238" s="233"/>
      <c r="U238" s="233"/>
      <c r="V238" s="233"/>
    </row>
    <row r="239" spans="1:22" s="238" customFormat="1" ht="54" customHeight="1">
      <c r="A239" s="235" t="str">
        <f t="shared" si="9"/>
        <v>71040901034511</v>
      </c>
      <c r="B239" s="314" t="s">
        <v>397</v>
      </c>
      <c r="C239" s="316" t="s">
        <v>113</v>
      </c>
      <c r="D239" s="316" t="s">
        <v>145</v>
      </c>
      <c r="E239" s="316" t="s">
        <v>64</v>
      </c>
      <c r="F239" s="316" t="s">
        <v>400</v>
      </c>
      <c r="G239" s="316">
        <v>4511</v>
      </c>
      <c r="H239" s="221"/>
      <c r="I239" s="266"/>
      <c r="J239" s="267"/>
      <c r="K239" s="267"/>
      <c r="L239" s="281" t="s">
        <v>549</v>
      </c>
      <c r="M239" s="263"/>
      <c r="N239" s="269" t="e">
        <f>O239+P239</f>
        <v>#REF!</v>
      </c>
      <c r="O239" s="269" t="e">
        <f>SUM(O240:O242)</f>
        <v>#REF!</v>
      </c>
      <c r="P239" s="269" t="e">
        <f>SUM(P240:P242)</f>
        <v>#REF!</v>
      </c>
      <c r="Q239" s="232"/>
      <c r="R239" s="232"/>
      <c r="S239" s="232"/>
      <c r="T239" s="233"/>
      <c r="U239" s="233"/>
      <c r="V239" s="233"/>
    </row>
    <row r="240" spans="1:22" s="315" customFormat="1">
      <c r="A240" s="235" t="str">
        <f t="shared" si="9"/>
        <v>71040901040000</v>
      </c>
      <c r="B240" s="314" t="s">
        <v>397</v>
      </c>
      <c r="C240" s="316" t="s">
        <v>113</v>
      </c>
      <c r="D240" s="316" t="s">
        <v>145</v>
      </c>
      <c r="E240" s="316" t="s">
        <v>64</v>
      </c>
      <c r="F240" s="316" t="s">
        <v>113</v>
      </c>
      <c r="G240" s="314" t="s">
        <v>398</v>
      </c>
      <c r="H240" s="224"/>
      <c r="I240" s="224"/>
      <c r="J240" s="228"/>
      <c r="K240" s="228"/>
      <c r="L240" s="227" t="s">
        <v>92</v>
      </c>
      <c r="M240" s="223">
        <v>4861</v>
      </c>
      <c r="N240" s="222" t="e">
        <f>+#REF!+#REF!+#REF!+#REF!+#REF!+#REF!+#REF!+#REF!+#REF!+#REF!+#REF!+#REF!+#REF!</f>
        <v>#REF!</v>
      </c>
      <c r="O240" s="222" t="e">
        <f>+#REF!+#REF!+#REF!+#REF!+#REF!+#REF!+#REF!+#REF!+#REF!+#REF!+#REF!+#REF!+#REF!</f>
        <v>#REF!</v>
      </c>
      <c r="P240" s="222" t="e">
        <f>+#REF!+#REF!+#REF!+#REF!+#REF!+#REF!+#REF!+#REF!+#REF!+#REF!+#REF!+#REF!+#REF!</f>
        <v>#REF!</v>
      </c>
      <c r="Q240" s="232"/>
      <c r="R240" s="232"/>
      <c r="S240" s="232"/>
      <c r="T240" s="233"/>
      <c r="U240" s="233"/>
      <c r="V240" s="233"/>
    </row>
    <row r="241" spans="1:22" s="238" customFormat="1" hidden="1">
      <c r="A241" s="235" t="str">
        <f t="shared" si="9"/>
        <v>71040901044639</v>
      </c>
      <c r="B241" s="314" t="s">
        <v>397</v>
      </c>
      <c r="C241" s="316" t="s">
        <v>113</v>
      </c>
      <c r="D241" s="316" t="s">
        <v>145</v>
      </c>
      <c r="E241" s="316" t="s">
        <v>64</v>
      </c>
      <c r="F241" s="316" t="s">
        <v>113</v>
      </c>
      <c r="G241" s="316">
        <v>4639</v>
      </c>
      <c r="H241" s="224"/>
      <c r="I241" s="224"/>
      <c r="J241" s="228"/>
      <c r="K241" s="228"/>
      <c r="L241" s="227" t="s">
        <v>482</v>
      </c>
      <c r="M241" s="223" t="s">
        <v>457</v>
      </c>
      <c r="N241" s="222" t="e">
        <f>+#REF!+#REF!+#REF!+#REF!+#REF!+#REF!+#REF!+#REF!+#REF!+#REF!+#REF!+#REF!+#REF!</f>
        <v>#REF!</v>
      </c>
      <c r="O241" s="222" t="e">
        <f>+#REF!+#REF!+#REF!+#REF!+#REF!+#REF!+#REF!+#REF!+#REF!+#REF!+#REF!+#REF!+#REF!</f>
        <v>#REF!</v>
      </c>
      <c r="P241" s="222" t="e">
        <f>+#REF!+#REF!+#REF!+#REF!+#REF!+#REF!+#REF!+#REF!+#REF!+#REF!+#REF!+#REF!+#REF!</f>
        <v>#REF!</v>
      </c>
      <c r="Q241" s="232"/>
      <c r="R241" s="232"/>
      <c r="S241" s="232"/>
      <c r="T241" s="233"/>
      <c r="U241" s="233"/>
      <c r="V241" s="233"/>
    </row>
    <row r="242" spans="1:22" s="238" customFormat="1" hidden="1">
      <c r="A242" s="235" t="str">
        <f t="shared" si="9"/>
        <v>71040901044819</v>
      </c>
      <c r="B242" s="314" t="s">
        <v>397</v>
      </c>
      <c r="C242" s="316" t="s">
        <v>113</v>
      </c>
      <c r="D242" s="316" t="s">
        <v>145</v>
      </c>
      <c r="E242" s="316" t="s">
        <v>64</v>
      </c>
      <c r="F242" s="316" t="s">
        <v>113</v>
      </c>
      <c r="G242" s="316">
        <v>4819</v>
      </c>
      <c r="H242" s="224"/>
      <c r="I242" s="224"/>
      <c r="J242" s="228"/>
      <c r="K242" s="228"/>
      <c r="L242" s="227" t="s">
        <v>96</v>
      </c>
      <c r="M242" s="223" t="s">
        <v>483</v>
      </c>
      <c r="N242" s="222" t="e">
        <f>+#REF!+#REF!+#REF!+#REF!+#REF!+#REF!+#REF!+#REF!+#REF!+#REF!+#REF!+#REF!+#REF!</f>
        <v>#REF!</v>
      </c>
      <c r="O242" s="222" t="e">
        <f>+#REF!+#REF!+#REF!+#REF!+#REF!+#REF!+#REF!+#REF!+#REF!+#REF!+#REF!+#REF!+#REF!</f>
        <v>#REF!</v>
      </c>
      <c r="P242" s="222" t="e">
        <f>+#REF!+#REF!+#REF!+#REF!+#REF!+#REF!+#REF!+#REF!+#REF!+#REF!+#REF!+#REF!+#REF!</f>
        <v>#REF!</v>
      </c>
      <c r="Q242" s="232"/>
      <c r="R242" s="232"/>
      <c r="S242" s="232"/>
      <c r="T242" s="233"/>
      <c r="U242" s="233"/>
      <c r="V242" s="233"/>
    </row>
    <row r="243" spans="1:22" s="315" customFormat="1" ht="30.75" customHeight="1">
      <c r="A243" s="235" t="str">
        <f t="shared" si="9"/>
        <v>71040901050000</v>
      </c>
      <c r="B243" s="314" t="s">
        <v>397</v>
      </c>
      <c r="C243" s="316" t="s">
        <v>113</v>
      </c>
      <c r="D243" s="316" t="s">
        <v>145</v>
      </c>
      <c r="E243" s="316" t="s">
        <v>64</v>
      </c>
      <c r="F243" s="316" t="s">
        <v>107</v>
      </c>
      <c r="G243" s="314" t="s">
        <v>398</v>
      </c>
      <c r="H243" s="221"/>
      <c r="I243" s="266"/>
      <c r="J243" s="267"/>
      <c r="K243" s="267"/>
      <c r="L243" s="268" t="s">
        <v>151</v>
      </c>
      <c r="M243" s="263"/>
      <c r="N243" s="269" t="e">
        <f>O243+P243</f>
        <v>#REF!</v>
      </c>
      <c r="O243" s="269" t="e">
        <f>SUM(O244:O249)</f>
        <v>#REF!</v>
      </c>
      <c r="P243" s="269" t="e">
        <f>SUM(P244:P249)</f>
        <v>#REF!</v>
      </c>
      <c r="Q243" s="232"/>
      <c r="R243" s="232"/>
      <c r="S243" s="232"/>
      <c r="T243" s="233"/>
      <c r="U243" s="233"/>
      <c r="V243" s="233"/>
    </row>
    <row r="244" spans="1:22" s="238" customFormat="1" hidden="1">
      <c r="A244" s="235" t="str">
        <f t="shared" si="9"/>
        <v>71040901058111</v>
      </c>
      <c r="B244" s="314" t="s">
        <v>397</v>
      </c>
      <c r="C244" s="316" t="s">
        <v>113</v>
      </c>
      <c r="D244" s="316" t="s">
        <v>145</v>
      </c>
      <c r="E244" s="316" t="s">
        <v>64</v>
      </c>
      <c r="F244" s="316" t="s">
        <v>107</v>
      </c>
      <c r="G244" s="316">
        <v>8111</v>
      </c>
      <c r="H244" s="224"/>
      <c r="I244" s="224"/>
      <c r="J244" s="228"/>
      <c r="K244" s="228"/>
      <c r="L244" s="227" t="s">
        <v>72</v>
      </c>
      <c r="M244" s="271">
        <v>4212</v>
      </c>
      <c r="N244" s="222" t="e">
        <f>+#REF!+#REF!+#REF!+#REF!+#REF!+#REF!+#REF!+#REF!+#REF!+#REF!+#REF!+#REF!+#REF!</f>
        <v>#REF!</v>
      </c>
      <c r="O244" s="222" t="e">
        <f>+#REF!+#REF!+#REF!+#REF!+#REF!+#REF!+#REF!+#REF!+#REF!+#REF!+#REF!+#REF!+#REF!</f>
        <v>#REF!</v>
      </c>
      <c r="P244" s="222" t="e">
        <f>+#REF!+#REF!+#REF!+#REF!+#REF!+#REF!+#REF!+#REF!+#REF!+#REF!+#REF!+#REF!+#REF!</f>
        <v>#REF!</v>
      </c>
      <c r="Q244" s="232"/>
      <c r="R244" s="232"/>
      <c r="S244" s="232"/>
      <c r="T244" s="233"/>
      <c r="U244" s="233"/>
      <c r="V244" s="233"/>
    </row>
    <row r="245" spans="1:22" s="238" customFormat="1">
      <c r="A245" s="235" t="str">
        <f t="shared" si="9"/>
        <v>71040901058411</v>
      </c>
      <c r="B245" s="314" t="s">
        <v>397</v>
      </c>
      <c r="C245" s="316" t="s">
        <v>113</v>
      </c>
      <c r="D245" s="316" t="s">
        <v>145</v>
      </c>
      <c r="E245" s="316" t="s">
        <v>64</v>
      </c>
      <c r="F245" s="316" t="s">
        <v>107</v>
      </c>
      <c r="G245" s="316">
        <v>8411</v>
      </c>
      <c r="H245" s="224"/>
      <c r="I245" s="224"/>
      <c r="J245" s="228"/>
      <c r="K245" s="228"/>
      <c r="L245" s="227" t="s">
        <v>83</v>
      </c>
      <c r="M245" s="271">
        <v>4239</v>
      </c>
      <c r="N245" s="222" t="e">
        <f>+#REF!+#REF!+#REF!+#REF!+#REF!+#REF!+#REF!+#REF!+#REF!+#REF!+#REF!+#REF!+#REF!</f>
        <v>#REF!</v>
      </c>
      <c r="O245" s="222" t="e">
        <f>+#REF!+#REF!+#REF!+#REF!+#REF!+#REF!+#REF!+#REF!+#REF!+#REF!+#REF!+#REF!+#REF!</f>
        <v>#REF!</v>
      </c>
      <c r="P245" s="222" t="e">
        <f>+#REF!+#REF!+#REF!+#REF!+#REF!+#REF!+#REF!+#REF!+#REF!+#REF!+#REF!+#REF!+#REF!</f>
        <v>#REF!</v>
      </c>
      <c r="Q245" s="232"/>
      <c r="R245" s="232"/>
      <c r="S245" s="232"/>
      <c r="T245" s="233"/>
      <c r="U245" s="233"/>
      <c r="V245" s="233"/>
    </row>
    <row r="246" spans="1:22" s="315" customFormat="1" ht="25.5">
      <c r="A246" s="235" t="str">
        <f t="shared" ref="A246:A342" si="13">CONCATENATE(B246,C246,D246,E246,F246,G246)</f>
        <v>71040901060000</v>
      </c>
      <c r="B246" s="314" t="s">
        <v>397</v>
      </c>
      <c r="C246" s="316" t="s">
        <v>113</v>
      </c>
      <c r="D246" s="316" t="s">
        <v>145</v>
      </c>
      <c r="E246" s="316" t="s">
        <v>64</v>
      </c>
      <c r="F246" s="316" t="s">
        <v>115</v>
      </c>
      <c r="G246" s="314" t="s">
        <v>398</v>
      </c>
      <c r="H246" s="224"/>
      <c r="I246" s="224"/>
      <c r="J246" s="228"/>
      <c r="K246" s="228"/>
      <c r="L246" s="227" t="s">
        <v>100</v>
      </c>
      <c r="M246" s="223">
        <v>4251</v>
      </c>
      <c r="N246" s="222" t="e">
        <f>+#REF!+#REF!+#REF!+#REF!+#REF!+#REF!+#REF!+#REF!+#REF!+#REF!+#REF!+#REF!+#REF!</f>
        <v>#REF!</v>
      </c>
      <c r="O246" s="222" t="e">
        <f>+#REF!+#REF!+#REF!+#REF!+#REF!+#REF!+#REF!+#REF!+#REF!+#REF!+#REF!+#REF!+#REF!</f>
        <v>#REF!</v>
      </c>
      <c r="P246" s="222" t="e">
        <f>+#REF!+#REF!+#REF!+#REF!+#REF!+#REF!+#REF!+#REF!+#REF!+#REF!+#REF!+#REF!+#REF!</f>
        <v>#REF!</v>
      </c>
      <c r="Q246" s="232"/>
      <c r="R246" s="232"/>
      <c r="S246" s="232"/>
      <c r="T246" s="233"/>
      <c r="U246" s="233"/>
      <c r="V246" s="233"/>
    </row>
    <row r="247" spans="1:22" s="238" customFormat="1" hidden="1">
      <c r="A247" s="235" t="str">
        <f t="shared" si="13"/>
        <v>71040901064819</v>
      </c>
      <c r="B247" s="314" t="s">
        <v>397</v>
      </c>
      <c r="C247" s="316" t="s">
        <v>113</v>
      </c>
      <c r="D247" s="316" t="s">
        <v>145</v>
      </c>
      <c r="E247" s="316" t="s">
        <v>64</v>
      </c>
      <c r="F247" s="316" t="s">
        <v>115</v>
      </c>
      <c r="G247" s="316">
        <v>4819</v>
      </c>
      <c r="H247" s="224"/>
      <c r="I247" s="224"/>
      <c r="J247" s="228"/>
      <c r="K247" s="228"/>
      <c r="L247" s="227" t="s">
        <v>92</v>
      </c>
      <c r="M247" s="223">
        <v>4861</v>
      </c>
      <c r="N247" s="222" t="e">
        <f>+#REF!+#REF!+#REF!+#REF!+#REF!+#REF!+#REF!+#REF!+#REF!+#REF!+#REF!+#REF!+#REF!</f>
        <v>#REF!</v>
      </c>
      <c r="O247" s="222" t="e">
        <f>+#REF!+#REF!+#REF!+#REF!+#REF!+#REF!+#REF!+#REF!+#REF!+#REF!+#REF!+#REF!+#REF!</f>
        <v>#REF!</v>
      </c>
      <c r="P247" s="222" t="e">
        <f>+#REF!+#REF!+#REF!+#REF!+#REF!+#REF!+#REF!+#REF!+#REF!+#REF!+#REF!+#REF!+#REF!</f>
        <v>#REF!</v>
      </c>
      <c r="Q247" s="232"/>
      <c r="R247" s="232"/>
      <c r="S247" s="232"/>
      <c r="T247" s="233"/>
      <c r="U247" s="233"/>
      <c r="V247" s="233"/>
    </row>
    <row r="248" spans="1:22" s="238" customFormat="1">
      <c r="A248" s="235">
        <v>71040901064861</v>
      </c>
      <c r="B248" s="314" t="s">
        <v>397</v>
      </c>
      <c r="C248" s="316" t="s">
        <v>113</v>
      </c>
      <c r="D248" s="316" t="s">
        <v>145</v>
      </c>
      <c r="E248" s="316" t="s">
        <v>64</v>
      </c>
      <c r="F248" s="316" t="s">
        <v>115</v>
      </c>
      <c r="G248" s="316">
        <v>4861</v>
      </c>
      <c r="H248" s="224"/>
      <c r="I248" s="224"/>
      <c r="J248" s="228"/>
      <c r="K248" s="228"/>
      <c r="L248" s="227" t="s">
        <v>95</v>
      </c>
      <c r="M248" s="223">
        <v>5129</v>
      </c>
      <c r="N248" s="222" t="e">
        <f>+#REF!+#REF!+#REF!+#REF!+#REF!+#REF!+#REF!+#REF!+#REF!+#REF!+#REF!+#REF!+#REF!</f>
        <v>#REF!</v>
      </c>
      <c r="O248" s="222" t="e">
        <f>+#REF!+#REF!+#REF!+#REF!+#REF!+#REF!+#REF!+#REF!+#REF!+#REF!+#REF!+#REF!+#REF!</f>
        <v>#REF!</v>
      </c>
      <c r="P248" s="222" t="e">
        <f>+#REF!+#REF!+#REF!+#REF!+#REF!+#REF!+#REF!+#REF!+#REF!+#REF!+#REF!+#REF!+#REF!</f>
        <v>#REF!</v>
      </c>
      <c r="Q248" s="232"/>
      <c r="R248" s="232"/>
      <c r="S248" s="232"/>
      <c r="T248" s="233"/>
      <c r="U248" s="233"/>
      <c r="V248" s="233"/>
    </row>
    <row r="249" spans="1:22" s="315" customFormat="1" hidden="1">
      <c r="A249" s="235" t="str">
        <f t="shared" si="13"/>
        <v>71040901070000</v>
      </c>
      <c r="B249" s="314" t="s">
        <v>397</v>
      </c>
      <c r="C249" s="316" t="s">
        <v>113</v>
      </c>
      <c r="D249" s="316" t="s">
        <v>145</v>
      </c>
      <c r="E249" s="316" t="s">
        <v>64</v>
      </c>
      <c r="F249" s="316" t="s">
        <v>141</v>
      </c>
      <c r="G249" s="314" t="s">
        <v>398</v>
      </c>
      <c r="H249" s="224"/>
      <c r="I249" s="224"/>
      <c r="J249" s="228"/>
      <c r="K249" s="228"/>
      <c r="L249" s="227" t="s">
        <v>152</v>
      </c>
      <c r="M249" s="223">
        <v>5221</v>
      </c>
      <c r="N249" s="222" t="e">
        <f>+#REF!+#REF!+#REF!+#REF!+#REF!+#REF!+#REF!+#REF!+#REF!+#REF!+#REF!+#REF!+#REF!</f>
        <v>#REF!</v>
      </c>
      <c r="O249" s="222" t="e">
        <f>+#REF!+#REF!+#REF!+#REF!+#REF!+#REF!+#REF!+#REF!+#REF!+#REF!+#REF!+#REF!+#REF!</f>
        <v>#REF!</v>
      </c>
      <c r="P249" s="222" t="e">
        <f>+#REF!+#REF!+#REF!+#REF!+#REF!+#REF!+#REF!+#REF!+#REF!+#REF!+#REF!+#REF!+#REF!</f>
        <v>#REF!</v>
      </c>
      <c r="Q249" s="232"/>
      <c r="R249" s="232"/>
      <c r="S249" s="232"/>
      <c r="T249" s="233"/>
      <c r="U249" s="233"/>
      <c r="V249" s="233"/>
    </row>
    <row r="250" spans="1:22" s="238" customFormat="1" ht="54">
      <c r="A250" s="235" t="str">
        <f t="shared" si="13"/>
        <v>71040901074239</v>
      </c>
      <c r="B250" s="314" t="s">
        <v>397</v>
      </c>
      <c r="C250" s="316" t="s">
        <v>113</v>
      </c>
      <c r="D250" s="316" t="s">
        <v>145</v>
      </c>
      <c r="E250" s="316" t="s">
        <v>64</v>
      </c>
      <c r="F250" s="316" t="s">
        <v>141</v>
      </c>
      <c r="G250" s="316">
        <v>4239</v>
      </c>
      <c r="H250" s="221"/>
      <c r="I250" s="266"/>
      <c r="J250" s="267"/>
      <c r="K250" s="267"/>
      <c r="L250" s="268" t="s">
        <v>484</v>
      </c>
      <c r="M250" s="263"/>
      <c r="N250" s="269" t="e">
        <f>O250+P250</f>
        <v>#REF!</v>
      </c>
      <c r="O250" s="269" t="e">
        <f>SUM(O251:O252)</f>
        <v>#REF!</v>
      </c>
      <c r="P250" s="269" t="e">
        <f>SUM(P251:P252)</f>
        <v>#REF!</v>
      </c>
      <c r="Q250" s="232"/>
      <c r="R250" s="232"/>
      <c r="S250" s="232"/>
      <c r="T250" s="233"/>
      <c r="U250" s="233"/>
      <c r="V250" s="233"/>
    </row>
    <row r="251" spans="1:22" s="238" customFormat="1">
      <c r="A251" s="235" t="str">
        <f t="shared" si="13"/>
        <v>71040901058111</v>
      </c>
      <c r="B251" s="314" t="s">
        <v>397</v>
      </c>
      <c r="C251" s="316" t="s">
        <v>113</v>
      </c>
      <c r="D251" s="316" t="s">
        <v>145</v>
      </c>
      <c r="E251" s="316" t="s">
        <v>64</v>
      </c>
      <c r="F251" s="316" t="s">
        <v>107</v>
      </c>
      <c r="G251" s="316">
        <v>8111</v>
      </c>
      <c r="H251" s="224"/>
      <c r="I251" s="224"/>
      <c r="J251" s="228"/>
      <c r="K251" s="228"/>
      <c r="L251" s="227" t="s">
        <v>72</v>
      </c>
      <c r="M251" s="271">
        <v>4212</v>
      </c>
      <c r="N251" s="222" t="e">
        <f>+#REF!+#REF!+#REF!+#REF!+#REF!+#REF!+#REF!+#REF!+#REF!+#REF!+#REF!+#REF!+#REF!</f>
        <v>#REF!</v>
      </c>
      <c r="O251" s="222" t="e">
        <f>+#REF!+#REF!+#REF!+#REF!+#REF!+#REF!+#REF!+#REF!+#REF!+#REF!+#REF!+#REF!+#REF!</f>
        <v>#REF!</v>
      </c>
      <c r="P251" s="222" t="e">
        <f>+#REF!+#REF!+#REF!+#REF!+#REF!+#REF!+#REF!+#REF!+#REF!+#REF!+#REF!+#REF!+#REF!</f>
        <v>#REF!</v>
      </c>
      <c r="Q251" s="232"/>
      <c r="R251" s="232"/>
      <c r="S251" s="232"/>
      <c r="T251" s="233"/>
      <c r="U251" s="233"/>
      <c r="V251" s="233"/>
    </row>
    <row r="252" spans="1:22" s="315" customFormat="1">
      <c r="A252" s="235" t="str">
        <f t="shared" si="13"/>
        <v>71040901080000</v>
      </c>
      <c r="B252" s="314" t="s">
        <v>397</v>
      </c>
      <c r="C252" s="316" t="s">
        <v>113</v>
      </c>
      <c r="D252" s="316" t="s">
        <v>145</v>
      </c>
      <c r="E252" s="316" t="s">
        <v>64</v>
      </c>
      <c r="F252" s="316" t="s">
        <v>143</v>
      </c>
      <c r="G252" s="314" t="s">
        <v>398</v>
      </c>
      <c r="H252" s="224"/>
      <c r="I252" s="224"/>
      <c r="J252" s="228"/>
      <c r="K252" s="228"/>
      <c r="L252" s="227" t="s">
        <v>92</v>
      </c>
      <c r="M252" s="223">
        <v>4861</v>
      </c>
      <c r="N252" s="222" t="e">
        <f>+#REF!+#REF!+#REF!+#REF!+#REF!+#REF!+#REF!+#REF!+#REF!+#REF!+#REF!+#REF!+#REF!</f>
        <v>#REF!</v>
      </c>
      <c r="O252" s="222" t="e">
        <f>+#REF!+#REF!+#REF!+#REF!+#REF!+#REF!+#REF!+#REF!+#REF!+#REF!+#REF!+#REF!+#REF!</f>
        <v>#REF!</v>
      </c>
      <c r="P252" s="222" t="e">
        <f>+#REF!+#REF!+#REF!+#REF!+#REF!+#REF!+#REF!+#REF!+#REF!+#REF!+#REF!+#REF!+#REF!</f>
        <v>#REF!</v>
      </c>
      <c r="Q252" s="232"/>
      <c r="R252" s="232"/>
      <c r="S252" s="232"/>
      <c r="T252" s="233"/>
      <c r="U252" s="233"/>
      <c r="V252" s="233"/>
    </row>
    <row r="253" spans="1:22" s="238" customFormat="1" ht="27" hidden="1">
      <c r="A253" s="235" t="str">
        <f t="shared" si="13"/>
        <v>71040901084234</v>
      </c>
      <c r="B253" s="314" t="s">
        <v>397</v>
      </c>
      <c r="C253" s="316" t="s">
        <v>113</v>
      </c>
      <c r="D253" s="316" t="s">
        <v>145</v>
      </c>
      <c r="E253" s="316" t="s">
        <v>64</v>
      </c>
      <c r="F253" s="316" t="s">
        <v>143</v>
      </c>
      <c r="G253" s="316">
        <v>4234</v>
      </c>
      <c r="H253" s="282"/>
      <c r="I253" s="266"/>
      <c r="J253" s="267"/>
      <c r="K253" s="267"/>
      <c r="L253" s="281" t="s">
        <v>550</v>
      </c>
      <c r="M253" s="263"/>
      <c r="N253" s="269" t="e">
        <f>O253+P253</f>
        <v>#REF!</v>
      </c>
      <c r="O253" s="269" t="e">
        <f>SUM(O254)</f>
        <v>#REF!</v>
      </c>
      <c r="P253" s="269" t="e">
        <f>SUM(P254)</f>
        <v>#REF!</v>
      </c>
      <c r="Q253" s="232"/>
      <c r="R253" s="232"/>
      <c r="S253" s="232"/>
      <c r="T253" s="233"/>
      <c r="U253" s="233"/>
      <c r="V253" s="233"/>
    </row>
    <row r="254" spans="1:22" s="238" customFormat="1" ht="25.5" hidden="1">
      <c r="A254" s="235" t="str">
        <f t="shared" si="13"/>
        <v>71040901084511</v>
      </c>
      <c r="B254" s="314" t="s">
        <v>397</v>
      </c>
      <c r="C254" s="316" t="s">
        <v>113</v>
      </c>
      <c r="D254" s="316" t="s">
        <v>145</v>
      </c>
      <c r="E254" s="316" t="s">
        <v>64</v>
      </c>
      <c r="F254" s="316" t="s">
        <v>143</v>
      </c>
      <c r="G254" s="316">
        <v>4511</v>
      </c>
      <c r="H254" s="224"/>
      <c r="I254" s="224"/>
      <c r="J254" s="228"/>
      <c r="K254" s="228"/>
      <c r="L254" s="227" t="s">
        <v>89</v>
      </c>
      <c r="M254" s="223">
        <v>4511</v>
      </c>
      <c r="N254" s="222" t="e">
        <f>+#REF!+#REF!+#REF!+#REF!+#REF!+#REF!+#REF!+#REF!+#REF!+#REF!+#REF!+#REF!+#REF!</f>
        <v>#REF!</v>
      </c>
      <c r="O254" s="222" t="e">
        <f>+#REF!+#REF!+#REF!+#REF!+#REF!+#REF!+#REF!+#REF!+#REF!+#REF!+#REF!+#REF!+#REF!</f>
        <v>#REF!</v>
      </c>
      <c r="P254" s="222" t="e">
        <f>+#REF!+#REF!+#REF!+#REF!+#REF!+#REF!+#REF!+#REF!+#REF!+#REF!+#REF!+#REF!+#REF!</f>
        <v>#REF!</v>
      </c>
      <c r="Q254" s="232"/>
      <c r="R254" s="232"/>
      <c r="S254" s="232"/>
      <c r="T254" s="233"/>
      <c r="U254" s="233"/>
      <c r="V254" s="233"/>
    </row>
    <row r="255" spans="1:22" s="238" customFormat="1" ht="27" hidden="1">
      <c r="A255" s="235"/>
      <c r="B255" s="314"/>
      <c r="C255" s="316"/>
      <c r="D255" s="316"/>
      <c r="E255" s="316"/>
      <c r="F255" s="316"/>
      <c r="G255" s="316"/>
      <c r="H255" s="221"/>
      <c r="I255" s="266"/>
      <c r="J255" s="267"/>
      <c r="K255" s="267"/>
      <c r="L255" s="268" t="s">
        <v>551</v>
      </c>
      <c r="M255" s="263"/>
      <c r="N255" s="269" t="e">
        <f>O255+P255</f>
        <v>#REF!</v>
      </c>
      <c r="O255" s="269" t="e">
        <f>SUM(O256)</f>
        <v>#REF!</v>
      </c>
      <c r="P255" s="269" t="e">
        <f>SUM(P256)</f>
        <v>#REF!</v>
      </c>
      <c r="Q255" s="232"/>
      <c r="R255" s="232"/>
      <c r="S255" s="232"/>
      <c r="T255" s="233"/>
      <c r="U255" s="233"/>
      <c r="V255" s="233"/>
    </row>
    <row r="256" spans="1:22" s="232" customFormat="1" ht="25.5" hidden="1">
      <c r="A256" s="249" t="str">
        <f t="shared" ref="A256" si="14">CONCATENATE(B256,C256,D256,E256,F256,G256)</f>
        <v>71050000000000</v>
      </c>
      <c r="B256" s="318" t="s">
        <v>397</v>
      </c>
      <c r="C256" s="280" t="s">
        <v>107</v>
      </c>
      <c r="D256" s="280" t="s">
        <v>399</v>
      </c>
      <c r="E256" s="318" t="s">
        <v>399</v>
      </c>
      <c r="F256" s="318" t="s">
        <v>399</v>
      </c>
      <c r="G256" s="318" t="s">
        <v>398</v>
      </c>
      <c r="H256" s="224"/>
      <c r="I256" s="224"/>
      <c r="J256" s="228"/>
      <c r="K256" s="228"/>
      <c r="L256" s="227" t="s">
        <v>89</v>
      </c>
      <c r="M256" s="223">
        <v>4511</v>
      </c>
      <c r="N256" s="222" t="e">
        <f>O256+P256</f>
        <v>#REF!</v>
      </c>
      <c r="O256" s="222" t="e">
        <f>+#REF!+#REF!+#REF!+#REF!+#REF!+#REF!+#REF!+#REF!+#REF!+#REF!+#REF!+#REF!+#REF!</f>
        <v>#REF!</v>
      </c>
      <c r="P256" s="222" t="e">
        <f>+#REF!+#REF!+#REF!+#REF!+#REF!+#REF!+#REF!+#REF!+#REF!+#REF!+#REF!+#REF!+#REF!</f>
        <v>#REF!</v>
      </c>
      <c r="T256" s="233"/>
      <c r="U256" s="233"/>
      <c r="V256" s="233"/>
    </row>
    <row r="257" spans="1:22" s="238" customFormat="1" ht="20.45" customHeight="1">
      <c r="A257" s="235"/>
      <c r="B257" s="314"/>
      <c r="C257" s="316"/>
      <c r="D257" s="316"/>
      <c r="E257" s="316"/>
      <c r="F257" s="316"/>
      <c r="G257" s="316"/>
      <c r="H257" s="282"/>
      <c r="I257" s="266"/>
      <c r="J257" s="267"/>
      <c r="K257" s="267"/>
      <c r="L257" s="268" t="s">
        <v>607</v>
      </c>
      <c r="M257" s="263"/>
      <c r="N257" s="269" t="e">
        <f>O257+P257</f>
        <v>#REF!</v>
      </c>
      <c r="O257" s="269" t="e">
        <f>SUM(O258)</f>
        <v>#REF!</v>
      </c>
      <c r="P257" s="269" t="e">
        <f>SUM(P258)</f>
        <v>#REF!</v>
      </c>
      <c r="Q257" s="232"/>
      <c r="R257" s="232"/>
      <c r="S257" s="232"/>
      <c r="T257" s="233"/>
      <c r="U257" s="233"/>
      <c r="V257" s="233"/>
    </row>
    <row r="258" spans="1:22" s="238" customFormat="1">
      <c r="A258" s="235"/>
      <c r="B258" s="314"/>
      <c r="C258" s="316"/>
      <c r="D258" s="316"/>
      <c r="E258" s="316"/>
      <c r="F258" s="316"/>
      <c r="G258" s="316"/>
      <c r="H258" s="224"/>
      <c r="I258" s="224"/>
      <c r="J258" s="228"/>
      <c r="K258" s="228"/>
      <c r="L258" s="230" t="s">
        <v>132</v>
      </c>
      <c r="M258" s="220">
        <v>5113</v>
      </c>
      <c r="N258" s="222" t="e">
        <f>+#REF!+#REF!+#REF!+#REF!+#REF!+#REF!+#REF!+#REF!+#REF!+#REF!+#REF!+#REF!+#REF!</f>
        <v>#REF!</v>
      </c>
      <c r="O258" s="222" t="e">
        <f>+#REF!+#REF!+#REF!+#REF!+#REF!+#REF!+#REF!+#REF!+#REF!+#REF!+#REF!+#REF!+#REF!</f>
        <v>#REF!</v>
      </c>
      <c r="P258" s="222" t="e">
        <f>+#REF!+#REF!+#REF!+#REF!+#REF!+#REF!+#REF!+#REF!+#REF!+#REF!+#REF!+#REF!+#REF!</f>
        <v>#REF!</v>
      </c>
      <c r="Q258" s="232"/>
      <c r="R258" s="232"/>
      <c r="S258" s="232"/>
      <c r="T258" s="233"/>
      <c r="U258" s="233"/>
      <c r="V258" s="233"/>
    </row>
    <row r="259" spans="1:22" s="238" customFormat="1">
      <c r="A259" s="235" t="str">
        <f t="shared" si="13"/>
        <v>71040901114512</v>
      </c>
      <c r="B259" s="314" t="s">
        <v>397</v>
      </c>
      <c r="C259" s="316" t="s">
        <v>113</v>
      </c>
      <c r="D259" s="316" t="s">
        <v>145</v>
      </c>
      <c r="E259" s="316" t="s">
        <v>64</v>
      </c>
      <c r="F259" s="316" t="s">
        <v>62</v>
      </c>
      <c r="G259" s="316" t="s">
        <v>187</v>
      </c>
      <c r="H259" s="221">
        <v>2455</v>
      </c>
      <c r="I259" s="224" t="s">
        <v>113</v>
      </c>
      <c r="J259" s="228">
        <v>5</v>
      </c>
      <c r="K259" s="228">
        <v>5</v>
      </c>
      <c r="L259" s="261" t="s">
        <v>157</v>
      </c>
      <c r="M259" s="229"/>
      <c r="N259" s="231" t="e">
        <f>+N261+N264+N266+N268+N271</f>
        <v>#REF!</v>
      </c>
      <c r="O259" s="231" t="e">
        <f t="shared" ref="O259:P259" si="15">+O261+O264+O266+O268+O271</f>
        <v>#REF!</v>
      </c>
      <c r="P259" s="231" t="e">
        <f t="shared" si="15"/>
        <v>#REF!</v>
      </c>
      <c r="Q259" s="232"/>
      <c r="R259" s="232"/>
      <c r="S259" s="232"/>
      <c r="T259" s="233"/>
      <c r="U259" s="233"/>
      <c r="V259" s="233"/>
    </row>
    <row r="260" spans="1:22" s="238" customFormat="1">
      <c r="A260" s="235"/>
      <c r="B260" s="314"/>
      <c r="C260" s="316"/>
      <c r="D260" s="316"/>
      <c r="E260" s="316"/>
      <c r="F260" s="316"/>
      <c r="G260" s="316"/>
      <c r="H260" s="224"/>
      <c r="I260" s="224"/>
      <c r="J260" s="228"/>
      <c r="K260" s="228"/>
      <c r="L260" s="230" t="s">
        <v>66</v>
      </c>
      <c r="M260" s="220"/>
      <c r="N260" s="231"/>
      <c r="O260" s="231"/>
      <c r="P260" s="231"/>
      <c r="Q260" s="232"/>
      <c r="R260" s="232"/>
      <c r="S260" s="232"/>
      <c r="T260" s="233"/>
      <c r="U260" s="233"/>
      <c r="V260" s="233"/>
    </row>
    <row r="261" spans="1:22" s="238" customFormat="1">
      <c r="A261" s="235"/>
      <c r="B261" s="314"/>
      <c r="C261" s="316"/>
      <c r="D261" s="316"/>
      <c r="E261" s="316"/>
      <c r="F261" s="316"/>
      <c r="G261" s="316"/>
      <c r="H261" s="221"/>
      <c r="I261" s="266"/>
      <c r="J261" s="267"/>
      <c r="K261" s="267"/>
      <c r="L261" s="268" t="s">
        <v>158</v>
      </c>
      <c r="M261" s="263"/>
      <c r="N261" s="269" t="e">
        <f>O261+P261</f>
        <v>#REF!</v>
      </c>
      <c r="O261" s="269" t="e">
        <f>SUM(O262:O263)</f>
        <v>#REF!</v>
      </c>
      <c r="P261" s="269" t="e">
        <f>SUM(P262:P263)</f>
        <v>#REF!</v>
      </c>
      <c r="Q261" s="232"/>
      <c r="R261" s="232"/>
      <c r="S261" s="232"/>
      <c r="T261" s="233"/>
      <c r="U261" s="233"/>
      <c r="V261" s="233"/>
    </row>
    <row r="262" spans="1:22" s="238" customFormat="1" hidden="1">
      <c r="A262" s="235"/>
      <c r="B262" s="314"/>
      <c r="C262" s="316"/>
      <c r="D262" s="316"/>
      <c r="E262" s="316"/>
      <c r="F262" s="316"/>
      <c r="G262" s="316"/>
      <c r="H262" s="221"/>
      <c r="I262" s="224"/>
      <c r="J262" s="228"/>
      <c r="K262" s="228"/>
      <c r="L262" s="227" t="s">
        <v>84</v>
      </c>
      <c r="M262" s="223">
        <v>4241</v>
      </c>
      <c r="N262" s="222" t="e">
        <f>+#REF!+#REF!+#REF!+#REF!+#REF!+#REF!+#REF!+#REF!+#REF!+#REF!+#REF!+#REF!+#REF!</f>
        <v>#REF!</v>
      </c>
      <c r="O262" s="222" t="e">
        <f>+#REF!+#REF!+#REF!+#REF!+#REF!+#REF!+#REF!+#REF!+#REF!+#REF!+#REF!+#REF!+#REF!</f>
        <v>#REF!</v>
      </c>
      <c r="P262" s="222" t="e">
        <f>+#REF!+#REF!+#REF!+#REF!+#REF!+#REF!+#REF!+#REF!+#REF!+#REF!+#REF!+#REF!+#REF!</f>
        <v>#REF!</v>
      </c>
      <c r="Q262" s="232"/>
      <c r="R262" s="232"/>
      <c r="S262" s="232"/>
      <c r="T262" s="233"/>
      <c r="U262" s="233"/>
      <c r="V262" s="233"/>
    </row>
    <row r="263" spans="1:22" s="238" customFormat="1">
      <c r="A263" s="235"/>
      <c r="B263" s="314"/>
      <c r="C263" s="316"/>
      <c r="D263" s="316"/>
      <c r="E263" s="316"/>
      <c r="F263" s="316"/>
      <c r="G263" s="316"/>
      <c r="H263" s="221"/>
      <c r="I263" s="224"/>
      <c r="J263" s="228"/>
      <c r="K263" s="228"/>
      <c r="L263" s="230" t="s">
        <v>95</v>
      </c>
      <c r="M263" s="271">
        <v>5129</v>
      </c>
      <c r="N263" s="222" t="e">
        <f>+#REF!+#REF!+#REF!+#REF!+#REF!+#REF!+#REF!+#REF!+#REF!+#REF!+#REF!+#REF!+#REF!</f>
        <v>#REF!</v>
      </c>
      <c r="O263" s="222" t="e">
        <f>+#REF!+#REF!+#REF!+#REF!+#REF!+#REF!+#REF!+#REF!+#REF!+#REF!+#REF!+#REF!+#REF!</f>
        <v>#REF!</v>
      </c>
      <c r="P263" s="222" t="e">
        <f>+#REF!+#REF!+#REF!+#REF!+#REF!+#REF!+#REF!+#REF!+#REF!+#REF!+#REF!+#REF!+#REF!</f>
        <v>#REF!</v>
      </c>
      <c r="Q263" s="232"/>
      <c r="R263" s="232"/>
      <c r="S263" s="232"/>
      <c r="T263" s="233"/>
      <c r="U263" s="233"/>
      <c r="V263" s="233"/>
    </row>
    <row r="264" spans="1:22" s="238" customFormat="1" ht="27" hidden="1">
      <c r="A264" s="235"/>
      <c r="B264" s="314"/>
      <c r="C264" s="316"/>
      <c r="D264" s="316"/>
      <c r="E264" s="316"/>
      <c r="F264" s="316"/>
      <c r="G264" s="316"/>
      <c r="H264" s="221"/>
      <c r="I264" s="266"/>
      <c r="J264" s="267"/>
      <c r="K264" s="267"/>
      <c r="L264" s="268" t="s">
        <v>159</v>
      </c>
      <c r="M264" s="263"/>
      <c r="N264" s="269" t="e">
        <f>O264+P264</f>
        <v>#REF!</v>
      </c>
      <c r="O264" s="269" t="e">
        <f>SUM(O265)</f>
        <v>#REF!</v>
      </c>
      <c r="P264" s="269" t="e">
        <f>SUM(P265)</f>
        <v>#REF!</v>
      </c>
      <c r="Q264" s="232"/>
      <c r="R264" s="232"/>
      <c r="S264" s="232"/>
      <c r="T264" s="233"/>
      <c r="U264" s="233"/>
      <c r="V264" s="233"/>
    </row>
    <row r="265" spans="1:22" s="238" customFormat="1" ht="25.5" hidden="1">
      <c r="A265" s="235"/>
      <c r="B265" s="314"/>
      <c r="C265" s="316"/>
      <c r="D265" s="316"/>
      <c r="E265" s="316"/>
      <c r="F265" s="316"/>
      <c r="G265" s="316"/>
      <c r="H265" s="224"/>
      <c r="I265" s="224"/>
      <c r="J265" s="228"/>
      <c r="K265" s="228"/>
      <c r="L265" s="227" t="s">
        <v>89</v>
      </c>
      <c r="M265" s="223">
        <v>4511</v>
      </c>
      <c r="N265" s="222" t="e">
        <f>+#REF!+#REF!+#REF!+#REF!+#REF!+#REF!+#REF!+#REF!+#REF!+#REF!+#REF!+#REF!+#REF!</f>
        <v>#REF!</v>
      </c>
      <c r="O265" s="222" t="e">
        <f>+#REF!+#REF!+#REF!+#REF!+#REF!+#REF!+#REF!+#REF!+#REF!+#REF!+#REF!+#REF!+#REF!</f>
        <v>#REF!</v>
      </c>
      <c r="P265" s="222" t="e">
        <f>+#REF!+#REF!+#REF!+#REF!+#REF!+#REF!+#REF!+#REF!+#REF!+#REF!+#REF!+#REF!+#REF!</f>
        <v>#REF!</v>
      </c>
      <c r="Q265" s="232"/>
      <c r="R265" s="232"/>
      <c r="S265" s="232"/>
      <c r="T265" s="233"/>
      <c r="U265" s="233"/>
      <c r="V265" s="233"/>
    </row>
    <row r="266" spans="1:22" s="238" customFormat="1" ht="49.15" customHeight="1">
      <c r="A266" s="235" t="str">
        <f t="shared" si="13"/>
        <v>71050100000001</v>
      </c>
      <c r="B266" s="314" t="s">
        <v>397</v>
      </c>
      <c r="C266" s="316" t="s">
        <v>107</v>
      </c>
      <c r="D266" s="316" t="s">
        <v>64</v>
      </c>
      <c r="E266" s="316" t="s">
        <v>399</v>
      </c>
      <c r="F266" s="316" t="s">
        <v>399</v>
      </c>
      <c r="G266" s="314" t="s">
        <v>54</v>
      </c>
      <c r="H266" s="221"/>
      <c r="I266" s="266"/>
      <c r="J266" s="267"/>
      <c r="K266" s="267"/>
      <c r="L266" s="268" t="s">
        <v>552</v>
      </c>
      <c r="M266" s="263"/>
      <c r="N266" s="269" t="e">
        <f>O266+P266</f>
        <v>#REF!</v>
      </c>
      <c r="O266" s="269" t="e">
        <f>SUM(O267)</f>
        <v>#REF!</v>
      </c>
      <c r="P266" s="269" t="e">
        <f>SUM(P267)</f>
        <v>#REF!</v>
      </c>
      <c r="Q266" s="232"/>
      <c r="R266" s="232"/>
      <c r="S266" s="232"/>
      <c r="T266" s="233"/>
      <c r="U266" s="233"/>
      <c r="V266" s="233"/>
    </row>
    <row r="267" spans="1:22" s="238" customFormat="1" ht="24" customHeight="1">
      <c r="A267" s="235" t="str">
        <f t="shared" si="13"/>
        <v>71050101000000</v>
      </c>
      <c r="B267" s="314" t="s">
        <v>397</v>
      </c>
      <c r="C267" s="316" t="s">
        <v>107</v>
      </c>
      <c r="D267" s="316" t="s">
        <v>64</v>
      </c>
      <c r="E267" s="316" t="s">
        <v>64</v>
      </c>
      <c r="F267" s="316" t="s">
        <v>399</v>
      </c>
      <c r="G267" s="314" t="s">
        <v>398</v>
      </c>
      <c r="H267" s="224"/>
      <c r="I267" s="224"/>
      <c r="J267" s="228"/>
      <c r="K267" s="228"/>
      <c r="L267" s="227" t="s">
        <v>92</v>
      </c>
      <c r="M267" s="223">
        <v>4861</v>
      </c>
      <c r="N267" s="222" t="e">
        <f>+#REF!+#REF!+#REF!+#REF!+#REF!+#REF!+#REF!+#REF!+#REF!+#REF!+#REF!+#REF!+#REF!</f>
        <v>#REF!</v>
      </c>
      <c r="O267" s="222" t="e">
        <f>+#REF!+#REF!+#REF!+#REF!+#REF!+#REF!+#REF!+#REF!+#REF!+#REF!+#REF!+#REF!+#REF!</f>
        <v>#REF!</v>
      </c>
      <c r="P267" s="222" t="e">
        <f>+#REF!+#REF!+#REF!+#REF!+#REF!+#REF!+#REF!+#REF!+#REF!+#REF!+#REF!+#REF!+#REF!</f>
        <v>#REF!</v>
      </c>
      <c r="Q267" s="232"/>
      <c r="R267" s="232"/>
      <c r="S267" s="232"/>
      <c r="T267" s="233"/>
      <c r="U267" s="233"/>
      <c r="V267" s="233"/>
    </row>
    <row r="268" spans="1:22" s="238" customFormat="1" ht="27" hidden="1">
      <c r="A268" s="235" t="str">
        <f t="shared" si="13"/>
        <v>71050101000001</v>
      </c>
      <c r="B268" s="314" t="s">
        <v>397</v>
      </c>
      <c r="C268" s="316" t="s">
        <v>107</v>
      </c>
      <c r="D268" s="316" t="s">
        <v>64</v>
      </c>
      <c r="E268" s="316" t="s">
        <v>64</v>
      </c>
      <c r="F268" s="316" t="s">
        <v>399</v>
      </c>
      <c r="G268" s="314" t="s">
        <v>54</v>
      </c>
      <c r="H268" s="285"/>
      <c r="I268" s="286"/>
      <c r="J268" s="287"/>
      <c r="K268" s="287"/>
      <c r="L268" s="268" t="s">
        <v>553</v>
      </c>
      <c r="M268" s="288"/>
      <c r="N268" s="269" t="e">
        <f>O268+P268</f>
        <v>#REF!</v>
      </c>
      <c r="O268" s="289" t="e">
        <f>SUM(O269:O270)</f>
        <v>#REF!</v>
      </c>
      <c r="P268" s="289" t="e">
        <f>SUM(P269:P270)</f>
        <v>#REF!</v>
      </c>
      <c r="Q268" s="232"/>
      <c r="R268" s="232"/>
      <c r="S268" s="232"/>
      <c r="T268" s="233"/>
      <c r="U268" s="233"/>
      <c r="V268" s="233"/>
    </row>
    <row r="269" spans="1:22" s="315" customFormat="1" hidden="1">
      <c r="A269" s="235" t="str">
        <f t="shared" si="13"/>
        <v>71050101010000</v>
      </c>
      <c r="B269" s="314" t="s">
        <v>397</v>
      </c>
      <c r="C269" s="316" t="s">
        <v>107</v>
      </c>
      <c r="D269" s="316" t="s">
        <v>64</v>
      </c>
      <c r="E269" s="316" t="s">
        <v>64</v>
      </c>
      <c r="F269" s="316" t="s">
        <v>64</v>
      </c>
      <c r="G269" s="314" t="s">
        <v>398</v>
      </c>
      <c r="H269" s="274"/>
      <c r="I269" s="290"/>
      <c r="J269" s="291"/>
      <c r="K269" s="292"/>
      <c r="L269" s="227" t="s">
        <v>92</v>
      </c>
      <c r="M269" s="223">
        <v>4861</v>
      </c>
      <c r="N269" s="222" t="e">
        <f>+#REF!+#REF!+#REF!+#REF!+#REF!+#REF!+#REF!+#REF!+#REF!+#REF!+#REF!+#REF!+#REF!</f>
        <v>#REF!</v>
      </c>
      <c r="O269" s="222" t="e">
        <f>+#REF!+#REF!+#REF!+#REF!+#REF!+#REF!+#REF!+#REF!+#REF!+#REF!+#REF!+#REF!+#REF!</f>
        <v>#REF!</v>
      </c>
      <c r="P269" s="222" t="e">
        <f>+#REF!+#REF!+#REF!+#REF!+#REF!+#REF!+#REF!+#REF!+#REF!+#REF!+#REF!+#REF!+#REF!</f>
        <v>#REF!</v>
      </c>
      <c r="Q269" s="232"/>
      <c r="R269" s="232"/>
      <c r="S269" s="232"/>
      <c r="T269" s="233"/>
      <c r="U269" s="233"/>
      <c r="V269" s="233"/>
    </row>
    <row r="270" spans="1:22" s="238" customFormat="1" hidden="1">
      <c r="A270" s="235" t="str">
        <f t="shared" si="13"/>
        <v>71050101014213</v>
      </c>
      <c r="B270" s="314" t="s">
        <v>397</v>
      </c>
      <c r="C270" s="316" t="s">
        <v>107</v>
      </c>
      <c r="D270" s="316" t="s">
        <v>64</v>
      </c>
      <c r="E270" s="316" t="s">
        <v>64</v>
      </c>
      <c r="F270" s="316" t="s">
        <v>64</v>
      </c>
      <c r="G270" s="316">
        <v>4213</v>
      </c>
      <c r="H270" s="293"/>
      <c r="I270" s="293"/>
      <c r="J270" s="294"/>
      <c r="K270" s="294"/>
      <c r="L270" s="283" t="s">
        <v>132</v>
      </c>
      <c r="M270" s="284">
        <v>5113</v>
      </c>
      <c r="N270" s="222" t="e">
        <f>+#REF!+#REF!+#REF!+#REF!+#REF!+#REF!+#REF!+#REF!+#REF!+#REF!+#REF!+#REF!+#REF!</f>
        <v>#REF!</v>
      </c>
      <c r="O270" s="222" t="e">
        <f>+#REF!+#REF!+#REF!+#REF!+#REF!+#REF!+#REF!+#REF!+#REF!+#REF!+#REF!+#REF!+#REF!</f>
        <v>#REF!</v>
      </c>
      <c r="P270" s="222" t="e">
        <f>+#REF!+#REF!+#REF!+#REF!+#REF!+#REF!+#REF!+#REF!+#REF!+#REF!+#REF!+#REF!+#REF!</f>
        <v>#REF!</v>
      </c>
      <c r="Q270" s="232"/>
      <c r="R270" s="232"/>
      <c r="S270" s="232"/>
      <c r="T270" s="233"/>
      <c r="U270" s="233"/>
      <c r="V270" s="233"/>
    </row>
    <row r="271" spans="1:22" s="238" customFormat="1" ht="30.75" hidden="1" customHeight="1">
      <c r="A271" s="235" t="str">
        <f t="shared" si="13"/>
        <v>71050101030000</v>
      </c>
      <c r="B271" s="314" t="s">
        <v>397</v>
      </c>
      <c r="C271" s="316" t="s">
        <v>107</v>
      </c>
      <c r="D271" s="316" t="s">
        <v>64</v>
      </c>
      <c r="E271" s="316" t="s">
        <v>64</v>
      </c>
      <c r="F271" s="316" t="s">
        <v>400</v>
      </c>
      <c r="G271" s="314" t="s">
        <v>398</v>
      </c>
      <c r="H271" s="221"/>
      <c r="I271" s="266"/>
      <c r="J271" s="267"/>
      <c r="K271" s="267"/>
      <c r="L271" s="268" t="s">
        <v>554</v>
      </c>
      <c r="M271" s="263"/>
      <c r="N271" s="269" t="e">
        <f>O271+P271</f>
        <v>#REF!</v>
      </c>
      <c r="O271" s="269" t="e">
        <f>SUM(O272)</f>
        <v>#REF!</v>
      </c>
      <c r="P271" s="269"/>
      <c r="Q271" s="232"/>
      <c r="R271" s="232"/>
      <c r="S271" s="232"/>
      <c r="T271" s="233"/>
      <c r="U271" s="233"/>
      <c r="V271" s="233"/>
    </row>
    <row r="272" spans="1:22" s="238" customFormat="1" hidden="1">
      <c r="A272" s="235" t="str">
        <f t="shared" si="13"/>
        <v>71050101034861</v>
      </c>
      <c r="B272" s="314" t="s">
        <v>397</v>
      </c>
      <c r="C272" s="316" t="s">
        <v>107</v>
      </c>
      <c r="D272" s="316" t="s">
        <v>64</v>
      </c>
      <c r="E272" s="316" t="s">
        <v>64</v>
      </c>
      <c r="F272" s="316" t="s">
        <v>400</v>
      </c>
      <c r="G272" s="314" t="s">
        <v>42</v>
      </c>
      <c r="H272" s="224"/>
      <c r="I272" s="224"/>
      <c r="J272" s="228"/>
      <c r="K272" s="228"/>
      <c r="L272" s="227" t="s">
        <v>92</v>
      </c>
      <c r="M272" s="223">
        <v>4861</v>
      </c>
      <c r="N272" s="222" t="e">
        <f>+#REF!+#REF!+#REF!+#REF!+#REF!+#REF!+#REF!+#REF!+#REF!+#REF!+#REF!+#REF!+#REF!</f>
        <v>#REF!</v>
      </c>
      <c r="O272" s="222" t="e">
        <f>+#REF!+#REF!+#REF!+#REF!+#REF!+#REF!+#REF!+#REF!+#REF!+#REF!+#REF!+#REF!+#REF!</f>
        <v>#REF!</v>
      </c>
      <c r="P272" s="222" t="e">
        <f>+#REF!+#REF!+#REF!+#REF!+#REF!+#REF!+#REF!+#REF!+#REF!+#REF!+#REF!+#REF!+#REF!</f>
        <v>#REF!</v>
      </c>
      <c r="Q272" s="232"/>
      <c r="R272" s="232"/>
      <c r="S272" s="232"/>
      <c r="T272" s="233"/>
      <c r="U272" s="233"/>
      <c r="V272" s="233"/>
    </row>
    <row r="273" spans="1:22" s="238" customFormat="1" hidden="1">
      <c r="A273" s="235">
        <v>71050101040000</v>
      </c>
      <c r="B273" s="314" t="s">
        <v>397</v>
      </c>
      <c r="C273" s="316" t="s">
        <v>107</v>
      </c>
      <c r="D273" s="316" t="s">
        <v>64</v>
      </c>
      <c r="E273" s="316" t="s">
        <v>64</v>
      </c>
      <c r="F273" s="316" t="s">
        <v>113</v>
      </c>
      <c r="G273" s="314" t="s">
        <v>398</v>
      </c>
      <c r="H273" s="221" t="s">
        <v>164</v>
      </c>
      <c r="I273" s="225" t="s">
        <v>113</v>
      </c>
      <c r="J273" s="226">
        <v>7</v>
      </c>
      <c r="K273" s="226">
        <v>0</v>
      </c>
      <c r="L273" s="262" t="s">
        <v>165</v>
      </c>
      <c r="M273" s="263"/>
      <c r="N273" s="264" t="e">
        <f>+N275</f>
        <v>#REF!</v>
      </c>
      <c r="O273" s="264" t="e">
        <f>+O275</f>
        <v>#REF!</v>
      </c>
      <c r="P273" s="264" t="e">
        <f>+P275</f>
        <v>#REF!</v>
      </c>
      <c r="Q273" s="232"/>
      <c r="R273" s="232"/>
      <c r="S273" s="232"/>
      <c r="T273" s="233"/>
      <c r="U273" s="233"/>
      <c r="V273" s="233"/>
    </row>
    <row r="274" spans="1:22" s="238" customFormat="1" hidden="1">
      <c r="A274" s="235">
        <v>71050101044861</v>
      </c>
      <c r="B274" s="314" t="s">
        <v>397</v>
      </c>
      <c r="C274" s="316" t="s">
        <v>107</v>
      </c>
      <c r="D274" s="316" t="s">
        <v>64</v>
      </c>
      <c r="E274" s="316" t="s">
        <v>64</v>
      </c>
      <c r="F274" s="316" t="s">
        <v>113</v>
      </c>
      <c r="G274" s="314">
        <v>4861</v>
      </c>
      <c r="H274" s="224"/>
      <c r="I274" s="225"/>
      <c r="J274" s="226"/>
      <c r="K274" s="226"/>
      <c r="L274" s="230" t="s">
        <v>68</v>
      </c>
      <c r="M274" s="220"/>
      <c r="N274" s="231"/>
      <c r="O274" s="231"/>
      <c r="P274" s="231"/>
      <c r="Q274" s="232"/>
      <c r="R274" s="232"/>
      <c r="S274" s="232"/>
      <c r="T274" s="233"/>
      <c r="U274" s="233"/>
      <c r="V274" s="233"/>
    </row>
    <row r="275" spans="1:22" s="238" customFormat="1" hidden="1">
      <c r="A275" s="235">
        <v>71050101050000</v>
      </c>
      <c r="B275" s="314" t="s">
        <v>397</v>
      </c>
      <c r="C275" s="316" t="s">
        <v>107</v>
      </c>
      <c r="D275" s="316" t="s">
        <v>64</v>
      </c>
      <c r="E275" s="316" t="s">
        <v>64</v>
      </c>
      <c r="F275" s="316" t="s">
        <v>107</v>
      </c>
      <c r="G275" s="314" t="s">
        <v>398</v>
      </c>
      <c r="H275" s="221" t="s">
        <v>166</v>
      </c>
      <c r="I275" s="224" t="s">
        <v>113</v>
      </c>
      <c r="J275" s="228">
        <v>7</v>
      </c>
      <c r="K275" s="228">
        <v>3</v>
      </c>
      <c r="L275" s="261" t="s">
        <v>167</v>
      </c>
      <c r="M275" s="229"/>
      <c r="N275" s="231" t="e">
        <f>+N277</f>
        <v>#REF!</v>
      </c>
      <c r="O275" s="231" t="e">
        <f>+O277</f>
        <v>#REF!</v>
      </c>
      <c r="P275" s="231" t="e">
        <f>+P277</f>
        <v>#REF!</v>
      </c>
      <c r="Q275" s="232"/>
      <c r="R275" s="232"/>
      <c r="S275" s="232"/>
      <c r="T275" s="233"/>
      <c r="U275" s="233"/>
      <c r="V275" s="233"/>
    </row>
    <row r="276" spans="1:22" s="238" customFormat="1" hidden="1">
      <c r="A276" s="235">
        <v>71050101054861</v>
      </c>
      <c r="B276" s="314" t="s">
        <v>397</v>
      </c>
      <c r="C276" s="316" t="s">
        <v>107</v>
      </c>
      <c r="D276" s="316" t="s">
        <v>64</v>
      </c>
      <c r="E276" s="316" t="s">
        <v>64</v>
      </c>
      <c r="F276" s="316" t="s">
        <v>107</v>
      </c>
      <c r="G276" s="314">
        <v>4861</v>
      </c>
      <c r="H276" s="224"/>
      <c r="I276" s="224"/>
      <c r="J276" s="228"/>
      <c r="K276" s="228"/>
      <c r="L276" s="230" t="s">
        <v>66</v>
      </c>
      <c r="M276" s="220"/>
      <c r="N276" s="231"/>
      <c r="O276" s="231"/>
      <c r="P276" s="231"/>
      <c r="Q276" s="232"/>
      <c r="R276" s="232"/>
      <c r="S276" s="232"/>
      <c r="T276" s="233"/>
      <c r="U276" s="233"/>
      <c r="V276" s="233"/>
    </row>
    <row r="277" spans="1:22" s="238" customFormat="1" hidden="1">
      <c r="A277" s="235">
        <v>71050101060000</v>
      </c>
      <c r="B277" s="314" t="s">
        <v>397</v>
      </c>
      <c r="C277" s="316" t="s">
        <v>107</v>
      </c>
      <c r="D277" s="316" t="s">
        <v>64</v>
      </c>
      <c r="E277" s="316" t="s">
        <v>64</v>
      </c>
      <c r="F277" s="316" t="s">
        <v>115</v>
      </c>
      <c r="G277" s="314" t="s">
        <v>398</v>
      </c>
      <c r="H277" s="221"/>
      <c r="I277" s="266"/>
      <c r="J277" s="267"/>
      <c r="K277" s="267"/>
      <c r="L277" s="268" t="s">
        <v>168</v>
      </c>
      <c r="M277" s="263"/>
      <c r="N277" s="269" t="e">
        <f>O277+P277</f>
        <v>#REF!</v>
      </c>
      <c r="O277" s="269" t="e">
        <f>SUM(O278:O284)</f>
        <v>#REF!</v>
      </c>
      <c r="P277" s="269" t="e">
        <f>SUM(P278:P284)</f>
        <v>#REF!</v>
      </c>
      <c r="Q277" s="232"/>
      <c r="R277" s="232"/>
      <c r="S277" s="232"/>
      <c r="T277" s="233"/>
      <c r="U277" s="233"/>
      <c r="V277" s="233"/>
    </row>
    <row r="278" spans="1:22" s="238" customFormat="1" hidden="1">
      <c r="A278" s="235">
        <v>71050101064861</v>
      </c>
      <c r="B278" s="314" t="s">
        <v>397</v>
      </c>
      <c r="C278" s="316" t="s">
        <v>107</v>
      </c>
      <c r="D278" s="316" t="s">
        <v>64</v>
      </c>
      <c r="E278" s="316" t="s">
        <v>64</v>
      </c>
      <c r="F278" s="316" t="s">
        <v>115</v>
      </c>
      <c r="G278" s="314">
        <v>4861</v>
      </c>
      <c r="H278" s="224"/>
      <c r="I278" s="224"/>
      <c r="J278" s="228"/>
      <c r="K278" s="228"/>
      <c r="L278" s="227" t="s">
        <v>80</v>
      </c>
      <c r="M278" s="223">
        <v>4234</v>
      </c>
      <c r="N278" s="222" t="e">
        <f>+#REF!+#REF!+#REF!+#REF!+#REF!+#REF!+#REF!+#REF!+#REF!+#REF!+#REF!+#REF!+#REF!</f>
        <v>#REF!</v>
      </c>
      <c r="O278" s="222" t="e">
        <f>+#REF!+#REF!+#REF!+#REF!+#REF!+#REF!+#REF!+#REF!+#REF!+#REF!+#REF!+#REF!+#REF!</f>
        <v>#REF!</v>
      </c>
      <c r="P278" s="222" t="e">
        <f>+#REF!+#REF!+#REF!+#REF!+#REF!+#REF!+#REF!+#REF!+#REF!+#REF!+#REF!+#REF!+#REF!</f>
        <v>#REF!</v>
      </c>
      <c r="Q278" s="232"/>
      <c r="R278" s="232"/>
      <c r="S278" s="232"/>
      <c r="T278" s="233"/>
      <c r="U278" s="233"/>
      <c r="V278" s="233"/>
    </row>
    <row r="279" spans="1:22" s="238" customFormat="1" hidden="1">
      <c r="A279" s="235">
        <v>71050101070000</v>
      </c>
      <c r="B279" s="314" t="s">
        <v>397</v>
      </c>
      <c r="C279" s="316" t="s">
        <v>107</v>
      </c>
      <c r="D279" s="316" t="s">
        <v>64</v>
      </c>
      <c r="E279" s="316" t="s">
        <v>64</v>
      </c>
      <c r="F279" s="316" t="s">
        <v>141</v>
      </c>
      <c r="G279" s="314" t="s">
        <v>398</v>
      </c>
      <c r="H279" s="224"/>
      <c r="I279" s="224"/>
      <c r="J279" s="228"/>
      <c r="K279" s="228"/>
      <c r="L279" s="227" t="s">
        <v>83</v>
      </c>
      <c r="M279" s="271">
        <v>4239</v>
      </c>
      <c r="N279" s="222" t="e">
        <f>+#REF!+#REF!+#REF!+#REF!+#REF!+#REF!+#REF!+#REF!+#REF!+#REF!+#REF!+#REF!+#REF!</f>
        <v>#REF!</v>
      </c>
      <c r="O279" s="222" t="e">
        <f>+#REF!+#REF!+#REF!+#REF!+#REF!+#REF!+#REF!+#REF!+#REF!+#REF!+#REF!+#REF!+#REF!</f>
        <v>#REF!</v>
      </c>
      <c r="P279" s="222" t="e">
        <f>+#REF!+#REF!+#REF!+#REF!+#REF!+#REF!+#REF!+#REF!+#REF!+#REF!+#REF!+#REF!+#REF!</f>
        <v>#REF!</v>
      </c>
      <c r="Q279" s="232"/>
      <c r="R279" s="232"/>
      <c r="S279" s="232"/>
      <c r="T279" s="233"/>
      <c r="U279" s="233"/>
      <c r="V279" s="233"/>
    </row>
    <row r="280" spans="1:22" s="238" customFormat="1" hidden="1">
      <c r="A280" s="235">
        <v>71050101074861</v>
      </c>
      <c r="B280" s="314" t="s">
        <v>397</v>
      </c>
      <c r="C280" s="316" t="s">
        <v>107</v>
      </c>
      <c r="D280" s="316" t="s">
        <v>64</v>
      </c>
      <c r="E280" s="316" t="s">
        <v>64</v>
      </c>
      <c r="F280" s="316" t="s">
        <v>141</v>
      </c>
      <c r="G280" s="314">
        <v>4861</v>
      </c>
      <c r="H280" s="224"/>
      <c r="I280" s="224"/>
      <c r="J280" s="228"/>
      <c r="K280" s="228"/>
      <c r="L280" s="227" t="s">
        <v>322</v>
      </c>
      <c r="M280" s="223">
        <v>4269</v>
      </c>
      <c r="N280" s="222" t="e">
        <f>+#REF!+#REF!+#REF!+#REF!+#REF!+#REF!+#REF!+#REF!+#REF!+#REF!+#REF!+#REF!+#REF!</f>
        <v>#REF!</v>
      </c>
      <c r="O280" s="222" t="e">
        <f>+#REF!+#REF!+#REF!+#REF!+#REF!+#REF!+#REF!+#REF!+#REF!+#REF!+#REF!+#REF!+#REF!</f>
        <v>#REF!</v>
      </c>
      <c r="P280" s="222" t="e">
        <f>+#REF!+#REF!+#REF!+#REF!+#REF!+#REF!+#REF!+#REF!+#REF!+#REF!+#REF!+#REF!+#REF!</f>
        <v>#REF!</v>
      </c>
      <c r="Q280" s="232"/>
      <c r="R280" s="232"/>
      <c r="S280" s="232"/>
      <c r="T280" s="233"/>
      <c r="U280" s="233"/>
      <c r="V280" s="233"/>
    </row>
    <row r="281" spans="1:22" s="238" customFormat="1" hidden="1">
      <c r="A281" s="235"/>
      <c r="B281" s="314"/>
      <c r="C281" s="316"/>
      <c r="D281" s="316"/>
      <c r="E281" s="316"/>
      <c r="F281" s="316"/>
      <c r="G281" s="314"/>
      <c r="H281" s="224"/>
      <c r="I281" s="224"/>
      <c r="J281" s="228"/>
      <c r="K281" s="228"/>
      <c r="L281" s="227" t="s">
        <v>169</v>
      </c>
      <c r="M281" s="223">
        <v>4639</v>
      </c>
      <c r="N281" s="222" t="e">
        <f>+#REF!+#REF!+#REF!+#REF!+#REF!+#REF!+#REF!+#REF!+#REF!+#REF!+#REF!+#REF!+#REF!</f>
        <v>#REF!</v>
      </c>
      <c r="O281" s="222" t="e">
        <f>+#REF!+#REF!+#REF!+#REF!+#REF!+#REF!+#REF!+#REF!+#REF!+#REF!+#REF!+#REF!+#REF!</f>
        <v>#REF!</v>
      </c>
      <c r="P281" s="222" t="e">
        <f>+#REF!+#REF!+#REF!+#REF!+#REF!+#REF!+#REF!+#REF!+#REF!+#REF!+#REF!+#REF!+#REF!</f>
        <v>#REF!</v>
      </c>
      <c r="Q281" s="232"/>
      <c r="R281" s="232"/>
      <c r="S281" s="232"/>
      <c r="T281" s="233"/>
      <c r="U281" s="233"/>
      <c r="V281" s="233"/>
    </row>
    <row r="282" spans="1:22" s="238" customFormat="1" hidden="1">
      <c r="A282" s="235"/>
      <c r="B282" s="314"/>
      <c r="C282" s="316"/>
      <c r="D282" s="316"/>
      <c r="E282" s="316"/>
      <c r="F282" s="316"/>
      <c r="G282" s="314"/>
      <c r="H282" s="224"/>
      <c r="I282" s="224"/>
      <c r="J282" s="228"/>
      <c r="K282" s="228"/>
      <c r="L282" s="227" t="s">
        <v>92</v>
      </c>
      <c r="M282" s="223">
        <v>4861</v>
      </c>
      <c r="N282" s="222" t="e">
        <f>+#REF!+#REF!+#REF!+#REF!+#REF!+#REF!+#REF!+#REF!+#REF!+#REF!+#REF!+#REF!+#REF!</f>
        <v>#REF!</v>
      </c>
      <c r="O282" s="222" t="e">
        <f>+#REF!+#REF!+#REF!+#REF!+#REF!+#REF!+#REF!+#REF!+#REF!+#REF!+#REF!+#REF!+#REF!</f>
        <v>#REF!</v>
      </c>
      <c r="P282" s="222" t="e">
        <f>+#REF!+#REF!+#REF!+#REF!+#REF!+#REF!+#REF!+#REF!+#REF!+#REF!+#REF!+#REF!+#REF!</f>
        <v>#REF!</v>
      </c>
      <c r="Q282" s="232"/>
      <c r="R282" s="232"/>
      <c r="S282" s="232"/>
      <c r="T282" s="233"/>
      <c r="U282" s="233"/>
      <c r="V282" s="233"/>
    </row>
    <row r="283" spans="1:22" s="238" customFormat="1" hidden="1">
      <c r="A283" s="235"/>
      <c r="B283" s="314"/>
      <c r="C283" s="316"/>
      <c r="D283" s="316"/>
      <c r="E283" s="316"/>
      <c r="F283" s="316"/>
      <c r="G283" s="314"/>
      <c r="H283" s="224"/>
      <c r="I283" s="224"/>
      <c r="J283" s="228"/>
      <c r="K283" s="228"/>
      <c r="L283" s="230" t="s">
        <v>131</v>
      </c>
      <c r="M283" s="220">
        <v>5112</v>
      </c>
      <c r="N283" s="222" t="e">
        <f>+#REF!+#REF!+#REF!+#REF!+#REF!+#REF!+#REF!+#REF!+#REF!+#REF!+#REF!+#REF!+#REF!</f>
        <v>#REF!</v>
      </c>
      <c r="O283" s="222" t="e">
        <f>+#REF!+#REF!+#REF!+#REF!+#REF!+#REF!+#REF!+#REF!+#REF!+#REF!+#REF!+#REF!+#REF!</f>
        <v>#REF!</v>
      </c>
      <c r="P283" s="222" t="e">
        <f>+#REF!+#REF!+#REF!+#REF!+#REF!+#REF!+#REF!+#REF!+#REF!+#REF!+#REF!+#REF!+#REF!</f>
        <v>#REF!</v>
      </c>
      <c r="Q283" s="232"/>
      <c r="R283" s="232"/>
      <c r="S283" s="232"/>
      <c r="T283" s="233"/>
      <c r="U283" s="233"/>
      <c r="V283" s="233"/>
    </row>
    <row r="284" spans="1:22" s="238" customFormat="1" hidden="1">
      <c r="A284" s="235"/>
      <c r="B284" s="314"/>
      <c r="C284" s="316"/>
      <c r="D284" s="316"/>
      <c r="E284" s="316"/>
      <c r="F284" s="316"/>
      <c r="G284" s="314"/>
      <c r="H284" s="224"/>
      <c r="I284" s="224"/>
      <c r="J284" s="228"/>
      <c r="K284" s="228"/>
      <c r="L284" s="227" t="s">
        <v>96</v>
      </c>
      <c r="M284" s="223">
        <v>5132</v>
      </c>
      <c r="N284" s="222" t="e">
        <f>+#REF!+#REF!+#REF!+#REF!+#REF!+#REF!+#REF!+#REF!+#REF!+#REF!+#REF!+#REF!+#REF!</f>
        <v>#REF!</v>
      </c>
      <c r="O284" s="222" t="e">
        <f>+#REF!+#REF!+#REF!+#REF!+#REF!+#REF!+#REF!+#REF!+#REF!+#REF!+#REF!+#REF!+#REF!</f>
        <v>#REF!</v>
      </c>
      <c r="P284" s="222" t="e">
        <f>+#REF!+#REF!+#REF!+#REF!+#REF!+#REF!+#REF!+#REF!+#REF!+#REF!+#REF!+#REF!+#REF!</f>
        <v>#REF!</v>
      </c>
      <c r="Q284" s="232"/>
      <c r="R284" s="232"/>
      <c r="S284" s="232"/>
      <c r="T284" s="233"/>
      <c r="U284" s="233"/>
      <c r="V284" s="233"/>
    </row>
    <row r="285" spans="1:22" s="238" customFormat="1" ht="27">
      <c r="A285" s="235"/>
      <c r="B285" s="314"/>
      <c r="C285" s="316"/>
      <c r="D285" s="316"/>
      <c r="E285" s="316"/>
      <c r="F285" s="316"/>
      <c r="G285" s="314"/>
      <c r="H285" s="221">
        <v>2490</v>
      </c>
      <c r="I285" s="225" t="s">
        <v>113</v>
      </c>
      <c r="J285" s="226">
        <v>9</v>
      </c>
      <c r="K285" s="226">
        <v>0</v>
      </c>
      <c r="L285" s="262" t="s">
        <v>170</v>
      </c>
      <c r="M285" s="263"/>
      <c r="N285" s="264" t="e">
        <f>+N287</f>
        <v>#REF!</v>
      </c>
      <c r="O285" s="264" t="e">
        <f>+O287</f>
        <v>#REF!</v>
      </c>
      <c r="P285" s="264" t="e">
        <f>+P287</f>
        <v>#REF!</v>
      </c>
      <c r="Q285" s="232"/>
      <c r="R285" s="232"/>
      <c r="S285" s="232"/>
      <c r="T285" s="233"/>
      <c r="U285" s="233"/>
      <c r="V285" s="233"/>
    </row>
    <row r="286" spans="1:22" s="238" customFormat="1">
      <c r="A286" s="235"/>
      <c r="B286" s="314"/>
      <c r="C286" s="316"/>
      <c r="D286" s="316"/>
      <c r="E286" s="316"/>
      <c r="F286" s="316"/>
      <c r="G286" s="314"/>
      <c r="H286" s="224"/>
      <c r="I286" s="225"/>
      <c r="J286" s="226"/>
      <c r="K286" s="226"/>
      <c r="L286" s="230" t="s">
        <v>68</v>
      </c>
      <c r="M286" s="220"/>
      <c r="N286" s="231"/>
      <c r="O286" s="231"/>
      <c r="P286" s="231"/>
      <c r="Q286" s="232"/>
      <c r="R286" s="232"/>
      <c r="S286" s="232"/>
      <c r="T286" s="233"/>
      <c r="U286" s="233"/>
      <c r="V286" s="233"/>
    </row>
    <row r="287" spans="1:22" s="238" customFormat="1" ht="25.5">
      <c r="A287" s="235"/>
      <c r="B287" s="314"/>
      <c r="C287" s="316"/>
      <c r="D287" s="316"/>
      <c r="E287" s="316"/>
      <c r="F287" s="316"/>
      <c r="G287" s="314"/>
      <c r="H287" s="221">
        <v>2491</v>
      </c>
      <c r="I287" s="224" t="s">
        <v>113</v>
      </c>
      <c r="J287" s="228">
        <v>9</v>
      </c>
      <c r="K287" s="228">
        <v>1</v>
      </c>
      <c r="L287" s="261" t="s">
        <v>170</v>
      </c>
      <c r="M287" s="229"/>
      <c r="N287" s="231" t="e">
        <f>+N289+N292+N296+N298+N304+N308+N313+N316+N320+N324+N327+N330</f>
        <v>#REF!</v>
      </c>
      <c r="O287" s="231" t="e">
        <f t="shared" ref="O287:P287" si="16">+O289+O292+O296+O298+O304+O308+O313+O316+O320+O324+O327+O330</f>
        <v>#REF!</v>
      </c>
      <c r="P287" s="231" t="e">
        <f t="shared" si="16"/>
        <v>#REF!</v>
      </c>
      <c r="Q287" s="232"/>
      <c r="R287" s="232"/>
      <c r="S287" s="232"/>
      <c r="T287" s="233"/>
      <c r="U287" s="233"/>
      <c r="V287" s="233"/>
    </row>
    <row r="288" spans="1:22" s="238" customFormat="1">
      <c r="A288" s="235"/>
      <c r="B288" s="314"/>
      <c r="C288" s="316"/>
      <c r="D288" s="316"/>
      <c r="E288" s="316"/>
      <c r="F288" s="316"/>
      <c r="G288" s="314"/>
      <c r="H288" s="224"/>
      <c r="I288" s="224"/>
      <c r="J288" s="228"/>
      <c r="K288" s="228"/>
      <c r="L288" s="230" t="s">
        <v>66</v>
      </c>
      <c r="M288" s="220"/>
      <c r="N288" s="231"/>
      <c r="O288" s="231"/>
      <c r="P288" s="231"/>
      <c r="Q288" s="232"/>
      <c r="R288" s="232"/>
      <c r="S288" s="232"/>
      <c r="T288" s="233"/>
      <c r="U288" s="233"/>
      <c r="V288" s="233"/>
    </row>
    <row r="289" spans="1:22" s="238" customFormat="1" hidden="1">
      <c r="A289" s="235"/>
      <c r="B289" s="314"/>
      <c r="C289" s="316"/>
      <c r="D289" s="316"/>
      <c r="E289" s="316"/>
      <c r="F289" s="316"/>
      <c r="G289" s="314"/>
      <c r="H289" s="221"/>
      <c r="I289" s="266"/>
      <c r="J289" s="267"/>
      <c r="K289" s="267"/>
      <c r="L289" s="268" t="s">
        <v>171</v>
      </c>
      <c r="M289" s="263"/>
      <c r="N289" s="269" t="e">
        <f>O289+P289</f>
        <v>#REF!</v>
      </c>
      <c r="O289" s="269" t="e">
        <f>SUM(O290:O291)</f>
        <v>#REF!</v>
      </c>
      <c r="P289" s="269" t="e">
        <f>SUM(P290:P291)</f>
        <v>#REF!</v>
      </c>
      <c r="Q289" s="232"/>
      <c r="R289" s="232"/>
      <c r="S289" s="232"/>
      <c r="T289" s="233"/>
      <c r="U289" s="233"/>
      <c r="V289" s="233"/>
    </row>
    <row r="290" spans="1:22" s="238" customFormat="1" hidden="1">
      <c r="A290" s="235"/>
      <c r="B290" s="314"/>
      <c r="C290" s="316"/>
      <c r="D290" s="316"/>
      <c r="E290" s="316"/>
      <c r="F290" s="316"/>
      <c r="G290" s="314"/>
      <c r="H290" s="221"/>
      <c r="I290" s="224"/>
      <c r="J290" s="228"/>
      <c r="K290" s="228"/>
      <c r="L290" s="227" t="s">
        <v>322</v>
      </c>
      <c r="M290" s="223">
        <v>4269</v>
      </c>
      <c r="N290" s="222" t="e">
        <f>+#REF!+#REF!+#REF!+#REF!+#REF!+#REF!+#REF!+#REF!+#REF!+#REF!+#REF!+#REF!+#REF!</f>
        <v>#REF!</v>
      </c>
      <c r="O290" s="222" t="e">
        <f>+#REF!+#REF!+#REF!+#REF!+#REF!+#REF!+#REF!+#REF!+#REF!+#REF!+#REF!+#REF!+#REF!</f>
        <v>#REF!</v>
      </c>
      <c r="P290" s="222" t="e">
        <f>+#REF!+#REF!+#REF!+#REF!+#REF!+#REF!+#REF!+#REF!+#REF!+#REF!+#REF!+#REF!+#REF!</f>
        <v>#REF!</v>
      </c>
      <c r="Q290" s="232"/>
      <c r="R290" s="232"/>
      <c r="S290" s="232"/>
      <c r="T290" s="233"/>
      <c r="U290" s="233"/>
      <c r="V290" s="233"/>
    </row>
    <row r="291" spans="1:22" s="238" customFormat="1" hidden="1">
      <c r="A291" s="235"/>
      <c r="B291" s="314"/>
      <c r="C291" s="316"/>
      <c r="D291" s="316"/>
      <c r="E291" s="316"/>
      <c r="F291" s="316"/>
      <c r="G291" s="314"/>
      <c r="H291" s="224"/>
      <c r="I291" s="224"/>
      <c r="J291" s="228"/>
      <c r="K291" s="228"/>
      <c r="L291" s="227" t="s">
        <v>95</v>
      </c>
      <c r="M291" s="223">
        <v>5129</v>
      </c>
      <c r="N291" s="222" t="e">
        <f>+#REF!+#REF!+#REF!+#REF!+#REF!+#REF!+#REF!+#REF!+#REF!+#REF!+#REF!+#REF!+#REF!</f>
        <v>#REF!</v>
      </c>
      <c r="O291" s="222" t="e">
        <f>+#REF!+#REF!+#REF!+#REF!+#REF!+#REF!+#REF!+#REF!+#REF!+#REF!+#REF!+#REF!+#REF!</f>
        <v>#REF!</v>
      </c>
      <c r="P291" s="222" t="e">
        <f>+#REF!+#REF!+#REF!+#REF!+#REF!+#REF!+#REF!+#REF!+#REF!+#REF!+#REF!+#REF!+#REF!</f>
        <v>#REF!</v>
      </c>
      <c r="Q291" s="232"/>
      <c r="R291" s="232"/>
      <c r="S291" s="232"/>
      <c r="T291" s="233"/>
      <c r="U291" s="233"/>
      <c r="V291" s="233"/>
    </row>
    <row r="292" spans="1:22" s="238" customFormat="1" ht="54" hidden="1">
      <c r="A292" s="235"/>
      <c r="B292" s="314"/>
      <c r="C292" s="316"/>
      <c r="D292" s="316"/>
      <c r="E292" s="316"/>
      <c r="F292" s="316"/>
      <c r="G292" s="314"/>
      <c r="H292" s="221"/>
      <c r="I292" s="266"/>
      <c r="J292" s="267"/>
      <c r="K292" s="267"/>
      <c r="L292" s="268" t="s">
        <v>172</v>
      </c>
      <c r="M292" s="263"/>
      <c r="N292" s="269" t="e">
        <f>O292+P292</f>
        <v>#REF!</v>
      </c>
      <c r="O292" s="269" t="e">
        <f>SUM(O293:O295)</f>
        <v>#REF!</v>
      </c>
      <c r="P292" s="269" t="e">
        <f>SUM(P293:P295)</f>
        <v>#REF!</v>
      </c>
      <c r="Q292" s="232"/>
      <c r="R292" s="232"/>
      <c r="S292" s="232"/>
      <c r="T292" s="233"/>
      <c r="U292" s="233"/>
      <c r="V292" s="233"/>
    </row>
    <row r="293" spans="1:22" s="238" customFormat="1" ht="25.5" hidden="1">
      <c r="A293" s="235"/>
      <c r="B293" s="314"/>
      <c r="C293" s="316"/>
      <c r="D293" s="316"/>
      <c r="E293" s="316"/>
      <c r="F293" s="316"/>
      <c r="G293" s="314"/>
      <c r="H293" s="224"/>
      <c r="I293" s="224"/>
      <c r="J293" s="228"/>
      <c r="K293" s="228"/>
      <c r="L293" s="227" t="s">
        <v>175</v>
      </c>
      <c r="M293" s="223">
        <v>4511</v>
      </c>
      <c r="N293" s="222" t="e">
        <f>+#REF!+#REF!+#REF!+#REF!+#REF!+#REF!+#REF!+#REF!+#REF!+#REF!+#REF!+#REF!+#REF!</f>
        <v>#REF!</v>
      </c>
      <c r="O293" s="222" t="e">
        <f>+#REF!+#REF!+#REF!+#REF!+#REF!+#REF!+#REF!+#REF!+#REF!+#REF!+#REF!+#REF!+#REF!</f>
        <v>#REF!</v>
      </c>
      <c r="P293" s="222" t="e">
        <f>+#REF!+#REF!+#REF!+#REF!+#REF!+#REF!+#REF!+#REF!+#REF!+#REF!+#REF!+#REF!+#REF!</f>
        <v>#REF!</v>
      </c>
      <c r="Q293" s="232"/>
      <c r="R293" s="232"/>
      <c r="S293" s="232"/>
      <c r="T293" s="233"/>
      <c r="U293" s="233"/>
      <c r="V293" s="233"/>
    </row>
    <row r="294" spans="1:22" s="238" customFormat="1" ht="25.5" hidden="1">
      <c r="A294" s="235"/>
      <c r="B294" s="314"/>
      <c r="C294" s="316"/>
      <c r="D294" s="316"/>
      <c r="E294" s="316"/>
      <c r="F294" s="316"/>
      <c r="G294" s="314"/>
      <c r="H294" s="224"/>
      <c r="I294" s="224"/>
      <c r="J294" s="228"/>
      <c r="K294" s="228"/>
      <c r="L294" s="227" t="s">
        <v>173</v>
      </c>
      <c r="M294" s="223">
        <v>4637</v>
      </c>
      <c r="N294" s="222" t="e">
        <f>+#REF!+#REF!+#REF!+#REF!+#REF!+#REF!+#REF!+#REF!+#REF!+#REF!+#REF!+#REF!+#REF!</f>
        <v>#REF!</v>
      </c>
      <c r="O294" s="222" t="e">
        <f>+#REF!+#REF!+#REF!+#REF!+#REF!+#REF!+#REF!+#REF!+#REF!+#REF!+#REF!+#REF!+#REF!</f>
        <v>#REF!</v>
      </c>
      <c r="P294" s="222" t="e">
        <f>+#REF!+#REF!+#REF!+#REF!+#REF!+#REF!+#REF!+#REF!+#REF!+#REF!+#REF!+#REF!+#REF!</f>
        <v>#REF!</v>
      </c>
      <c r="Q294" s="232"/>
      <c r="R294" s="232"/>
      <c r="S294" s="232"/>
      <c r="T294" s="233"/>
      <c r="U294" s="233"/>
      <c r="V294" s="233"/>
    </row>
    <row r="295" spans="1:22" s="238" customFormat="1" hidden="1">
      <c r="A295" s="235"/>
      <c r="B295" s="314"/>
      <c r="C295" s="316"/>
      <c r="D295" s="316"/>
      <c r="E295" s="316"/>
      <c r="F295" s="316"/>
      <c r="G295" s="314"/>
      <c r="H295" s="224"/>
      <c r="I295" s="224"/>
      <c r="J295" s="228"/>
      <c r="K295" s="228"/>
      <c r="L295" s="227" t="s">
        <v>485</v>
      </c>
      <c r="M295" s="223" t="s">
        <v>486</v>
      </c>
      <c r="N295" s="222" t="e">
        <f>+#REF!+#REF!+#REF!+#REF!+#REF!+#REF!+#REF!+#REF!+#REF!+#REF!+#REF!+#REF!+#REF!</f>
        <v>#REF!</v>
      </c>
      <c r="O295" s="222" t="e">
        <f>+#REF!+#REF!+#REF!+#REF!+#REF!+#REF!+#REF!+#REF!+#REF!+#REF!+#REF!+#REF!+#REF!</f>
        <v>#REF!</v>
      </c>
      <c r="P295" s="222" t="e">
        <f>+#REF!+#REF!+#REF!+#REF!+#REF!+#REF!+#REF!+#REF!+#REF!+#REF!+#REF!+#REF!+#REF!</f>
        <v>#REF!</v>
      </c>
      <c r="Q295" s="232"/>
      <c r="R295" s="232"/>
      <c r="S295" s="232"/>
      <c r="T295" s="233"/>
      <c r="U295" s="233"/>
      <c r="V295" s="233"/>
    </row>
    <row r="296" spans="1:22" s="238" customFormat="1" ht="27" hidden="1">
      <c r="A296" s="235"/>
      <c r="B296" s="314"/>
      <c r="C296" s="316"/>
      <c r="D296" s="316"/>
      <c r="E296" s="316"/>
      <c r="F296" s="316"/>
      <c r="G296" s="314"/>
      <c r="H296" s="221"/>
      <c r="I296" s="266"/>
      <c r="J296" s="267"/>
      <c r="K296" s="267"/>
      <c r="L296" s="268" t="s">
        <v>174</v>
      </c>
      <c r="M296" s="263"/>
      <c r="N296" s="269" t="e">
        <f>O296+P296</f>
        <v>#REF!</v>
      </c>
      <c r="O296" s="269" t="e">
        <f>SUM(O297)</f>
        <v>#REF!</v>
      </c>
      <c r="P296" s="269" t="e">
        <f>SUM(P297)</f>
        <v>#REF!</v>
      </c>
      <c r="Q296" s="232"/>
      <c r="R296" s="232"/>
      <c r="S296" s="232"/>
      <c r="T296" s="233"/>
      <c r="U296" s="233"/>
      <c r="V296" s="233"/>
    </row>
    <row r="297" spans="1:22" s="238" customFormat="1" ht="25.5" hidden="1">
      <c r="A297" s="235"/>
      <c r="B297" s="314"/>
      <c r="C297" s="316"/>
      <c r="D297" s="316"/>
      <c r="E297" s="316"/>
      <c r="F297" s="316"/>
      <c r="G297" s="314"/>
      <c r="H297" s="224"/>
      <c r="I297" s="224"/>
      <c r="J297" s="228"/>
      <c r="K297" s="228"/>
      <c r="L297" s="227" t="s">
        <v>175</v>
      </c>
      <c r="M297" s="223">
        <v>4511</v>
      </c>
      <c r="N297" s="222" t="e">
        <f>+#REF!+#REF!+#REF!+#REF!+#REF!+#REF!+#REF!+#REF!+#REF!+#REF!+#REF!+#REF!+#REF!</f>
        <v>#REF!</v>
      </c>
      <c r="O297" s="222" t="e">
        <f>+#REF!+#REF!+#REF!+#REF!+#REF!+#REF!+#REF!+#REF!+#REF!+#REF!+#REF!+#REF!+#REF!</f>
        <v>#REF!</v>
      </c>
      <c r="P297" s="222" t="e">
        <f>+#REF!+#REF!+#REF!+#REF!+#REF!+#REF!+#REF!+#REF!+#REF!+#REF!+#REF!+#REF!+#REF!</f>
        <v>#REF!</v>
      </c>
      <c r="Q297" s="232"/>
      <c r="R297" s="232"/>
      <c r="S297" s="232"/>
      <c r="T297" s="233"/>
      <c r="U297" s="233"/>
      <c r="V297" s="233"/>
    </row>
    <row r="298" spans="1:22" s="238" customFormat="1" ht="27">
      <c r="A298" s="235"/>
      <c r="B298" s="314"/>
      <c r="C298" s="316"/>
      <c r="D298" s="316"/>
      <c r="E298" s="316"/>
      <c r="F298" s="316"/>
      <c r="G298" s="314"/>
      <c r="H298" s="221"/>
      <c r="I298" s="266"/>
      <c r="J298" s="267"/>
      <c r="K298" s="267"/>
      <c r="L298" s="268" t="s">
        <v>176</v>
      </c>
      <c r="M298" s="263"/>
      <c r="N298" s="269" t="e">
        <f>O298+P298</f>
        <v>#REF!</v>
      </c>
      <c r="O298" s="269" t="e">
        <f>SUM(O299:O303)</f>
        <v>#REF!</v>
      </c>
      <c r="P298" s="269" t="e">
        <f>SUM(P299:P303)</f>
        <v>#REF!</v>
      </c>
      <c r="Q298" s="232"/>
      <c r="R298" s="232"/>
      <c r="S298" s="232"/>
      <c r="T298" s="233"/>
      <c r="U298" s="233"/>
      <c r="V298" s="233"/>
    </row>
    <row r="299" spans="1:22" s="238" customFormat="1" ht="25.5" hidden="1">
      <c r="A299" s="235"/>
      <c r="B299" s="314"/>
      <c r="C299" s="316"/>
      <c r="D299" s="316"/>
      <c r="E299" s="316"/>
      <c r="F299" s="316"/>
      <c r="G299" s="314"/>
      <c r="H299" s="224"/>
      <c r="I299" s="224"/>
      <c r="J299" s="228"/>
      <c r="K299" s="228"/>
      <c r="L299" s="230" t="s">
        <v>199</v>
      </c>
      <c r="M299" s="220">
        <v>4638</v>
      </c>
      <c r="N299" s="222" t="e">
        <f>+#REF!+#REF!+#REF!+#REF!+#REF!+#REF!+#REF!+#REF!+#REF!+#REF!+#REF!+#REF!+#REF!</f>
        <v>#REF!</v>
      </c>
      <c r="O299" s="222" t="e">
        <f>+#REF!+#REF!+#REF!+#REF!+#REF!+#REF!+#REF!+#REF!+#REF!+#REF!+#REF!+#REF!+#REF!</f>
        <v>#REF!</v>
      </c>
      <c r="P299" s="222" t="e">
        <f>+#REF!+#REF!+#REF!+#REF!+#REF!+#REF!+#REF!+#REF!+#REF!+#REF!+#REF!+#REF!+#REF!</f>
        <v>#REF!</v>
      </c>
      <c r="Q299" s="232"/>
      <c r="R299" s="232"/>
      <c r="S299" s="232"/>
      <c r="T299" s="233"/>
      <c r="U299" s="233"/>
      <c r="V299" s="233"/>
    </row>
    <row r="300" spans="1:22" s="238" customFormat="1">
      <c r="A300" s="235"/>
      <c r="B300" s="314"/>
      <c r="C300" s="316"/>
      <c r="D300" s="316"/>
      <c r="E300" s="316"/>
      <c r="F300" s="316"/>
      <c r="G300" s="314"/>
      <c r="H300" s="224"/>
      <c r="I300" s="224"/>
      <c r="J300" s="228"/>
      <c r="K300" s="228"/>
      <c r="L300" s="227" t="s">
        <v>169</v>
      </c>
      <c r="M300" s="223">
        <v>4639</v>
      </c>
      <c r="N300" s="222" t="e">
        <f>+#REF!+#REF!+#REF!+#REF!+#REF!+#REF!+#REF!+#REF!+#REF!+#REF!+#REF!+#REF!+#REF!</f>
        <v>#REF!</v>
      </c>
      <c r="O300" s="222" t="e">
        <f>+#REF!+#REF!+#REF!+#REF!+#REF!+#REF!+#REF!+#REF!+#REF!+#REF!+#REF!+#REF!+#REF!</f>
        <v>#REF!</v>
      </c>
      <c r="P300" s="222" t="e">
        <f>+#REF!+#REF!+#REF!+#REF!+#REF!+#REF!+#REF!+#REF!+#REF!+#REF!+#REF!+#REF!+#REF!</f>
        <v>#REF!</v>
      </c>
      <c r="Q300" s="232"/>
      <c r="R300" s="232"/>
      <c r="S300" s="232"/>
      <c r="T300" s="233"/>
      <c r="U300" s="233"/>
      <c r="V300" s="233"/>
    </row>
    <row r="301" spans="1:22" s="238" customFormat="1" hidden="1">
      <c r="A301" s="235"/>
      <c r="B301" s="314"/>
      <c r="C301" s="316"/>
      <c r="D301" s="316"/>
      <c r="E301" s="316"/>
      <c r="F301" s="316"/>
      <c r="G301" s="314"/>
      <c r="H301" s="224"/>
      <c r="I301" s="224"/>
      <c r="J301" s="228"/>
      <c r="K301" s="228"/>
      <c r="L301" s="227" t="s">
        <v>485</v>
      </c>
      <c r="M301" s="223" t="s">
        <v>486</v>
      </c>
      <c r="N301" s="222" t="e">
        <f>+#REF!+#REF!+#REF!+#REF!+#REF!+#REF!+#REF!+#REF!+#REF!+#REF!+#REF!+#REF!+#REF!</f>
        <v>#REF!</v>
      </c>
      <c r="O301" s="222" t="e">
        <f>+#REF!+#REF!+#REF!+#REF!+#REF!+#REF!+#REF!+#REF!+#REF!+#REF!+#REF!+#REF!+#REF!</f>
        <v>#REF!</v>
      </c>
      <c r="P301" s="222" t="e">
        <f>+#REF!+#REF!+#REF!+#REF!+#REF!+#REF!+#REF!+#REF!+#REF!+#REF!+#REF!+#REF!+#REF!</f>
        <v>#REF!</v>
      </c>
      <c r="Q301" s="232"/>
      <c r="R301" s="232"/>
      <c r="S301" s="232"/>
      <c r="T301" s="233"/>
      <c r="U301" s="233"/>
      <c r="V301" s="233"/>
    </row>
    <row r="302" spans="1:22" s="238" customFormat="1" hidden="1">
      <c r="A302" s="235"/>
      <c r="B302" s="314"/>
      <c r="C302" s="316"/>
      <c r="D302" s="316"/>
      <c r="E302" s="316"/>
      <c r="F302" s="316"/>
      <c r="G302" s="314"/>
      <c r="H302" s="224"/>
      <c r="I302" s="224"/>
      <c r="J302" s="228"/>
      <c r="K302" s="228"/>
      <c r="L302" s="227" t="s">
        <v>306</v>
      </c>
      <c r="M302" s="220">
        <v>4729</v>
      </c>
      <c r="N302" s="222" t="e">
        <f>+#REF!+#REF!+#REF!+#REF!+#REF!+#REF!+#REF!+#REF!+#REF!+#REF!+#REF!+#REF!+#REF!</f>
        <v>#REF!</v>
      </c>
      <c r="O302" s="222" t="e">
        <f>+#REF!+#REF!+#REF!+#REF!+#REF!+#REF!+#REF!+#REF!+#REF!+#REF!+#REF!+#REF!+#REF!</f>
        <v>#REF!</v>
      </c>
      <c r="P302" s="222" t="e">
        <f>+#REF!+#REF!+#REF!+#REF!+#REF!+#REF!+#REF!+#REF!+#REF!+#REF!+#REF!+#REF!+#REF!</f>
        <v>#REF!</v>
      </c>
      <c r="Q302" s="232"/>
      <c r="R302" s="232"/>
      <c r="S302" s="232"/>
      <c r="T302" s="233"/>
      <c r="U302" s="233"/>
      <c r="V302" s="233"/>
    </row>
    <row r="303" spans="1:22" s="238" customFormat="1" ht="25.5" hidden="1">
      <c r="A303" s="235"/>
      <c r="B303" s="314"/>
      <c r="C303" s="316"/>
      <c r="D303" s="316"/>
      <c r="E303" s="316"/>
      <c r="F303" s="316"/>
      <c r="G303" s="314"/>
      <c r="H303" s="224"/>
      <c r="I303" s="224"/>
      <c r="J303" s="228"/>
      <c r="K303" s="228"/>
      <c r="L303" s="230" t="s">
        <v>177</v>
      </c>
      <c r="M303" s="220">
        <v>4819</v>
      </c>
      <c r="N303" s="222" t="e">
        <f>+#REF!+#REF!+#REF!+#REF!+#REF!+#REF!+#REF!+#REF!+#REF!+#REF!+#REF!+#REF!+#REF!</f>
        <v>#REF!</v>
      </c>
      <c r="O303" s="222" t="e">
        <f>+#REF!+#REF!+#REF!+#REF!+#REF!+#REF!+#REF!+#REF!+#REF!+#REF!+#REF!+#REF!+#REF!</f>
        <v>#REF!</v>
      </c>
      <c r="P303" s="222" t="e">
        <f>+#REF!+#REF!+#REF!+#REF!+#REF!+#REF!+#REF!+#REF!+#REF!+#REF!+#REF!+#REF!+#REF!</f>
        <v>#REF!</v>
      </c>
      <c r="Q303" s="232"/>
      <c r="R303" s="232"/>
      <c r="S303" s="232"/>
      <c r="T303" s="233"/>
      <c r="U303" s="233"/>
      <c r="V303" s="233"/>
    </row>
    <row r="304" spans="1:22" s="238" customFormat="1" hidden="1">
      <c r="A304" s="235"/>
      <c r="B304" s="314"/>
      <c r="C304" s="316"/>
      <c r="D304" s="316"/>
      <c r="E304" s="316"/>
      <c r="F304" s="316"/>
      <c r="G304" s="314"/>
      <c r="H304" s="221"/>
      <c r="I304" s="266"/>
      <c r="J304" s="267"/>
      <c r="K304" s="267"/>
      <c r="L304" s="268" t="s">
        <v>178</v>
      </c>
      <c r="M304" s="263"/>
      <c r="N304" s="269" t="e">
        <f>O304+P304</f>
        <v>#REF!</v>
      </c>
      <c r="O304" s="269" t="e">
        <f>SUM(O305:O307)</f>
        <v>#REF!</v>
      </c>
      <c r="P304" s="269" t="e">
        <f>SUM(P305:P307)</f>
        <v>#REF!</v>
      </c>
      <c r="Q304" s="232"/>
      <c r="R304" s="232"/>
      <c r="S304" s="232"/>
      <c r="T304" s="233"/>
      <c r="U304" s="233"/>
      <c r="V304" s="233"/>
    </row>
    <row r="305" spans="1:22" s="238" customFormat="1" hidden="1">
      <c r="A305" s="235"/>
      <c r="B305" s="314"/>
      <c r="C305" s="316"/>
      <c r="D305" s="316"/>
      <c r="E305" s="316"/>
      <c r="F305" s="316"/>
      <c r="G305" s="314"/>
      <c r="H305" s="224"/>
      <c r="I305" s="224"/>
      <c r="J305" s="228"/>
      <c r="K305" s="228"/>
      <c r="L305" s="230" t="s">
        <v>179</v>
      </c>
      <c r="M305" s="220">
        <v>8111</v>
      </c>
      <c r="N305" s="222" t="e">
        <f>+#REF!+#REF!+#REF!+#REF!+#REF!+#REF!+#REF!+#REF!+#REF!+#REF!+#REF!+#REF!+#REF!</f>
        <v>#REF!</v>
      </c>
      <c r="O305" s="222" t="e">
        <f>+#REF!+#REF!+#REF!+#REF!+#REF!+#REF!+#REF!+#REF!+#REF!+#REF!+#REF!+#REF!+#REF!</f>
        <v>#REF!</v>
      </c>
      <c r="P305" s="222" t="e">
        <f>+#REF!+#REF!+#REF!+#REF!+#REF!+#REF!+#REF!+#REF!+#REF!+#REF!+#REF!+#REF!+#REF!</f>
        <v>#REF!</v>
      </c>
      <c r="Q305" s="232"/>
      <c r="R305" s="232"/>
      <c r="S305" s="232"/>
      <c r="T305" s="233"/>
      <c r="U305" s="233"/>
      <c r="V305" s="233"/>
    </row>
    <row r="306" spans="1:22" s="238" customFormat="1" hidden="1">
      <c r="A306" s="235"/>
      <c r="B306" s="314"/>
      <c r="C306" s="316"/>
      <c r="D306" s="316"/>
      <c r="E306" s="316"/>
      <c r="F306" s="316"/>
      <c r="G306" s="314"/>
      <c r="H306" s="224"/>
      <c r="I306" s="224"/>
      <c r="J306" s="228"/>
      <c r="K306" s="228"/>
      <c r="L306" s="230" t="s">
        <v>487</v>
      </c>
      <c r="M306" s="220">
        <v>8121</v>
      </c>
      <c r="N306" s="222" t="e">
        <f>+#REF!+#REF!+#REF!+#REF!+#REF!+#REF!+#REF!+#REF!+#REF!+#REF!+#REF!+#REF!+#REF!</f>
        <v>#REF!</v>
      </c>
      <c r="O306" s="222" t="e">
        <f>+#REF!+#REF!+#REF!+#REF!+#REF!+#REF!+#REF!+#REF!+#REF!+#REF!+#REF!+#REF!+#REF!</f>
        <v>#REF!</v>
      </c>
      <c r="P306" s="222" t="e">
        <f>+#REF!+#REF!+#REF!+#REF!+#REF!+#REF!+#REF!+#REF!+#REF!+#REF!+#REF!+#REF!+#REF!</f>
        <v>#REF!</v>
      </c>
      <c r="Q306" s="232"/>
      <c r="R306" s="232"/>
      <c r="S306" s="232"/>
      <c r="T306" s="233"/>
      <c r="U306" s="233"/>
      <c r="V306" s="233"/>
    </row>
    <row r="307" spans="1:22" s="238" customFormat="1" hidden="1">
      <c r="A307" s="235"/>
      <c r="B307" s="314"/>
      <c r="C307" s="316"/>
      <c r="D307" s="316"/>
      <c r="E307" s="316"/>
      <c r="F307" s="316"/>
      <c r="G307" s="314"/>
      <c r="H307" s="224"/>
      <c r="I307" s="224"/>
      <c r="J307" s="228"/>
      <c r="K307" s="228"/>
      <c r="L307" s="227" t="s">
        <v>180</v>
      </c>
      <c r="M307" s="223">
        <v>8411</v>
      </c>
      <c r="N307" s="222" t="e">
        <f>+#REF!+#REF!+#REF!+#REF!+#REF!+#REF!+#REF!+#REF!+#REF!+#REF!+#REF!+#REF!+#REF!</f>
        <v>#REF!</v>
      </c>
      <c r="O307" s="222" t="e">
        <f>+#REF!+#REF!+#REF!+#REF!+#REF!+#REF!+#REF!+#REF!+#REF!+#REF!+#REF!+#REF!+#REF!</f>
        <v>#REF!</v>
      </c>
      <c r="P307" s="222" t="e">
        <f>+#REF!+#REF!+#REF!+#REF!+#REF!+#REF!+#REF!+#REF!+#REF!+#REF!+#REF!+#REF!+#REF!</f>
        <v>#REF!</v>
      </c>
      <c r="Q307" s="232"/>
      <c r="R307" s="232"/>
      <c r="S307" s="232"/>
      <c r="T307" s="233"/>
      <c r="U307" s="233"/>
      <c r="V307" s="233"/>
    </row>
    <row r="308" spans="1:22" s="317" customFormat="1" hidden="1">
      <c r="A308" s="235" t="str">
        <f t="shared" si="13"/>
        <v>71050300000000</v>
      </c>
      <c r="B308" s="314" t="s">
        <v>397</v>
      </c>
      <c r="C308" s="316" t="s">
        <v>107</v>
      </c>
      <c r="D308" s="316" t="s">
        <v>400</v>
      </c>
      <c r="E308" s="316" t="s">
        <v>399</v>
      </c>
      <c r="F308" s="316" t="s">
        <v>399</v>
      </c>
      <c r="G308" s="314" t="s">
        <v>398</v>
      </c>
      <c r="H308" s="221"/>
      <c r="I308" s="266"/>
      <c r="J308" s="267"/>
      <c r="K308" s="267"/>
      <c r="L308" s="268" t="s">
        <v>555</v>
      </c>
      <c r="M308" s="263"/>
      <c r="N308" s="269" t="e">
        <f>O308+P308</f>
        <v>#REF!</v>
      </c>
      <c r="O308" s="269" t="e">
        <f>SUM(O309:O312)</f>
        <v>#REF!</v>
      </c>
      <c r="P308" s="269" t="e">
        <f>SUM(P309:P312)</f>
        <v>#REF!</v>
      </c>
      <c r="Q308" s="232"/>
      <c r="R308" s="232"/>
      <c r="S308" s="232"/>
      <c r="T308" s="233"/>
      <c r="U308" s="233"/>
      <c r="V308" s="233"/>
    </row>
    <row r="309" spans="1:22" s="238" customFormat="1" hidden="1">
      <c r="A309" s="235" t="str">
        <f t="shared" si="13"/>
        <v>71050300000001</v>
      </c>
      <c r="B309" s="314" t="s">
        <v>397</v>
      </c>
      <c r="C309" s="316" t="s">
        <v>107</v>
      </c>
      <c r="D309" s="316" t="s">
        <v>400</v>
      </c>
      <c r="E309" s="316" t="s">
        <v>399</v>
      </c>
      <c r="F309" s="316" t="s">
        <v>399</v>
      </c>
      <c r="G309" s="314" t="s">
        <v>54</v>
      </c>
      <c r="H309" s="224"/>
      <c r="I309" s="224"/>
      <c r="J309" s="228"/>
      <c r="K309" s="228"/>
      <c r="L309" s="227" t="s">
        <v>83</v>
      </c>
      <c r="M309" s="271">
        <v>4239</v>
      </c>
      <c r="N309" s="222" t="e">
        <f>+#REF!+#REF!+#REF!+#REF!+#REF!+#REF!+#REF!+#REF!+#REF!+#REF!+#REF!+#REF!+#REF!</f>
        <v>#REF!</v>
      </c>
      <c r="O309" s="222" t="e">
        <f>+#REF!+#REF!+#REF!+#REF!+#REF!+#REF!+#REF!+#REF!+#REF!+#REF!+#REF!+#REF!+#REF!</f>
        <v>#REF!</v>
      </c>
      <c r="P309" s="222" t="e">
        <f>+#REF!+#REF!+#REF!+#REF!+#REF!+#REF!+#REF!+#REF!+#REF!+#REF!+#REF!+#REF!+#REF!</f>
        <v>#REF!</v>
      </c>
      <c r="Q309" s="232"/>
      <c r="R309" s="232"/>
      <c r="S309" s="232"/>
      <c r="T309" s="233"/>
      <c r="U309" s="233"/>
      <c r="V309" s="233"/>
    </row>
    <row r="310" spans="1:22" s="238" customFormat="1" ht="25.5" hidden="1">
      <c r="A310" s="235" t="str">
        <f t="shared" ref="A310" si="17">CONCATENATE(B310,C310,D310,E310,F310,G310)</f>
        <v>71050601014213</v>
      </c>
      <c r="B310" s="314" t="s">
        <v>397</v>
      </c>
      <c r="C310" s="316" t="s">
        <v>107</v>
      </c>
      <c r="D310" s="316" t="s">
        <v>115</v>
      </c>
      <c r="E310" s="316" t="s">
        <v>64</v>
      </c>
      <c r="F310" s="316" t="s">
        <v>64</v>
      </c>
      <c r="G310" s="316">
        <v>4213</v>
      </c>
      <c r="H310" s="224"/>
      <c r="I310" s="224"/>
      <c r="J310" s="228"/>
      <c r="K310" s="228"/>
      <c r="L310" s="227" t="s">
        <v>100</v>
      </c>
      <c r="M310" s="223">
        <v>4251</v>
      </c>
      <c r="N310" s="222" t="e">
        <f>+#REF!+#REF!+#REF!+#REF!+#REF!+#REF!+#REF!+#REF!+#REF!+#REF!+#REF!+#REF!+#REF!</f>
        <v>#REF!</v>
      </c>
      <c r="O310" s="222" t="e">
        <f>+#REF!+#REF!+#REF!+#REF!+#REF!+#REF!+#REF!+#REF!+#REF!+#REF!+#REF!+#REF!+#REF!</f>
        <v>#REF!</v>
      </c>
      <c r="P310" s="222" t="e">
        <f>+#REF!+#REF!+#REF!+#REF!+#REF!+#REF!+#REF!+#REF!+#REF!+#REF!+#REF!+#REF!+#REF!</f>
        <v>#REF!</v>
      </c>
      <c r="Q310" s="232"/>
      <c r="R310" s="232"/>
      <c r="S310" s="232"/>
      <c r="T310" s="233"/>
      <c r="U310" s="233"/>
      <c r="V310" s="233"/>
    </row>
    <row r="311" spans="1:22" s="238" customFormat="1" ht="25.5" hidden="1">
      <c r="A311" s="235" t="str">
        <f t="shared" ref="A311" si="18">CONCATENATE(B311,C311,D311,E311,F311,G311)</f>
        <v>71050601000000</v>
      </c>
      <c r="B311" s="314" t="s">
        <v>397</v>
      </c>
      <c r="C311" s="316" t="s">
        <v>107</v>
      </c>
      <c r="D311" s="316" t="s">
        <v>115</v>
      </c>
      <c r="E311" s="316" t="s">
        <v>64</v>
      </c>
      <c r="F311" s="316" t="s">
        <v>399</v>
      </c>
      <c r="G311" s="314" t="s">
        <v>398</v>
      </c>
      <c r="H311" s="224"/>
      <c r="I311" s="224"/>
      <c r="J311" s="228"/>
      <c r="K311" s="228"/>
      <c r="L311" s="227" t="s">
        <v>175</v>
      </c>
      <c r="M311" s="223">
        <v>4511</v>
      </c>
      <c r="N311" s="222" t="e">
        <f>+#REF!+#REF!+#REF!+#REF!+#REF!+#REF!+#REF!+#REF!+#REF!+#REF!+#REF!+#REF!+#REF!</f>
        <v>#REF!</v>
      </c>
      <c r="O311" s="222" t="e">
        <f>+#REF!+#REF!+#REF!+#REF!+#REF!+#REF!+#REF!+#REF!+#REF!+#REF!+#REF!+#REF!+#REF!</f>
        <v>#REF!</v>
      </c>
      <c r="P311" s="222" t="e">
        <f>+#REF!+#REF!+#REF!+#REF!+#REF!+#REF!+#REF!+#REF!+#REF!+#REF!+#REF!+#REF!+#REF!</f>
        <v>#REF!</v>
      </c>
      <c r="Q311" s="232"/>
      <c r="R311" s="232"/>
      <c r="S311" s="232"/>
      <c r="T311" s="233"/>
      <c r="U311" s="233"/>
      <c r="V311" s="233"/>
    </row>
    <row r="312" spans="1:22" s="238" customFormat="1" hidden="1">
      <c r="A312" s="235" t="str">
        <f t="shared" si="13"/>
        <v>71050301000000</v>
      </c>
      <c r="B312" s="314" t="s">
        <v>397</v>
      </c>
      <c r="C312" s="316" t="s">
        <v>107</v>
      </c>
      <c r="D312" s="316" t="s">
        <v>400</v>
      </c>
      <c r="E312" s="316" t="s">
        <v>64</v>
      </c>
      <c r="F312" s="316" t="s">
        <v>399</v>
      </c>
      <c r="G312" s="314" t="s">
        <v>398</v>
      </c>
      <c r="H312" s="224"/>
      <c r="I312" s="224"/>
      <c r="J312" s="228"/>
      <c r="K312" s="228"/>
      <c r="L312" s="270" t="s">
        <v>92</v>
      </c>
      <c r="M312" s="220" t="s">
        <v>42</v>
      </c>
      <c r="N312" s="222" t="e">
        <f>+#REF!+#REF!+#REF!+#REF!+#REF!+#REF!+#REF!+#REF!+#REF!+#REF!+#REF!+#REF!+#REF!</f>
        <v>#REF!</v>
      </c>
      <c r="O312" s="222" t="e">
        <f>+#REF!+#REF!+#REF!+#REF!+#REF!+#REF!+#REF!+#REF!+#REF!+#REF!+#REF!+#REF!+#REF!</f>
        <v>#REF!</v>
      </c>
      <c r="P312" s="222" t="e">
        <f>+#REF!+#REF!+#REF!+#REF!+#REF!+#REF!+#REF!+#REF!+#REF!+#REF!+#REF!+#REF!+#REF!</f>
        <v>#REF!</v>
      </c>
      <c r="Q312" s="232"/>
      <c r="R312" s="232"/>
      <c r="S312" s="232"/>
      <c r="T312" s="233"/>
      <c r="U312" s="233"/>
      <c r="V312" s="233"/>
    </row>
    <row r="313" spans="1:22" s="238" customFormat="1">
      <c r="A313" s="235" t="str">
        <f>CONCATENATE(B313,C313,D313,E313,F313,G313)</f>
        <v>71060601074251</v>
      </c>
      <c r="B313" s="314" t="s">
        <v>397</v>
      </c>
      <c r="C313" s="316" t="s">
        <v>115</v>
      </c>
      <c r="D313" s="316" t="s">
        <v>115</v>
      </c>
      <c r="E313" s="316" t="s">
        <v>64</v>
      </c>
      <c r="F313" s="316" t="s">
        <v>141</v>
      </c>
      <c r="G313" s="316">
        <v>4251</v>
      </c>
      <c r="H313" s="221"/>
      <c r="I313" s="266"/>
      <c r="J313" s="267"/>
      <c r="K313" s="267"/>
      <c r="L313" s="268" t="s">
        <v>556</v>
      </c>
      <c r="M313" s="263"/>
      <c r="N313" s="269" t="e">
        <f>SUM(N314:N315)</f>
        <v>#REF!</v>
      </c>
      <c r="O313" s="269" t="e">
        <f t="shared" ref="O313:P313" si="19">SUM(O314:O315)</f>
        <v>#REF!</v>
      </c>
      <c r="P313" s="269" t="e">
        <f t="shared" si="19"/>
        <v>#REF!</v>
      </c>
      <c r="Q313" s="232"/>
      <c r="R313" s="232"/>
      <c r="S313" s="232"/>
      <c r="T313" s="233"/>
      <c r="U313" s="233"/>
      <c r="V313" s="233"/>
    </row>
    <row r="314" spans="1:22" s="315" customFormat="1" hidden="1">
      <c r="A314" s="235" t="str">
        <f>CONCATENATE(B314,C314,D314,E314,F314,G314)</f>
        <v>71060601080000</v>
      </c>
      <c r="B314" s="314" t="s">
        <v>397</v>
      </c>
      <c r="C314" s="316" t="s">
        <v>115</v>
      </c>
      <c r="D314" s="316" t="s">
        <v>115</v>
      </c>
      <c r="E314" s="316" t="s">
        <v>64</v>
      </c>
      <c r="F314" s="316" t="s">
        <v>143</v>
      </c>
      <c r="G314" s="314" t="s">
        <v>398</v>
      </c>
      <c r="H314" s="224"/>
      <c r="I314" s="224"/>
      <c r="J314" s="228"/>
      <c r="K314" s="228"/>
      <c r="L314" s="227" t="s">
        <v>83</v>
      </c>
      <c r="M314" s="220">
        <v>4239</v>
      </c>
      <c r="N314" s="222" t="e">
        <f>+#REF!+#REF!+#REF!+#REF!+#REF!+#REF!+#REF!+#REF!+#REF!+#REF!+#REF!+#REF!+#REF!</f>
        <v>#REF!</v>
      </c>
      <c r="O314" s="222" t="e">
        <f>+#REF!+#REF!+#REF!+#REF!+#REF!+#REF!+#REF!+#REF!+#REF!+#REF!+#REF!+#REF!+#REF!</f>
        <v>#REF!</v>
      </c>
      <c r="P314" s="222" t="e">
        <f>+#REF!+#REF!+#REF!+#REF!+#REF!+#REF!+#REF!+#REF!+#REF!+#REF!+#REF!+#REF!+#REF!</f>
        <v>#REF!</v>
      </c>
      <c r="Q314" s="232"/>
      <c r="R314" s="232"/>
      <c r="S314" s="232"/>
      <c r="T314" s="233"/>
      <c r="U314" s="233"/>
      <c r="V314" s="233"/>
    </row>
    <row r="315" spans="1:22" s="238" customFormat="1">
      <c r="A315" s="235" t="str">
        <f>CONCATENATE(B315,C315,D315,E315,F315,G315)</f>
        <v>71060601084251</v>
      </c>
      <c r="B315" s="314" t="s">
        <v>397</v>
      </c>
      <c r="C315" s="316" t="s">
        <v>115</v>
      </c>
      <c r="D315" s="316" t="s">
        <v>115</v>
      </c>
      <c r="E315" s="316" t="s">
        <v>64</v>
      </c>
      <c r="F315" s="316" t="s">
        <v>143</v>
      </c>
      <c r="G315" s="316">
        <v>4251</v>
      </c>
      <c r="H315" s="224"/>
      <c r="I315" s="224"/>
      <c r="J315" s="228"/>
      <c r="K315" s="228"/>
      <c r="L315" s="227" t="s">
        <v>92</v>
      </c>
      <c r="M315" s="223">
        <v>4861</v>
      </c>
      <c r="N315" s="222" t="e">
        <f>+#REF!+#REF!+#REF!+#REF!+#REF!+#REF!+#REF!+#REF!+#REF!+#REF!+#REF!+#REF!+#REF!</f>
        <v>#REF!</v>
      </c>
      <c r="O315" s="222" t="e">
        <f>+#REF!+#REF!+#REF!+#REF!+#REF!+#REF!+#REF!+#REF!+#REF!+#REF!+#REF!+#REF!+#REF!</f>
        <v>#REF!</v>
      </c>
      <c r="P315" s="222" t="e">
        <f>+#REF!+#REF!+#REF!+#REF!+#REF!+#REF!+#REF!+#REF!+#REF!+#REF!+#REF!+#REF!+#REF!</f>
        <v>#REF!</v>
      </c>
      <c r="Q315" s="232"/>
      <c r="R315" s="232"/>
      <c r="S315" s="232"/>
      <c r="T315" s="233"/>
      <c r="U315" s="233"/>
      <c r="V315" s="233"/>
    </row>
    <row r="316" spans="1:22" s="238" customFormat="1" hidden="1">
      <c r="A316" s="235" t="str">
        <f t="shared" si="13"/>
        <v>71050301014213</v>
      </c>
      <c r="B316" s="314" t="s">
        <v>397</v>
      </c>
      <c r="C316" s="316" t="s">
        <v>107</v>
      </c>
      <c r="D316" s="316" t="s">
        <v>400</v>
      </c>
      <c r="E316" s="316" t="s">
        <v>64</v>
      </c>
      <c r="F316" s="316" t="s">
        <v>64</v>
      </c>
      <c r="G316" s="316">
        <v>4213</v>
      </c>
      <c r="H316" s="221"/>
      <c r="I316" s="266"/>
      <c r="J316" s="267"/>
      <c r="K316" s="267"/>
      <c r="L316" s="268" t="s">
        <v>183</v>
      </c>
      <c r="M316" s="263"/>
      <c r="N316" s="269" t="e">
        <f>O316+P316</f>
        <v>#REF!</v>
      </c>
      <c r="O316" s="269" t="e">
        <f>SUM(O317:O319)</f>
        <v>#REF!</v>
      </c>
      <c r="P316" s="269" t="e">
        <f>SUM(P317:P319)</f>
        <v>#REF!</v>
      </c>
      <c r="Q316" s="232"/>
      <c r="R316" s="232"/>
      <c r="S316" s="232"/>
      <c r="T316" s="233"/>
      <c r="U316" s="233"/>
      <c r="V316" s="233"/>
    </row>
    <row r="317" spans="1:22" s="317" customFormat="1" hidden="1">
      <c r="A317" s="235" t="str">
        <f t="shared" si="13"/>
        <v>71050600000000</v>
      </c>
      <c r="B317" s="314" t="s">
        <v>397</v>
      </c>
      <c r="C317" s="316" t="s">
        <v>107</v>
      </c>
      <c r="D317" s="316" t="s">
        <v>115</v>
      </c>
      <c r="E317" s="316" t="s">
        <v>399</v>
      </c>
      <c r="F317" s="316" t="s">
        <v>399</v>
      </c>
      <c r="G317" s="314" t="s">
        <v>398</v>
      </c>
      <c r="H317" s="224"/>
      <c r="I317" s="224"/>
      <c r="J317" s="228"/>
      <c r="K317" s="228"/>
      <c r="L317" s="227" t="s">
        <v>80</v>
      </c>
      <c r="M317" s="223">
        <v>4234</v>
      </c>
      <c r="N317" s="222" t="e">
        <f>+#REF!+#REF!+#REF!+#REF!+#REF!+#REF!+#REF!+#REF!+#REF!+#REF!+#REF!+#REF!+#REF!</f>
        <v>#REF!</v>
      </c>
      <c r="O317" s="222" t="e">
        <f>+#REF!+#REF!+#REF!+#REF!+#REF!+#REF!+#REF!+#REF!+#REF!+#REF!+#REF!+#REF!+#REF!</f>
        <v>#REF!</v>
      </c>
      <c r="P317" s="222" t="e">
        <f>+#REF!+#REF!+#REF!+#REF!+#REF!+#REF!+#REF!+#REF!+#REF!+#REF!+#REF!+#REF!+#REF!</f>
        <v>#REF!</v>
      </c>
      <c r="Q317" s="232"/>
      <c r="R317" s="232"/>
      <c r="S317" s="232"/>
      <c r="T317" s="233"/>
      <c r="U317" s="233"/>
      <c r="V317" s="233"/>
    </row>
    <row r="318" spans="1:22" s="238" customFormat="1" hidden="1">
      <c r="A318" s="235" t="str">
        <f t="shared" si="13"/>
        <v>71050600000001</v>
      </c>
      <c r="B318" s="314" t="s">
        <v>397</v>
      </c>
      <c r="C318" s="316" t="s">
        <v>107</v>
      </c>
      <c r="D318" s="316" t="s">
        <v>115</v>
      </c>
      <c r="E318" s="316" t="s">
        <v>399</v>
      </c>
      <c r="F318" s="316" t="s">
        <v>399</v>
      </c>
      <c r="G318" s="314" t="s">
        <v>54</v>
      </c>
      <c r="H318" s="224"/>
      <c r="I318" s="224"/>
      <c r="J318" s="228"/>
      <c r="K318" s="228"/>
      <c r="L318" s="227" t="s">
        <v>83</v>
      </c>
      <c r="M318" s="223">
        <v>4239</v>
      </c>
      <c r="N318" s="222" t="e">
        <f>+#REF!+#REF!+#REF!+#REF!+#REF!+#REF!+#REF!+#REF!+#REF!+#REF!+#REF!+#REF!+#REF!</f>
        <v>#REF!</v>
      </c>
      <c r="O318" s="222" t="e">
        <f>+#REF!+#REF!+#REF!+#REF!+#REF!+#REF!+#REF!+#REF!+#REF!+#REF!+#REF!+#REF!+#REF!</f>
        <v>#REF!</v>
      </c>
      <c r="P318" s="222" t="e">
        <f>+#REF!+#REF!+#REF!+#REF!+#REF!+#REF!+#REF!+#REF!+#REF!+#REF!+#REF!+#REF!+#REF!</f>
        <v>#REF!</v>
      </c>
      <c r="Q318" s="232"/>
      <c r="R318" s="232"/>
      <c r="S318" s="232"/>
      <c r="T318" s="233"/>
      <c r="U318" s="233"/>
      <c r="V318" s="233"/>
    </row>
    <row r="319" spans="1:22" s="238" customFormat="1" ht="25.5" hidden="1">
      <c r="A319" s="235" t="str">
        <f t="shared" si="13"/>
        <v>71050601000000</v>
      </c>
      <c r="B319" s="314" t="s">
        <v>397</v>
      </c>
      <c r="C319" s="316" t="s">
        <v>107</v>
      </c>
      <c r="D319" s="316" t="s">
        <v>115</v>
      </c>
      <c r="E319" s="316" t="s">
        <v>64</v>
      </c>
      <c r="F319" s="316" t="s">
        <v>399</v>
      </c>
      <c r="G319" s="314" t="s">
        <v>398</v>
      </c>
      <c r="H319" s="224"/>
      <c r="I319" s="224"/>
      <c r="J319" s="228"/>
      <c r="K319" s="228"/>
      <c r="L319" s="227" t="s">
        <v>175</v>
      </c>
      <c r="M319" s="223">
        <v>4511</v>
      </c>
      <c r="N319" s="222" t="e">
        <f>+#REF!+#REF!+#REF!+#REF!+#REF!+#REF!+#REF!+#REF!+#REF!+#REF!+#REF!+#REF!+#REF!</f>
        <v>#REF!</v>
      </c>
      <c r="O319" s="222" t="e">
        <f>+#REF!+#REF!+#REF!+#REF!+#REF!+#REF!+#REF!+#REF!+#REF!+#REF!+#REF!+#REF!+#REF!</f>
        <v>#REF!</v>
      </c>
      <c r="P319" s="222" t="e">
        <f>+#REF!+#REF!+#REF!+#REF!+#REF!+#REF!+#REF!+#REF!+#REF!+#REF!+#REF!+#REF!+#REF!</f>
        <v>#REF!</v>
      </c>
      <c r="Q319" s="232"/>
      <c r="R319" s="232"/>
      <c r="S319" s="232"/>
      <c r="T319" s="233"/>
      <c r="U319" s="233"/>
      <c r="V319" s="233"/>
    </row>
    <row r="320" spans="1:22" s="238" customFormat="1" ht="36.75" customHeight="1">
      <c r="A320" s="235" t="str">
        <f t="shared" si="13"/>
        <v>71050601000001</v>
      </c>
      <c r="B320" s="314" t="s">
        <v>397</v>
      </c>
      <c r="C320" s="316" t="s">
        <v>107</v>
      </c>
      <c r="D320" s="316" t="s">
        <v>115</v>
      </c>
      <c r="E320" s="316" t="s">
        <v>64</v>
      </c>
      <c r="F320" s="316" t="s">
        <v>399</v>
      </c>
      <c r="G320" s="314" t="s">
        <v>54</v>
      </c>
      <c r="H320" s="221"/>
      <c r="I320" s="266"/>
      <c r="J320" s="267"/>
      <c r="K320" s="267"/>
      <c r="L320" s="268" t="s">
        <v>515</v>
      </c>
      <c r="M320" s="263"/>
      <c r="N320" s="269" t="e">
        <f>O320+P320</f>
        <v>#REF!</v>
      </c>
      <c r="O320" s="269" t="e">
        <f>SUM(O321:O323)</f>
        <v>#REF!</v>
      </c>
      <c r="P320" s="269" t="e">
        <f>SUM(P321:P323)</f>
        <v>#REF!</v>
      </c>
      <c r="Q320" s="232"/>
      <c r="R320" s="232"/>
      <c r="S320" s="232"/>
      <c r="T320" s="233"/>
      <c r="U320" s="233"/>
      <c r="V320" s="233"/>
    </row>
    <row r="321" spans="1:233" s="315" customFormat="1" hidden="1">
      <c r="A321" s="235" t="str">
        <f t="shared" si="13"/>
        <v>71050601010000</v>
      </c>
      <c r="B321" s="314" t="s">
        <v>397</v>
      </c>
      <c r="C321" s="316" t="s">
        <v>107</v>
      </c>
      <c r="D321" s="316" t="s">
        <v>115</v>
      </c>
      <c r="E321" s="316" t="s">
        <v>64</v>
      </c>
      <c r="F321" s="316" t="s">
        <v>64</v>
      </c>
      <c r="G321" s="314" t="s">
        <v>398</v>
      </c>
      <c r="H321" s="224"/>
      <c r="I321" s="224"/>
      <c r="J321" s="228"/>
      <c r="K321" s="228"/>
      <c r="L321" s="227" t="s">
        <v>83</v>
      </c>
      <c r="M321" s="271">
        <v>4239</v>
      </c>
      <c r="N321" s="222" t="e">
        <f>+#REF!+#REF!+#REF!+#REF!+#REF!+#REF!+#REF!+#REF!+#REF!+#REF!+#REF!+#REF!+#REF!</f>
        <v>#REF!</v>
      </c>
      <c r="O321" s="222" t="e">
        <f>+#REF!+#REF!+#REF!+#REF!+#REF!+#REF!+#REF!+#REF!+#REF!+#REF!+#REF!+#REF!+#REF!</f>
        <v>#REF!</v>
      </c>
      <c r="P321" s="222" t="e">
        <f>+#REF!+#REF!+#REF!+#REF!+#REF!+#REF!+#REF!+#REF!+#REF!+#REF!+#REF!+#REF!+#REF!</f>
        <v>#REF!</v>
      </c>
      <c r="Q321" s="232"/>
      <c r="R321" s="232"/>
      <c r="S321" s="232"/>
      <c r="T321" s="233"/>
      <c r="U321" s="233"/>
      <c r="V321" s="233"/>
    </row>
    <row r="322" spans="1:233" s="238" customFormat="1" ht="25.5" hidden="1">
      <c r="A322" s="235" t="str">
        <f t="shared" si="13"/>
        <v>71050601014213</v>
      </c>
      <c r="B322" s="314" t="s">
        <v>397</v>
      </c>
      <c r="C322" s="316" t="s">
        <v>107</v>
      </c>
      <c r="D322" s="316" t="s">
        <v>115</v>
      </c>
      <c r="E322" s="316" t="s">
        <v>64</v>
      </c>
      <c r="F322" s="316" t="s">
        <v>64</v>
      </c>
      <c r="G322" s="316">
        <v>4213</v>
      </c>
      <c r="H322" s="224"/>
      <c r="I322" s="224"/>
      <c r="J322" s="228"/>
      <c r="K322" s="228"/>
      <c r="L322" s="227" t="s">
        <v>100</v>
      </c>
      <c r="M322" s="223">
        <v>4251</v>
      </c>
      <c r="N322" s="222" t="e">
        <f>+#REF!+#REF!+#REF!+#REF!+#REF!+#REF!+#REF!+#REF!+#REF!+#REF!+#REF!+#REF!+#REF!</f>
        <v>#REF!</v>
      </c>
      <c r="O322" s="222" t="e">
        <f>+#REF!+#REF!+#REF!+#REF!+#REF!+#REF!+#REF!+#REF!+#REF!+#REF!+#REF!+#REF!+#REF!</f>
        <v>#REF!</v>
      </c>
      <c r="P322" s="222" t="e">
        <f>+#REF!+#REF!+#REF!+#REF!+#REF!+#REF!+#REF!+#REF!+#REF!+#REF!+#REF!+#REF!+#REF!</f>
        <v>#REF!</v>
      </c>
      <c r="Q322" s="232"/>
      <c r="R322" s="232"/>
      <c r="S322" s="232"/>
      <c r="T322" s="233"/>
      <c r="U322" s="233"/>
      <c r="V322" s="233"/>
    </row>
    <row r="323" spans="1:233" s="238" customFormat="1">
      <c r="A323" s="235" t="str">
        <f t="shared" si="13"/>
        <v>71050601014269</v>
      </c>
      <c r="B323" s="314" t="s">
        <v>397</v>
      </c>
      <c r="C323" s="316" t="s">
        <v>107</v>
      </c>
      <c r="D323" s="316" t="s">
        <v>115</v>
      </c>
      <c r="E323" s="316" t="s">
        <v>64</v>
      </c>
      <c r="F323" s="316" t="s">
        <v>64</v>
      </c>
      <c r="G323" s="316">
        <v>4269</v>
      </c>
      <c r="H323" s="224"/>
      <c r="I323" s="224"/>
      <c r="J323" s="228"/>
      <c r="K323" s="228"/>
      <c r="L323" s="227" t="s">
        <v>92</v>
      </c>
      <c r="M323" s="223">
        <v>4861</v>
      </c>
      <c r="N323" s="222" t="e">
        <f>+#REF!+#REF!+#REF!+#REF!+#REF!+#REF!+#REF!+#REF!+#REF!+#REF!+#REF!+#REF!+#REF!</f>
        <v>#REF!</v>
      </c>
      <c r="O323" s="222" t="e">
        <f>+#REF!+#REF!+#REF!+#REF!+#REF!+#REF!+#REF!+#REF!+#REF!+#REF!+#REF!+#REF!+#REF!</f>
        <v>#REF!</v>
      </c>
      <c r="P323" s="222" t="e">
        <f>+#REF!+#REF!+#REF!+#REF!+#REF!+#REF!+#REF!+#REF!+#REF!+#REF!+#REF!+#REF!+#REF!</f>
        <v>#REF!</v>
      </c>
      <c r="Q323" s="232"/>
      <c r="R323" s="232"/>
      <c r="S323" s="232"/>
      <c r="T323" s="233"/>
      <c r="U323" s="233"/>
      <c r="V323" s="233"/>
    </row>
    <row r="324" spans="1:233" s="238" customFormat="1" ht="24" hidden="1" customHeight="1">
      <c r="A324" s="235" t="str">
        <f t="shared" si="13"/>
        <v>71050601014638</v>
      </c>
      <c r="B324" s="314" t="s">
        <v>397</v>
      </c>
      <c r="C324" s="316" t="s">
        <v>107</v>
      </c>
      <c r="D324" s="316" t="s">
        <v>115</v>
      </c>
      <c r="E324" s="316" t="s">
        <v>64</v>
      </c>
      <c r="F324" s="316" t="s">
        <v>64</v>
      </c>
      <c r="G324" s="316">
        <v>4638</v>
      </c>
      <c r="H324" s="221"/>
      <c r="I324" s="266"/>
      <c r="J324" s="267"/>
      <c r="K324" s="267"/>
      <c r="L324" s="268" t="s">
        <v>557</v>
      </c>
      <c r="M324" s="263"/>
      <c r="N324" s="269" t="e">
        <f>O324+P324</f>
        <v>#REF!</v>
      </c>
      <c r="O324" s="269" t="e">
        <f>SUM(O325:O326)</f>
        <v>#REF!</v>
      </c>
      <c r="P324" s="269" t="e">
        <f>SUM(P325:P326)</f>
        <v>#REF!</v>
      </c>
      <c r="Q324" s="232"/>
      <c r="R324" s="232"/>
      <c r="S324" s="232"/>
      <c r="T324" s="233"/>
      <c r="U324" s="233"/>
      <c r="V324" s="233"/>
    </row>
    <row r="325" spans="1:233" s="238" customFormat="1" hidden="1">
      <c r="A325" s="235" t="str">
        <f t="shared" ref="A325" si="20">CONCATENATE(B325,C325,D325,E325,F325,G325)</f>
        <v>71040901058111</v>
      </c>
      <c r="B325" s="314" t="s">
        <v>397</v>
      </c>
      <c r="C325" s="316" t="s">
        <v>113</v>
      </c>
      <c r="D325" s="316" t="s">
        <v>145</v>
      </c>
      <c r="E325" s="316" t="s">
        <v>64</v>
      </c>
      <c r="F325" s="316" t="s">
        <v>107</v>
      </c>
      <c r="G325" s="316">
        <v>8111</v>
      </c>
      <c r="H325" s="224"/>
      <c r="I325" s="224"/>
      <c r="J325" s="228"/>
      <c r="K325" s="228"/>
      <c r="L325" s="227" t="s">
        <v>72</v>
      </c>
      <c r="M325" s="271">
        <v>4212</v>
      </c>
      <c r="N325" s="222" t="e">
        <f>+#REF!+#REF!+#REF!+#REF!+#REF!+#REF!+#REF!+#REF!+#REF!+#REF!+#REF!+#REF!+#REF!</f>
        <v>#REF!</v>
      </c>
      <c r="O325" s="222" t="e">
        <f>+#REF!+#REF!+#REF!+#REF!+#REF!+#REF!+#REF!+#REF!+#REF!+#REF!+#REF!+#REF!+#REF!</f>
        <v>#REF!</v>
      </c>
      <c r="P325" s="222" t="e">
        <f>+#REF!+#REF!+#REF!+#REF!+#REF!+#REF!+#REF!+#REF!+#REF!+#REF!+#REF!+#REF!+#REF!</f>
        <v>#REF!</v>
      </c>
      <c r="Q325" s="232"/>
      <c r="R325" s="232"/>
      <c r="S325" s="232"/>
      <c r="T325" s="233"/>
      <c r="U325" s="233"/>
      <c r="V325" s="233"/>
    </row>
    <row r="326" spans="1:233" s="238" customFormat="1" hidden="1">
      <c r="A326" s="235" t="str">
        <f t="shared" si="13"/>
        <v>71050601015113</v>
      </c>
      <c r="B326" s="314" t="s">
        <v>397</v>
      </c>
      <c r="C326" s="316" t="s">
        <v>107</v>
      </c>
      <c r="D326" s="316" t="s">
        <v>115</v>
      </c>
      <c r="E326" s="316" t="s">
        <v>64</v>
      </c>
      <c r="F326" s="316" t="s">
        <v>64</v>
      </c>
      <c r="G326" s="316">
        <v>5113</v>
      </c>
      <c r="H326" s="224"/>
      <c r="I326" s="224"/>
      <c r="J326" s="228"/>
      <c r="K326" s="228"/>
      <c r="L326" s="227" t="s">
        <v>95</v>
      </c>
      <c r="M326" s="223">
        <v>5129</v>
      </c>
      <c r="N326" s="222" t="e">
        <f>+#REF!+#REF!+#REF!+#REF!+#REF!+#REF!+#REF!+#REF!+#REF!+#REF!+#REF!+#REF!+#REF!</f>
        <v>#REF!</v>
      </c>
      <c r="O326" s="222" t="e">
        <f>+#REF!+#REF!+#REF!+#REF!+#REF!+#REF!+#REF!+#REF!+#REF!+#REF!+#REF!+#REF!+#REF!</f>
        <v>#REF!</v>
      </c>
      <c r="P326" s="222" t="e">
        <f>+#REF!+#REF!+#REF!+#REF!+#REF!+#REF!+#REF!+#REF!+#REF!+#REF!+#REF!+#REF!+#REF!</f>
        <v>#REF!</v>
      </c>
      <c r="Q326" s="232"/>
      <c r="R326" s="232"/>
      <c r="S326" s="232"/>
      <c r="T326" s="233"/>
      <c r="U326" s="233"/>
      <c r="V326" s="233"/>
    </row>
    <row r="327" spans="1:233" s="315" customFormat="1">
      <c r="A327" s="235" t="str">
        <f t="shared" si="13"/>
        <v>71050601020000</v>
      </c>
      <c r="B327" s="314" t="s">
        <v>397</v>
      </c>
      <c r="C327" s="316" t="s">
        <v>107</v>
      </c>
      <c r="D327" s="316" t="s">
        <v>115</v>
      </c>
      <c r="E327" s="316" t="s">
        <v>64</v>
      </c>
      <c r="F327" s="316" t="s">
        <v>98</v>
      </c>
      <c r="G327" s="314" t="s">
        <v>398</v>
      </c>
      <c r="H327" s="221"/>
      <c r="I327" s="266"/>
      <c r="J327" s="267"/>
      <c r="K327" s="267"/>
      <c r="L327" s="268" t="s">
        <v>558</v>
      </c>
      <c r="M327" s="263"/>
      <c r="N327" s="269" t="e">
        <f>O327+P327</f>
        <v>#REF!</v>
      </c>
      <c r="O327" s="269" t="e">
        <f>SUM(O328:O329)</f>
        <v>#REF!</v>
      </c>
      <c r="P327" s="269" t="e">
        <f>SUM(P328:P329)</f>
        <v>#REF!</v>
      </c>
      <c r="Q327" s="232"/>
      <c r="R327" s="232"/>
      <c r="S327" s="232"/>
      <c r="T327" s="233"/>
      <c r="U327" s="233"/>
      <c r="V327" s="233"/>
    </row>
    <row r="328" spans="1:233" s="315" customFormat="1" ht="25.5">
      <c r="A328" s="235" t="str">
        <f t="shared" si="13"/>
        <v>71050601050000</v>
      </c>
      <c r="B328" s="314" t="s">
        <v>397</v>
      </c>
      <c r="C328" s="316" t="s">
        <v>107</v>
      </c>
      <c r="D328" s="316" t="s">
        <v>115</v>
      </c>
      <c r="E328" s="316" t="s">
        <v>64</v>
      </c>
      <c r="F328" s="316" t="s">
        <v>107</v>
      </c>
      <c r="G328" s="314" t="s">
        <v>398</v>
      </c>
      <c r="H328" s="224"/>
      <c r="I328" s="224"/>
      <c r="J328" s="228"/>
      <c r="K328" s="228"/>
      <c r="L328" s="227" t="s">
        <v>100</v>
      </c>
      <c r="M328" s="223">
        <v>4251</v>
      </c>
      <c r="N328" s="222" t="e">
        <f>+#REF!+#REF!+#REF!+#REF!+#REF!+#REF!+#REF!+#REF!+#REF!+#REF!+#REF!+#REF!+#REF!</f>
        <v>#REF!</v>
      </c>
      <c r="O328" s="222" t="e">
        <f>+#REF!+#REF!+#REF!+#REF!+#REF!+#REF!+#REF!+#REF!+#REF!+#REF!+#REF!+#REF!+#REF!</f>
        <v>#REF!</v>
      </c>
      <c r="P328" s="222" t="e">
        <f>+#REF!+#REF!+#REF!+#REF!+#REF!+#REF!+#REF!+#REF!+#REF!+#REF!+#REF!+#REF!+#REF!</f>
        <v>#REF!</v>
      </c>
      <c r="Q328" s="232"/>
      <c r="R328" s="232"/>
      <c r="S328" s="232"/>
      <c r="T328" s="233"/>
      <c r="U328" s="233"/>
      <c r="V328" s="233"/>
    </row>
    <row r="329" spans="1:233" s="238" customFormat="1">
      <c r="A329" s="235"/>
      <c r="B329" s="314"/>
      <c r="C329" s="316"/>
      <c r="D329" s="316"/>
      <c r="E329" s="316"/>
      <c r="F329" s="316"/>
      <c r="G329" s="314"/>
      <c r="H329" s="224"/>
      <c r="I329" s="224"/>
      <c r="J329" s="228"/>
      <c r="K329" s="228"/>
      <c r="L329" s="230" t="s">
        <v>131</v>
      </c>
      <c r="M329" s="220">
        <v>5112</v>
      </c>
      <c r="N329" s="222" t="e">
        <f>+#REF!+#REF!+#REF!+#REF!+#REF!+#REF!+#REF!+#REF!+#REF!+#REF!+#REF!+#REF!+#REF!</f>
        <v>#REF!</v>
      </c>
      <c r="O329" s="222" t="e">
        <f>+#REF!+#REF!+#REF!+#REF!+#REF!+#REF!+#REF!+#REF!+#REF!+#REF!+#REF!+#REF!+#REF!</f>
        <v>#REF!</v>
      </c>
      <c r="P329" s="222" t="e">
        <f>+#REF!+#REF!+#REF!+#REF!+#REF!+#REF!+#REF!+#REF!+#REF!+#REF!+#REF!+#REF!+#REF!</f>
        <v>#REF!</v>
      </c>
      <c r="Q329" s="232"/>
      <c r="R329" s="232"/>
      <c r="S329" s="232"/>
      <c r="T329" s="233"/>
      <c r="U329" s="233"/>
      <c r="V329" s="233"/>
    </row>
    <row r="330" spans="1:233" s="315" customFormat="1" ht="27" hidden="1">
      <c r="A330" s="235" t="str">
        <f t="shared" ref="A330:A331" si="21">CONCATENATE(B330,C330,D330,E330,F330,G330)</f>
        <v>71050601020000</v>
      </c>
      <c r="B330" s="314" t="s">
        <v>397</v>
      </c>
      <c r="C330" s="316" t="s">
        <v>107</v>
      </c>
      <c r="D330" s="316" t="s">
        <v>115</v>
      </c>
      <c r="E330" s="316" t="s">
        <v>64</v>
      </c>
      <c r="F330" s="316" t="s">
        <v>98</v>
      </c>
      <c r="G330" s="314" t="s">
        <v>398</v>
      </c>
      <c r="H330" s="221"/>
      <c r="I330" s="266"/>
      <c r="J330" s="267"/>
      <c r="K330" s="267"/>
      <c r="L330" s="268" t="s">
        <v>580</v>
      </c>
      <c r="M330" s="263"/>
      <c r="N330" s="269" t="e">
        <f>O330+P330</f>
        <v>#REF!</v>
      </c>
      <c r="O330" s="269" t="e">
        <f>SUM(O331)</f>
        <v>#REF!</v>
      </c>
      <c r="P330" s="269" t="e">
        <f>SUM(P331)</f>
        <v>#REF!</v>
      </c>
      <c r="Q330" s="232"/>
      <c r="R330" s="232"/>
      <c r="S330" s="232"/>
      <c r="T330" s="233"/>
      <c r="U330" s="233"/>
      <c r="V330" s="233"/>
    </row>
    <row r="331" spans="1:233" s="315" customFormat="1" ht="25.5" hidden="1">
      <c r="A331" s="235" t="str">
        <f t="shared" si="21"/>
        <v>71050601050000</v>
      </c>
      <c r="B331" s="314" t="s">
        <v>397</v>
      </c>
      <c r="C331" s="316" t="s">
        <v>107</v>
      </c>
      <c r="D331" s="316" t="s">
        <v>115</v>
      </c>
      <c r="E331" s="316" t="s">
        <v>64</v>
      </c>
      <c r="F331" s="316" t="s">
        <v>107</v>
      </c>
      <c r="G331" s="314" t="s">
        <v>398</v>
      </c>
      <c r="H331" s="224"/>
      <c r="I331" s="224"/>
      <c r="J331" s="228"/>
      <c r="K331" s="228"/>
      <c r="L331" s="227" t="s">
        <v>175</v>
      </c>
      <c r="M331" s="223">
        <v>4511</v>
      </c>
      <c r="N331" s="222" t="e">
        <f>+#REF!+#REF!+#REF!+#REF!+#REF!+#REF!+#REF!+#REF!+#REF!+#REF!+#REF!+#REF!+#REF!</f>
        <v>#REF!</v>
      </c>
      <c r="O331" s="222" t="e">
        <f>+#REF!+#REF!+#REF!+#REF!+#REF!+#REF!+#REF!+#REF!+#REF!+#REF!+#REF!+#REF!+#REF!</f>
        <v>#REF!</v>
      </c>
      <c r="P331" s="222" t="e">
        <f>+#REF!+#REF!+#REF!+#REF!+#REF!+#REF!+#REF!+#REF!+#REF!+#REF!+#REF!+#REF!+#REF!</f>
        <v>#REF!</v>
      </c>
      <c r="Q331" s="232"/>
      <c r="R331" s="232"/>
      <c r="S331" s="232"/>
      <c r="T331" s="233"/>
      <c r="U331" s="233"/>
      <c r="V331" s="233"/>
    </row>
    <row r="332" spans="1:233" s="315" customFormat="1">
      <c r="A332" s="235" t="str">
        <f t="shared" si="13"/>
        <v>71050601050000</v>
      </c>
      <c r="B332" s="314" t="s">
        <v>397</v>
      </c>
      <c r="C332" s="316" t="s">
        <v>107</v>
      </c>
      <c r="D332" s="316" t="s">
        <v>115</v>
      </c>
      <c r="E332" s="316" t="s">
        <v>64</v>
      </c>
      <c r="F332" s="316" t="s">
        <v>107</v>
      </c>
      <c r="G332" s="314" t="s">
        <v>398</v>
      </c>
      <c r="H332" s="228">
        <v>2500</v>
      </c>
      <c r="I332" s="258" t="s">
        <v>107</v>
      </c>
      <c r="J332" s="259">
        <v>0</v>
      </c>
      <c r="K332" s="259">
        <v>0</v>
      </c>
      <c r="L332" s="255" t="s">
        <v>189</v>
      </c>
      <c r="M332" s="260"/>
      <c r="N332" s="257" t="e">
        <f>+N334+N375+N384+N391</f>
        <v>#REF!</v>
      </c>
      <c r="O332" s="257" t="e">
        <f>+O334+O375+O384+O391</f>
        <v>#REF!</v>
      </c>
      <c r="P332" s="257" t="e">
        <f>+P334+P375+P384+P391</f>
        <v>#REF!</v>
      </c>
      <c r="Q332" s="232"/>
      <c r="R332" s="232"/>
      <c r="S332" s="232"/>
      <c r="T332" s="233"/>
      <c r="U332" s="233"/>
      <c r="V332" s="233"/>
    </row>
    <row r="333" spans="1:233" s="238" customFormat="1">
      <c r="A333" s="235" t="str">
        <f t="shared" si="13"/>
        <v>71050601054861</v>
      </c>
      <c r="B333" s="314" t="s">
        <v>397</v>
      </c>
      <c r="C333" s="316" t="s">
        <v>107</v>
      </c>
      <c r="D333" s="316" t="s">
        <v>115</v>
      </c>
      <c r="E333" s="316" t="s">
        <v>64</v>
      </c>
      <c r="F333" s="316" t="s">
        <v>107</v>
      </c>
      <c r="G333" s="316">
        <v>4861</v>
      </c>
      <c r="H333" s="224"/>
      <c r="I333" s="225"/>
      <c r="J333" s="226"/>
      <c r="K333" s="226"/>
      <c r="L333" s="230" t="s">
        <v>66</v>
      </c>
      <c r="M333" s="220"/>
      <c r="N333" s="231"/>
      <c r="O333" s="231"/>
      <c r="P333" s="231"/>
      <c r="Q333" s="232"/>
      <c r="R333" s="232"/>
      <c r="S333" s="232"/>
      <c r="T333" s="233"/>
      <c r="U333" s="233"/>
      <c r="V333" s="233"/>
    </row>
    <row r="334" spans="1:233" s="232" customFormat="1">
      <c r="A334" s="249" t="str">
        <f t="shared" si="13"/>
        <v>71060000000000</v>
      </c>
      <c r="B334" s="318" t="s">
        <v>397</v>
      </c>
      <c r="C334" s="280" t="s">
        <v>115</v>
      </c>
      <c r="D334" s="280" t="s">
        <v>399</v>
      </c>
      <c r="E334" s="318" t="s">
        <v>399</v>
      </c>
      <c r="F334" s="318" t="s">
        <v>399</v>
      </c>
      <c r="G334" s="318" t="s">
        <v>398</v>
      </c>
      <c r="H334" s="221">
        <v>2510</v>
      </c>
      <c r="I334" s="225" t="s">
        <v>107</v>
      </c>
      <c r="J334" s="226">
        <v>1</v>
      </c>
      <c r="K334" s="226">
        <v>0</v>
      </c>
      <c r="L334" s="262" t="s">
        <v>190</v>
      </c>
      <c r="M334" s="263"/>
      <c r="N334" s="264" t="e">
        <f>+N336</f>
        <v>#REF!</v>
      </c>
      <c r="O334" s="264" t="e">
        <f>+O336</f>
        <v>#REF!</v>
      </c>
      <c r="P334" s="264" t="e">
        <f>+P336</f>
        <v>#REF!</v>
      </c>
      <c r="T334" s="233"/>
      <c r="U334" s="233"/>
      <c r="V334" s="233"/>
    </row>
    <row r="335" spans="1:233" s="238" customFormat="1">
      <c r="A335" s="235" t="str">
        <f t="shared" si="13"/>
        <v>71060000000001</v>
      </c>
      <c r="B335" s="314" t="s">
        <v>397</v>
      </c>
      <c r="C335" s="316" t="s">
        <v>115</v>
      </c>
      <c r="D335" s="316" t="s">
        <v>399</v>
      </c>
      <c r="E335" s="316" t="s">
        <v>399</v>
      </c>
      <c r="F335" s="316" t="s">
        <v>399</v>
      </c>
      <c r="G335" s="314" t="s">
        <v>54</v>
      </c>
      <c r="H335" s="221"/>
      <c r="I335" s="225"/>
      <c r="J335" s="226"/>
      <c r="K335" s="226"/>
      <c r="L335" s="230" t="s">
        <v>68</v>
      </c>
      <c r="M335" s="220"/>
      <c r="N335" s="231"/>
      <c r="O335" s="231"/>
      <c r="P335" s="231"/>
      <c r="Q335" s="232"/>
      <c r="R335" s="232"/>
      <c r="S335" s="232"/>
      <c r="T335" s="233"/>
      <c r="U335" s="233"/>
      <c r="V335" s="233"/>
      <c r="Y335" s="299"/>
      <c r="Z335" s="299"/>
      <c r="AA335" s="299"/>
      <c r="AB335" s="299"/>
      <c r="AC335" s="299"/>
      <c r="AK335" s="299"/>
      <c r="AL335" s="299"/>
      <c r="AM335" s="299"/>
      <c r="AN335" s="299"/>
      <c r="AO335" s="299"/>
      <c r="AW335" s="299"/>
      <c r="AX335" s="299"/>
      <c r="AY335" s="299"/>
      <c r="AZ335" s="299"/>
      <c r="BA335" s="299"/>
      <c r="BI335" s="299"/>
      <c r="BJ335" s="299"/>
      <c r="BK335" s="299"/>
      <c r="BL335" s="299"/>
      <c r="BM335" s="299"/>
      <c r="BU335" s="299"/>
      <c r="BV335" s="299"/>
      <c r="BW335" s="299"/>
      <c r="BX335" s="299"/>
      <c r="BY335" s="299"/>
      <c r="CG335" s="299"/>
      <c r="CH335" s="299"/>
      <c r="CI335" s="299"/>
      <c r="CJ335" s="299"/>
      <c r="CK335" s="299"/>
      <c r="CS335" s="299"/>
      <c r="CT335" s="299"/>
      <c r="CU335" s="299"/>
      <c r="CV335" s="299"/>
      <c r="CW335" s="299"/>
      <c r="DE335" s="299"/>
      <c r="DF335" s="299"/>
      <c r="DG335" s="299"/>
      <c r="DH335" s="299"/>
      <c r="DI335" s="299"/>
      <c r="DQ335" s="299"/>
      <c r="DR335" s="299"/>
      <c r="DS335" s="299"/>
      <c r="DT335" s="299"/>
      <c r="DU335" s="299"/>
      <c r="EC335" s="299"/>
      <c r="ED335" s="299"/>
      <c r="EE335" s="299"/>
      <c r="EF335" s="299"/>
      <c r="EG335" s="299"/>
      <c r="EO335" s="299"/>
      <c r="EP335" s="299"/>
      <c r="EQ335" s="299"/>
      <c r="ER335" s="299"/>
      <c r="ES335" s="299"/>
      <c r="FA335" s="299"/>
      <c r="FB335" s="299"/>
      <c r="FC335" s="299"/>
      <c r="FD335" s="299"/>
      <c r="FE335" s="299"/>
      <c r="FM335" s="299"/>
      <c r="FN335" s="299"/>
      <c r="FO335" s="299"/>
      <c r="FP335" s="299"/>
      <c r="FQ335" s="299"/>
      <c r="FY335" s="299"/>
      <c r="FZ335" s="299"/>
      <c r="GA335" s="299"/>
      <c r="GB335" s="299"/>
      <c r="GC335" s="299"/>
      <c r="GK335" s="299"/>
      <c r="GL335" s="299"/>
      <c r="GM335" s="299"/>
      <c r="GN335" s="299"/>
      <c r="GO335" s="299"/>
      <c r="GW335" s="299"/>
      <c r="GX335" s="299"/>
      <c r="GY335" s="299"/>
      <c r="GZ335" s="299"/>
      <c r="HA335" s="299"/>
      <c r="HI335" s="299"/>
      <c r="HJ335" s="299"/>
      <c r="HK335" s="299"/>
      <c r="HL335" s="299"/>
      <c r="HM335" s="299"/>
      <c r="HU335" s="299"/>
      <c r="HV335" s="299"/>
      <c r="HW335" s="299"/>
      <c r="HX335" s="299"/>
      <c r="HY335" s="299"/>
    </row>
    <row r="336" spans="1:233" s="317" customFormat="1">
      <c r="A336" s="235" t="str">
        <f t="shared" si="13"/>
        <v>71060100000000</v>
      </c>
      <c r="B336" s="314" t="s">
        <v>397</v>
      </c>
      <c r="C336" s="316" t="s">
        <v>115</v>
      </c>
      <c r="D336" s="316" t="s">
        <v>64</v>
      </c>
      <c r="E336" s="316" t="s">
        <v>399</v>
      </c>
      <c r="F336" s="316" t="s">
        <v>399</v>
      </c>
      <c r="G336" s="314" t="s">
        <v>398</v>
      </c>
      <c r="H336" s="221">
        <v>2511</v>
      </c>
      <c r="I336" s="224" t="s">
        <v>107</v>
      </c>
      <c r="J336" s="228">
        <v>1</v>
      </c>
      <c r="K336" s="228">
        <v>1</v>
      </c>
      <c r="L336" s="261" t="s">
        <v>190</v>
      </c>
      <c r="M336" s="229"/>
      <c r="N336" s="231" t="e">
        <f>+N338+N348+N350+N373</f>
        <v>#REF!</v>
      </c>
      <c r="O336" s="231" t="e">
        <f t="shared" ref="O336:P336" si="22">+O338+O348+O350+O373</f>
        <v>#REF!</v>
      </c>
      <c r="P336" s="231" t="e">
        <f t="shared" si="22"/>
        <v>#REF!</v>
      </c>
      <c r="Q336" s="232"/>
      <c r="R336" s="232"/>
      <c r="S336" s="232"/>
      <c r="T336" s="233"/>
      <c r="U336" s="233"/>
      <c r="V336" s="233"/>
    </row>
    <row r="337" spans="1:22" s="238" customFormat="1">
      <c r="A337" s="235" t="str">
        <f t="shared" si="13"/>
        <v>71060100000001</v>
      </c>
      <c r="B337" s="314" t="s">
        <v>397</v>
      </c>
      <c r="C337" s="316" t="s">
        <v>115</v>
      </c>
      <c r="D337" s="316" t="s">
        <v>64</v>
      </c>
      <c r="E337" s="316" t="s">
        <v>399</v>
      </c>
      <c r="F337" s="316" t="s">
        <v>399</v>
      </c>
      <c r="G337" s="314" t="s">
        <v>54</v>
      </c>
      <c r="H337" s="221"/>
      <c r="I337" s="224"/>
      <c r="J337" s="228"/>
      <c r="K337" s="228"/>
      <c r="L337" s="230" t="s">
        <v>66</v>
      </c>
      <c r="M337" s="220"/>
      <c r="N337" s="231"/>
      <c r="O337" s="231"/>
      <c r="P337" s="231"/>
      <c r="Q337" s="232"/>
      <c r="R337" s="232"/>
      <c r="S337" s="232"/>
      <c r="T337" s="233"/>
      <c r="U337" s="233"/>
      <c r="V337" s="233"/>
    </row>
    <row r="338" spans="1:22" s="238" customFormat="1">
      <c r="A338" s="235" t="str">
        <f t="shared" si="13"/>
        <v>71060101000000</v>
      </c>
      <c r="B338" s="314" t="s">
        <v>397</v>
      </c>
      <c r="C338" s="316" t="s">
        <v>115</v>
      </c>
      <c r="D338" s="316" t="s">
        <v>64</v>
      </c>
      <c r="E338" s="316" t="s">
        <v>64</v>
      </c>
      <c r="F338" s="316" t="s">
        <v>399</v>
      </c>
      <c r="G338" s="314" t="s">
        <v>398</v>
      </c>
      <c r="H338" s="221"/>
      <c r="I338" s="266"/>
      <c r="J338" s="267"/>
      <c r="K338" s="267"/>
      <c r="L338" s="268" t="s">
        <v>191</v>
      </c>
      <c r="M338" s="263"/>
      <c r="N338" s="269" t="e">
        <f>O338+P338</f>
        <v>#REF!</v>
      </c>
      <c r="O338" s="269" t="e">
        <f>SUM(O339:O347)</f>
        <v>#REF!</v>
      </c>
      <c r="P338" s="269" t="e">
        <f>SUM(P339:P347)</f>
        <v>#REF!</v>
      </c>
      <c r="Q338" s="232"/>
      <c r="R338" s="232"/>
      <c r="S338" s="232"/>
      <c r="T338" s="233"/>
      <c r="U338" s="233"/>
      <c r="V338" s="233"/>
    </row>
    <row r="339" spans="1:22" s="238" customFormat="1" hidden="1">
      <c r="A339" s="235" t="str">
        <f t="shared" si="13"/>
        <v>71060101000001</v>
      </c>
      <c r="B339" s="314" t="s">
        <v>397</v>
      </c>
      <c r="C339" s="316" t="s">
        <v>115</v>
      </c>
      <c r="D339" s="316" t="s">
        <v>64</v>
      </c>
      <c r="E339" s="316" t="s">
        <v>64</v>
      </c>
      <c r="F339" s="316" t="s">
        <v>399</v>
      </c>
      <c r="G339" s="314" t="s">
        <v>54</v>
      </c>
      <c r="H339" s="224"/>
      <c r="I339" s="224"/>
      <c r="J339" s="228"/>
      <c r="K339" s="228"/>
      <c r="L339" s="230" t="s">
        <v>73</v>
      </c>
      <c r="M339" s="220">
        <v>4213</v>
      </c>
      <c r="N339" s="222" t="e">
        <f>+#REF!+#REF!+#REF!+#REF!+#REF!+#REF!+#REF!+#REF!+#REF!+#REF!+#REF!+#REF!+#REF!</f>
        <v>#REF!</v>
      </c>
      <c r="O339" s="222" t="e">
        <f>+#REF!+#REF!+#REF!+#REF!+#REF!+#REF!+#REF!+#REF!+#REF!+#REF!+#REF!+#REF!+#REF!</f>
        <v>#REF!</v>
      </c>
      <c r="P339" s="222" t="e">
        <f>+#REF!+#REF!+#REF!+#REF!+#REF!+#REF!+#REF!+#REF!+#REF!+#REF!+#REF!+#REF!+#REF!</f>
        <v>#REF!</v>
      </c>
      <c r="Q339" s="232"/>
      <c r="R339" s="232"/>
      <c r="S339" s="232"/>
      <c r="T339" s="233"/>
      <c r="U339" s="233"/>
      <c r="V339" s="233"/>
    </row>
    <row r="340" spans="1:22" s="238" customFormat="1" ht="25.5" hidden="1">
      <c r="A340" s="235" t="str">
        <f t="shared" ref="A340" si="23">CONCATENATE(B340,C340,D340,E340,F340,G340)</f>
        <v>71050601014213</v>
      </c>
      <c r="B340" s="314" t="s">
        <v>397</v>
      </c>
      <c r="C340" s="316" t="s">
        <v>107</v>
      </c>
      <c r="D340" s="316" t="s">
        <v>115</v>
      </c>
      <c r="E340" s="316" t="s">
        <v>64</v>
      </c>
      <c r="F340" s="316" t="s">
        <v>64</v>
      </c>
      <c r="G340" s="316">
        <v>4213</v>
      </c>
      <c r="H340" s="224"/>
      <c r="I340" s="224"/>
      <c r="J340" s="228"/>
      <c r="K340" s="228"/>
      <c r="L340" s="227" t="s">
        <v>100</v>
      </c>
      <c r="M340" s="223">
        <v>4251</v>
      </c>
      <c r="N340" s="222" t="e">
        <f>+#REF!+#REF!+#REF!+#REF!+#REF!+#REF!+#REF!+#REF!+#REF!+#REF!+#REF!+#REF!+#REF!</f>
        <v>#REF!</v>
      </c>
      <c r="O340" s="222" t="e">
        <f>+#REF!+#REF!+#REF!+#REF!+#REF!+#REF!+#REF!+#REF!+#REF!+#REF!+#REF!+#REF!+#REF!</f>
        <v>#REF!</v>
      </c>
      <c r="P340" s="222" t="e">
        <f>+#REF!+#REF!+#REF!+#REF!+#REF!+#REF!+#REF!+#REF!+#REF!+#REF!+#REF!+#REF!+#REF!</f>
        <v>#REF!</v>
      </c>
      <c r="Q340" s="232"/>
      <c r="R340" s="232"/>
      <c r="S340" s="232"/>
      <c r="T340" s="233"/>
      <c r="U340" s="233"/>
      <c r="V340" s="233"/>
    </row>
    <row r="341" spans="1:22" s="315" customFormat="1" hidden="1">
      <c r="A341" s="235" t="str">
        <f t="shared" si="13"/>
        <v>71060101010000</v>
      </c>
      <c r="B341" s="314" t="s">
        <v>397</v>
      </c>
      <c r="C341" s="316" t="s">
        <v>115</v>
      </c>
      <c r="D341" s="316" t="s">
        <v>64</v>
      </c>
      <c r="E341" s="316" t="s">
        <v>64</v>
      </c>
      <c r="F341" s="316" t="s">
        <v>64</v>
      </c>
      <c r="G341" s="314" t="s">
        <v>398</v>
      </c>
      <c r="H341" s="224"/>
      <c r="I341" s="224"/>
      <c r="J341" s="228"/>
      <c r="K341" s="228"/>
      <c r="L341" s="227" t="s">
        <v>88</v>
      </c>
      <c r="M341" s="223">
        <v>4267</v>
      </c>
      <c r="N341" s="222" t="e">
        <f>+#REF!+#REF!+#REF!+#REF!+#REF!+#REF!+#REF!+#REF!+#REF!+#REF!+#REF!+#REF!+#REF!</f>
        <v>#REF!</v>
      </c>
      <c r="O341" s="222" t="e">
        <f>+#REF!+#REF!+#REF!+#REF!+#REF!+#REF!+#REF!+#REF!+#REF!+#REF!+#REF!+#REF!+#REF!</f>
        <v>#REF!</v>
      </c>
      <c r="P341" s="222" t="e">
        <f>+#REF!+#REF!+#REF!+#REF!+#REF!+#REF!+#REF!+#REF!+#REF!+#REF!+#REF!+#REF!+#REF!</f>
        <v>#REF!</v>
      </c>
      <c r="Q341" s="232"/>
      <c r="R341" s="232"/>
      <c r="S341" s="232"/>
      <c r="T341" s="233"/>
      <c r="U341" s="233"/>
      <c r="V341" s="233"/>
    </row>
    <row r="342" spans="1:22" s="238" customFormat="1" hidden="1">
      <c r="A342" s="235" t="str">
        <f t="shared" si="13"/>
        <v>71060101014639</v>
      </c>
      <c r="B342" s="314" t="s">
        <v>397</v>
      </c>
      <c r="C342" s="316" t="s">
        <v>115</v>
      </c>
      <c r="D342" s="316" t="s">
        <v>64</v>
      </c>
      <c r="E342" s="316" t="s">
        <v>64</v>
      </c>
      <c r="F342" s="316" t="s">
        <v>64</v>
      </c>
      <c r="G342" s="316">
        <v>4639</v>
      </c>
      <c r="H342" s="224"/>
      <c r="I342" s="224"/>
      <c r="J342" s="228"/>
      <c r="K342" s="228"/>
      <c r="L342" s="227" t="s">
        <v>322</v>
      </c>
      <c r="M342" s="223">
        <v>4269</v>
      </c>
      <c r="N342" s="222" t="e">
        <f>+#REF!+#REF!+#REF!+#REF!+#REF!+#REF!+#REF!+#REF!+#REF!+#REF!+#REF!+#REF!+#REF!</f>
        <v>#REF!</v>
      </c>
      <c r="O342" s="222" t="e">
        <f>+#REF!+#REF!+#REF!+#REF!+#REF!+#REF!+#REF!+#REF!+#REF!+#REF!+#REF!+#REF!+#REF!</f>
        <v>#REF!</v>
      </c>
      <c r="P342" s="222" t="e">
        <f>+#REF!+#REF!+#REF!+#REF!+#REF!+#REF!+#REF!+#REF!+#REF!+#REF!+#REF!+#REF!+#REF!</f>
        <v>#REF!</v>
      </c>
      <c r="Q342" s="232"/>
      <c r="R342" s="232"/>
      <c r="S342" s="232"/>
      <c r="T342" s="233"/>
      <c r="U342" s="233"/>
      <c r="V342" s="233"/>
    </row>
    <row r="343" spans="1:22" s="238" customFormat="1" hidden="1">
      <c r="A343" s="235" t="str">
        <f t="shared" ref="A343:A405" si="24">CONCATENATE(B343,C343,D343,E343,F343,G343)</f>
        <v>71060101014861</v>
      </c>
      <c r="B343" s="314" t="s">
        <v>397</v>
      </c>
      <c r="C343" s="316" t="s">
        <v>115</v>
      </c>
      <c r="D343" s="316" t="s">
        <v>64</v>
      </c>
      <c r="E343" s="316" t="s">
        <v>64</v>
      </c>
      <c r="F343" s="316" t="s">
        <v>64</v>
      </c>
      <c r="G343" s="316">
        <v>4861</v>
      </c>
      <c r="H343" s="224"/>
      <c r="I343" s="224"/>
      <c r="J343" s="228"/>
      <c r="K343" s="228"/>
      <c r="L343" s="227" t="s">
        <v>306</v>
      </c>
      <c r="M343" s="220">
        <v>4729</v>
      </c>
      <c r="N343" s="222" t="e">
        <f>+#REF!+#REF!+#REF!+#REF!+#REF!+#REF!+#REF!+#REF!+#REF!+#REF!+#REF!+#REF!+#REF!</f>
        <v>#REF!</v>
      </c>
      <c r="O343" s="222" t="e">
        <f>+#REF!+#REF!+#REF!+#REF!+#REF!+#REF!+#REF!+#REF!+#REF!+#REF!+#REF!+#REF!+#REF!</f>
        <v>#REF!</v>
      </c>
      <c r="P343" s="222" t="e">
        <f>+#REF!+#REF!+#REF!+#REF!+#REF!+#REF!+#REF!+#REF!+#REF!+#REF!+#REF!+#REF!+#REF!</f>
        <v>#REF!</v>
      </c>
      <c r="Q343" s="232"/>
      <c r="R343" s="232"/>
      <c r="S343" s="232"/>
      <c r="T343" s="233"/>
      <c r="U343" s="233"/>
      <c r="V343" s="233"/>
    </row>
    <row r="344" spans="1:22" s="238" customFormat="1" hidden="1">
      <c r="A344" s="235"/>
      <c r="B344" s="314"/>
      <c r="C344" s="316"/>
      <c r="D344" s="316"/>
      <c r="E344" s="316"/>
      <c r="F344" s="316"/>
      <c r="G344" s="316"/>
      <c r="H344" s="224"/>
      <c r="I344" s="224"/>
      <c r="J344" s="228"/>
      <c r="K344" s="228"/>
      <c r="L344" s="230" t="s">
        <v>131</v>
      </c>
      <c r="M344" s="220">
        <v>5112</v>
      </c>
      <c r="N344" s="222" t="e">
        <f>+#REF!+#REF!+#REF!+#REF!+#REF!+#REF!+#REF!+#REF!+#REF!+#REF!+#REF!+#REF!+#REF!</f>
        <v>#REF!</v>
      </c>
      <c r="O344" s="222" t="e">
        <f>+#REF!+#REF!+#REF!+#REF!+#REF!+#REF!+#REF!+#REF!+#REF!+#REF!+#REF!+#REF!+#REF!</f>
        <v>#REF!</v>
      </c>
      <c r="P344" s="222" t="e">
        <f>+#REF!+#REF!+#REF!+#REF!+#REF!+#REF!+#REF!+#REF!+#REF!+#REF!+#REF!+#REF!+#REF!</f>
        <v>#REF!</v>
      </c>
      <c r="Q344" s="232"/>
      <c r="R344" s="232"/>
      <c r="S344" s="232"/>
      <c r="T344" s="233"/>
      <c r="U344" s="233"/>
      <c r="V344" s="233"/>
    </row>
    <row r="345" spans="1:22" s="315" customFormat="1" hidden="1">
      <c r="A345" s="235" t="str">
        <f t="shared" si="24"/>
        <v>71060101020000</v>
      </c>
      <c r="B345" s="314" t="s">
        <v>397</v>
      </c>
      <c r="C345" s="316" t="s">
        <v>115</v>
      </c>
      <c r="D345" s="316" t="s">
        <v>64</v>
      </c>
      <c r="E345" s="316" t="s">
        <v>64</v>
      </c>
      <c r="F345" s="316" t="s">
        <v>98</v>
      </c>
      <c r="G345" s="314" t="s">
        <v>398</v>
      </c>
      <c r="H345" s="224"/>
      <c r="I345" s="224"/>
      <c r="J345" s="228"/>
      <c r="K345" s="228"/>
      <c r="L345" s="227" t="s">
        <v>132</v>
      </c>
      <c r="M345" s="223">
        <v>5113</v>
      </c>
      <c r="N345" s="222" t="e">
        <f>+#REF!+#REF!+#REF!+#REF!+#REF!+#REF!+#REF!+#REF!+#REF!+#REF!+#REF!+#REF!+#REF!</f>
        <v>#REF!</v>
      </c>
      <c r="O345" s="222" t="e">
        <f>+#REF!+#REF!+#REF!+#REF!+#REF!+#REF!+#REF!+#REF!+#REF!+#REF!+#REF!+#REF!+#REF!</f>
        <v>#REF!</v>
      </c>
      <c r="P345" s="222" t="e">
        <f>+#REF!+#REF!+#REF!+#REF!+#REF!+#REF!+#REF!+#REF!+#REF!+#REF!+#REF!+#REF!+#REF!</f>
        <v>#REF!</v>
      </c>
      <c r="Q345" s="232"/>
      <c r="R345" s="232"/>
      <c r="S345" s="232"/>
      <c r="T345" s="233"/>
      <c r="U345" s="233"/>
      <c r="V345" s="233"/>
    </row>
    <row r="346" spans="1:22" s="238" customFormat="1">
      <c r="A346" s="235" t="str">
        <f t="shared" si="24"/>
        <v>71060101024819</v>
      </c>
      <c r="B346" s="314" t="s">
        <v>397</v>
      </c>
      <c r="C346" s="316" t="s">
        <v>115</v>
      </c>
      <c r="D346" s="316" t="s">
        <v>64</v>
      </c>
      <c r="E346" s="316" t="s">
        <v>64</v>
      </c>
      <c r="F346" s="316" t="s">
        <v>98</v>
      </c>
      <c r="G346" s="316">
        <v>4819</v>
      </c>
      <c r="H346" s="224"/>
      <c r="I346" s="224"/>
      <c r="J346" s="228"/>
      <c r="K346" s="228"/>
      <c r="L346" s="227" t="s">
        <v>93</v>
      </c>
      <c r="M346" s="223">
        <v>5121</v>
      </c>
      <c r="N346" s="222" t="e">
        <f>+#REF!+#REF!+#REF!+#REF!+#REF!+#REF!+#REF!+#REF!+#REF!+#REF!+#REF!+#REF!+#REF!</f>
        <v>#REF!</v>
      </c>
      <c r="O346" s="222" t="e">
        <f>+#REF!+#REF!+#REF!+#REF!+#REF!+#REF!+#REF!+#REF!+#REF!+#REF!+#REF!+#REF!+#REF!</f>
        <v>#REF!</v>
      </c>
      <c r="P346" s="222" t="e">
        <f>+#REF!+#REF!+#REF!+#REF!+#REF!+#REF!+#REF!+#REF!+#REF!+#REF!+#REF!+#REF!+#REF!</f>
        <v>#REF!</v>
      </c>
      <c r="Q346" s="232"/>
      <c r="R346" s="232"/>
      <c r="S346" s="232"/>
      <c r="T346" s="233"/>
      <c r="U346" s="233"/>
      <c r="V346" s="233"/>
    </row>
    <row r="347" spans="1:22" s="238" customFormat="1" hidden="1">
      <c r="A347" s="235" t="str">
        <f t="shared" si="24"/>
        <v>71060101025111</v>
      </c>
      <c r="B347" s="314" t="s">
        <v>397</v>
      </c>
      <c r="C347" s="316" t="s">
        <v>115</v>
      </c>
      <c r="D347" s="316" t="s">
        <v>64</v>
      </c>
      <c r="E347" s="316" t="s">
        <v>64</v>
      </c>
      <c r="F347" s="316" t="s">
        <v>98</v>
      </c>
      <c r="G347" s="316">
        <v>5111</v>
      </c>
      <c r="H347" s="224"/>
      <c r="I347" s="224"/>
      <c r="J347" s="228"/>
      <c r="K347" s="228"/>
      <c r="L347" s="227" t="s">
        <v>95</v>
      </c>
      <c r="M347" s="223">
        <v>5129</v>
      </c>
      <c r="N347" s="222" t="e">
        <f>+#REF!+#REF!+#REF!+#REF!+#REF!+#REF!+#REF!+#REF!+#REF!+#REF!+#REF!+#REF!+#REF!</f>
        <v>#REF!</v>
      </c>
      <c r="O347" s="222" t="e">
        <f>+#REF!+#REF!+#REF!+#REF!+#REF!+#REF!+#REF!+#REF!+#REF!+#REF!+#REF!+#REF!+#REF!</f>
        <v>#REF!</v>
      </c>
      <c r="P347" s="222" t="e">
        <f>+#REF!+#REF!+#REF!+#REF!+#REF!+#REF!+#REF!+#REF!+#REF!+#REF!+#REF!+#REF!+#REF!</f>
        <v>#REF!</v>
      </c>
      <c r="Q347" s="232"/>
      <c r="R347" s="232"/>
      <c r="S347" s="232"/>
      <c r="T347" s="233"/>
      <c r="U347" s="233"/>
      <c r="V347" s="233"/>
    </row>
    <row r="348" spans="1:22" s="238" customFormat="1" ht="27" hidden="1">
      <c r="A348" s="235" t="str">
        <f t="shared" si="24"/>
        <v>71060101025112</v>
      </c>
      <c r="B348" s="314" t="s">
        <v>397</v>
      </c>
      <c r="C348" s="316" t="s">
        <v>115</v>
      </c>
      <c r="D348" s="316" t="s">
        <v>64</v>
      </c>
      <c r="E348" s="316" t="s">
        <v>64</v>
      </c>
      <c r="F348" s="316" t="s">
        <v>98</v>
      </c>
      <c r="G348" s="316">
        <v>5112</v>
      </c>
      <c r="H348" s="221"/>
      <c r="I348" s="266"/>
      <c r="J348" s="267"/>
      <c r="K348" s="267"/>
      <c r="L348" s="268" t="s">
        <v>192</v>
      </c>
      <c r="M348" s="263"/>
      <c r="N348" s="269" t="e">
        <f>O348+P348</f>
        <v>#REF!</v>
      </c>
      <c r="O348" s="269" t="e">
        <f>SUM(O349)</f>
        <v>#REF!</v>
      </c>
      <c r="P348" s="269" t="e">
        <f>SUM(P349)</f>
        <v>#REF!</v>
      </c>
      <c r="Q348" s="232"/>
      <c r="R348" s="232"/>
      <c r="S348" s="232"/>
      <c r="T348" s="233"/>
      <c r="U348" s="233"/>
      <c r="V348" s="233"/>
    </row>
    <row r="349" spans="1:22" s="238" customFormat="1" hidden="1">
      <c r="A349" s="235" t="str">
        <f t="shared" si="24"/>
        <v>71060101025113</v>
      </c>
      <c r="B349" s="314" t="s">
        <v>397</v>
      </c>
      <c r="C349" s="316" t="s">
        <v>115</v>
      </c>
      <c r="D349" s="316" t="s">
        <v>64</v>
      </c>
      <c r="E349" s="316" t="s">
        <v>64</v>
      </c>
      <c r="F349" s="316" t="s">
        <v>98</v>
      </c>
      <c r="G349" s="316">
        <v>5113</v>
      </c>
      <c r="H349" s="224"/>
      <c r="I349" s="224"/>
      <c r="J349" s="228"/>
      <c r="K349" s="228"/>
      <c r="L349" s="230" t="s">
        <v>73</v>
      </c>
      <c r="M349" s="220">
        <v>4213</v>
      </c>
      <c r="N349" s="222" t="e">
        <f>+#REF!+#REF!+#REF!+#REF!+#REF!+#REF!+#REF!+#REF!+#REF!+#REF!+#REF!+#REF!+#REF!</f>
        <v>#REF!</v>
      </c>
      <c r="O349" s="222" t="e">
        <f>+#REF!+#REF!+#REF!+#REF!+#REF!+#REF!+#REF!+#REF!+#REF!+#REF!+#REF!+#REF!+#REF!</f>
        <v>#REF!</v>
      </c>
      <c r="P349" s="222" t="e">
        <f>+#REF!+#REF!+#REF!+#REF!+#REF!+#REF!+#REF!+#REF!+#REF!+#REF!+#REF!+#REF!+#REF!</f>
        <v>#REF!</v>
      </c>
      <c r="Q349" s="232"/>
      <c r="R349" s="232"/>
      <c r="S349" s="232"/>
      <c r="T349" s="233"/>
      <c r="U349" s="233"/>
      <c r="V349" s="233"/>
    </row>
    <row r="350" spans="1:22" s="238" customFormat="1" ht="32.25" customHeight="1">
      <c r="A350" s="235" t="str">
        <f t="shared" ref="A350:A368" si="25">CONCATENATE(B350,C350,D350,E350,F350,G350)</f>
        <v>71060301014861</v>
      </c>
      <c r="B350" s="314" t="s">
        <v>397</v>
      </c>
      <c r="C350" s="316" t="s">
        <v>115</v>
      </c>
      <c r="D350" s="316" t="s">
        <v>400</v>
      </c>
      <c r="E350" s="316" t="s">
        <v>64</v>
      </c>
      <c r="F350" s="316" t="s">
        <v>64</v>
      </c>
      <c r="G350" s="316">
        <v>4861</v>
      </c>
      <c r="H350" s="221"/>
      <c r="I350" s="221"/>
      <c r="J350" s="221"/>
      <c r="K350" s="221"/>
      <c r="L350" s="268" t="s">
        <v>517</v>
      </c>
      <c r="M350" s="263"/>
      <c r="N350" s="269" t="e">
        <f>O350+P350</f>
        <v>#REF!</v>
      </c>
      <c r="O350" s="269" t="e">
        <f>SUM(O351:O372)</f>
        <v>#REF!</v>
      </c>
      <c r="P350" s="269" t="e">
        <f>SUM(P351:P372)</f>
        <v>#REF!</v>
      </c>
      <c r="Q350" s="232"/>
      <c r="R350" s="232"/>
      <c r="S350" s="232"/>
      <c r="T350" s="233"/>
      <c r="U350" s="233"/>
      <c r="V350" s="233"/>
    </row>
    <row r="351" spans="1:22" s="238" customFormat="1">
      <c r="A351" s="235" t="str">
        <f t="shared" si="25"/>
        <v>71060301015112</v>
      </c>
      <c r="B351" s="314" t="s">
        <v>397</v>
      </c>
      <c r="C351" s="316" t="s">
        <v>115</v>
      </c>
      <c r="D351" s="316" t="s">
        <v>400</v>
      </c>
      <c r="E351" s="316" t="s">
        <v>64</v>
      </c>
      <c r="F351" s="316" t="s">
        <v>64</v>
      </c>
      <c r="G351" s="314" t="s">
        <v>45</v>
      </c>
      <c r="H351" s="295"/>
      <c r="I351" s="275"/>
      <c r="J351" s="296"/>
      <c r="K351" s="297"/>
      <c r="L351" s="270" t="s">
        <v>70</v>
      </c>
      <c r="M351" s="223">
        <v>4111</v>
      </c>
      <c r="N351" s="222" t="e">
        <f>+#REF!+#REF!+#REF!+#REF!+#REF!+#REF!+#REF!+#REF!+#REF!+#REF!+#REF!+#REF!+#REF!</f>
        <v>#REF!</v>
      </c>
      <c r="O351" s="222" t="e">
        <f>+#REF!+#REF!+#REF!+#REF!+#REF!+#REF!+#REF!+#REF!+#REF!+#REF!+#REF!+#REF!+#REF!</f>
        <v>#REF!</v>
      </c>
      <c r="P351" s="222" t="e">
        <f>+#REF!+#REF!+#REF!+#REF!+#REF!+#REF!+#REF!+#REF!+#REF!+#REF!+#REF!+#REF!+#REF!</f>
        <v>#REF!</v>
      </c>
      <c r="Q351" s="232"/>
      <c r="R351" s="232"/>
      <c r="S351" s="232"/>
      <c r="T351" s="233"/>
      <c r="U351" s="233"/>
      <c r="V351" s="233"/>
    </row>
    <row r="352" spans="1:22" s="238" customFormat="1" ht="25.5" hidden="1">
      <c r="A352" s="235" t="str">
        <f t="shared" si="25"/>
        <v>71060301015113</v>
      </c>
      <c r="B352" s="314" t="s">
        <v>397</v>
      </c>
      <c r="C352" s="316" t="s">
        <v>115</v>
      </c>
      <c r="D352" s="316" t="s">
        <v>400</v>
      </c>
      <c r="E352" s="316" t="s">
        <v>64</v>
      </c>
      <c r="F352" s="316" t="s">
        <v>64</v>
      </c>
      <c r="G352" s="314" t="s">
        <v>43</v>
      </c>
      <c r="H352" s="295"/>
      <c r="I352" s="275"/>
      <c r="J352" s="296"/>
      <c r="K352" s="297"/>
      <c r="L352" s="270" t="s">
        <v>71</v>
      </c>
      <c r="M352" s="223">
        <v>4112</v>
      </c>
      <c r="N352" s="222" t="e">
        <f>+#REF!+#REF!+#REF!+#REF!+#REF!+#REF!+#REF!+#REF!+#REF!+#REF!+#REF!+#REF!+#REF!</f>
        <v>#REF!</v>
      </c>
      <c r="O352" s="222" t="e">
        <f>+#REF!+#REF!+#REF!+#REF!+#REF!+#REF!+#REF!+#REF!+#REF!+#REF!+#REF!+#REF!+#REF!</f>
        <v>#REF!</v>
      </c>
      <c r="P352" s="222" t="e">
        <f>+#REF!+#REF!+#REF!+#REF!+#REF!+#REF!+#REF!+#REF!+#REF!+#REF!+#REF!+#REF!+#REF!</f>
        <v>#REF!</v>
      </c>
      <c r="Q352" s="232"/>
      <c r="R352" s="232"/>
      <c r="S352" s="232"/>
      <c r="T352" s="233"/>
      <c r="U352" s="233"/>
      <c r="V352" s="233"/>
    </row>
    <row r="353" spans="1:22" s="315" customFormat="1" hidden="1">
      <c r="A353" s="235" t="str">
        <f t="shared" si="25"/>
        <v>71060301020000</v>
      </c>
      <c r="B353" s="314" t="s">
        <v>397</v>
      </c>
      <c r="C353" s="316" t="s">
        <v>115</v>
      </c>
      <c r="D353" s="316" t="s">
        <v>400</v>
      </c>
      <c r="E353" s="316" t="s">
        <v>64</v>
      </c>
      <c r="F353" s="316" t="s">
        <v>98</v>
      </c>
      <c r="G353" s="314" t="s">
        <v>398</v>
      </c>
      <c r="H353" s="295"/>
      <c r="I353" s="275"/>
      <c r="J353" s="296"/>
      <c r="K353" s="297"/>
      <c r="L353" s="227" t="s">
        <v>72</v>
      </c>
      <c r="M353" s="223">
        <v>4212</v>
      </c>
      <c r="N353" s="222" t="e">
        <f>+#REF!+#REF!+#REF!+#REF!+#REF!+#REF!+#REF!+#REF!+#REF!+#REF!+#REF!+#REF!+#REF!</f>
        <v>#REF!</v>
      </c>
      <c r="O353" s="222" t="e">
        <f>+#REF!+#REF!+#REF!+#REF!+#REF!+#REF!+#REF!+#REF!+#REF!+#REF!+#REF!+#REF!+#REF!</f>
        <v>#REF!</v>
      </c>
      <c r="P353" s="222" t="e">
        <f>+#REF!+#REF!+#REF!+#REF!+#REF!+#REF!+#REF!+#REF!+#REF!+#REF!+#REF!+#REF!+#REF!</f>
        <v>#REF!</v>
      </c>
      <c r="Q353" s="232"/>
      <c r="R353" s="232"/>
      <c r="S353" s="232"/>
      <c r="T353" s="233"/>
      <c r="U353" s="233"/>
      <c r="V353" s="233"/>
    </row>
    <row r="354" spans="1:22" s="238" customFormat="1" hidden="1">
      <c r="A354" s="235" t="str">
        <f t="shared" si="25"/>
        <v>71060301024861</v>
      </c>
      <c r="B354" s="314" t="s">
        <v>397</v>
      </c>
      <c r="C354" s="316" t="s">
        <v>115</v>
      </c>
      <c r="D354" s="316" t="s">
        <v>400</v>
      </c>
      <c r="E354" s="316" t="s">
        <v>64</v>
      </c>
      <c r="F354" s="316" t="s">
        <v>98</v>
      </c>
      <c r="G354" s="316">
        <v>4861</v>
      </c>
      <c r="H354" s="295"/>
      <c r="I354" s="275"/>
      <c r="J354" s="296"/>
      <c r="K354" s="297"/>
      <c r="L354" s="230" t="s">
        <v>73</v>
      </c>
      <c r="M354" s="220">
        <v>4213</v>
      </c>
      <c r="N354" s="222" t="e">
        <f>+#REF!+#REF!+#REF!+#REF!+#REF!+#REF!+#REF!+#REF!+#REF!+#REF!+#REF!+#REF!+#REF!</f>
        <v>#REF!</v>
      </c>
      <c r="O354" s="222" t="e">
        <f>+#REF!+#REF!+#REF!+#REF!+#REF!+#REF!+#REF!+#REF!+#REF!+#REF!+#REF!+#REF!+#REF!</f>
        <v>#REF!</v>
      </c>
      <c r="P354" s="222" t="e">
        <f>+#REF!+#REF!+#REF!+#REF!+#REF!+#REF!+#REF!+#REF!+#REF!+#REF!+#REF!+#REF!+#REF!</f>
        <v>#REF!</v>
      </c>
      <c r="Q354" s="232"/>
      <c r="R354" s="232"/>
      <c r="S354" s="232"/>
      <c r="T354" s="233"/>
      <c r="U354" s="233"/>
      <c r="V354" s="233"/>
    </row>
    <row r="355" spans="1:22" s="315" customFormat="1" hidden="1">
      <c r="A355" s="235" t="str">
        <f t="shared" si="25"/>
        <v>71060301030000</v>
      </c>
      <c r="B355" s="314" t="s">
        <v>397</v>
      </c>
      <c r="C355" s="316" t="s">
        <v>115</v>
      </c>
      <c r="D355" s="316" t="s">
        <v>400</v>
      </c>
      <c r="E355" s="316" t="s">
        <v>64</v>
      </c>
      <c r="F355" s="316" t="s">
        <v>400</v>
      </c>
      <c r="G355" s="314" t="s">
        <v>398</v>
      </c>
      <c r="H355" s="295"/>
      <c r="I355" s="275"/>
      <c r="J355" s="296"/>
      <c r="K355" s="297"/>
      <c r="L355" s="230" t="s">
        <v>74</v>
      </c>
      <c r="M355" s="220">
        <v>4214</v>
      </c>
      <c r="N355" s="222" t="e">
        <f>+#REF!+#REF!+#REF!+#REF!+#REF!+#REF!+#REF!+#REF!+#REF!+#REF!+#REF!+#REF!+#REF!</f>
        <v>#REF!</v>
      </c>
      <c r="O355" s="222" t="e">
        <f>+#REF!+#REF!+#REF!+#REF!+#REF!+#REF!+#REF!+#REF!+#REF!+#REF!+#REF!+#REF!+#REF!</f>
        <v>#REF!</v>
      </c>
      <c r="P355" s="222" t="e">
        <f>+#REF!+#REF!+#REF!+#REF!+#REF!+#REF!+#REF!+#REF!+#REF!+#REF!+#REF!+#REF!+#REF!</f>
        <v>#REF!</v>
      </c>
      <c r="Q355" s="232"/>
      <c r="R355" s="232"/>
      <c r="S355" s="232"/>
      <c r="T355" s="233"/>
      <c r="U355" s="233"/>
      <c r="V355" s="233"/>
    </row>
    <row r="356" spans="1:22" s="238" customFormat="1">
      <c r="A356" s="235" t="str">
        <f t="shared" si="25"/>
        <v>71060301034861</v>
      </c>
      <c r="B356" s="314" t="s">
        <v>397</v>
      </c>
      <c r="C356" s="316" t="s">
        <v>115</v>
      </c>
      <c r="D356" s="316" t="s">
        <v>400</v>
      </c>
      <c r="E356" s="316" t="s">
        <v>64</v>
      </c>
      <c r="F356" s="316" t="s">
        <v>400</v>
      </c>
      <c r="G356" s="316">
        <v>4861</v>
      </c>
      <c r="H356" s="295"/>
      <c r="I356" s="275"/>
      <c r="J356" s="296"/>
      <c r="K356" s="297"/>
      <c r="L356" s="227" t="s">
        <v>75</v>
      </c>
      <c r="M356" s="223">
        <v>4215</v>
      </c>
      <c r="N356" s="222" t="e">
        <f>+#REF!+#REF!+#REF!+#REF!+#REF!+#REF!+#REF!+#REF!+#REF!+#REF!+#REF!+#REF!+#REF!</f>
        <v>#REF!</v>
      </c>
      <c r="O356" s="222" t="e">
        <f>+#REF!+#REF!+#REF!+#REF!+#REF!+#REF!+#REF!+#REF!+#REF!+#REF!+#REF!+#REF!+#REF!</f>
        <v>#REF!</v>
      </c>
      <c r="P356" s="222" t="e">
        <f>+#REF!+#REF!+#REF!+#REF!+#REF!+#REF!+#REF!+#REF!+#REF!+#REF!+#REF!+#REF!+#REF!</f>
        <v>#REF!</v>
      </c>
      <c r="Q356" s="232"/>
      <c r="R356" s="232"/>
      <c r="S356" s="232"/>
      <c r="T356" s="233"/>
      <c r="U356" s="233"/>
      <c r="V356" s="233"/>
    </row>
    <row r="357" spans="1:22" s="315" customFormat="1" hidden="1">
      <c r="A357" s="235" t="str">
        <f t="shared" si="25"/>
        <v>71060301040000</v>
      </c>
      <c r="B357" s="314" t="s">
        <v>397</v>
      </c>
      <c r="C357" s="316" t="s">
        <v>115</v>
      </c>
      <c r="D357" s="316" t="s">
        <v>400</v>
      </c>
      <c r="E357" s="316" t="s">
        <v>64</v>
      </c>
      <c r="F357" s="316" t="s">
        <v>113</v>
      </c>
      <c r="G357" s="314" t="s">
        <v>398</v>
      </c>
      <c r="H357" s="295"/>
      <c r="I357" s="275"/>
      <c r="J357" s="296"/>
      <c r="K357" s="297"/>
      <c r="L357" s="230" t="s">
        <v>76</v>
      </c>
      <c r="M357" s="229">
        <v>4216</v>
      </c>
      <c r="N357" s="222" t="e">
        <f>+#REF!+#REF!+#REF!+#REF!+#REF!+#REF!+#REF!+#REF!+#REF!+#REF!+#REF!+#REF!+#REF!</f>
        <v>#REF!</v>
      </c>
      <c r="O357" s="222" t="e">
        <f>+#REF!+#REF!+#REF!+#REF!+#REF!+#REF!+#REF!+#REF!+#REF!+#REF!+#REF!+#REF!+#REF!</f>
        <v>#REF!</v>
      </c>
      <c r="P357" s="222" t="e">
        <f>+#REF!+#REF!+#REF!+#REF!+#REF!+#REF!+#REF!+#REF!+#REF!+#REF!+#REF!+#REF!+#REF!</f>
        <v>#REF!</v>
      </c>
      <c r="Q357" s="232"/>
      <c r="R357" s="232"/>
      <c r="S357" s="232"/>
      <c r="T357" s="233"/>
      <c r="U357" s="233"/>
      <c r="V357" s="233"/>
    </row>
    <row r="358" spans="1:22" s="238" customFormat="1" hidden="1">
      <c r="A358" s="235" t="str">
        <f t="shared" si="25"/>
        <v>71060301044861</v>
      </c>
      <c r="B358" s="314" t="s">
        <v>397</v>
      </c>
      <c r="C358" s="316" t="s">
        <v>115</v>
      </c>
      <c r="D358" s="316" t="s">
        <v>400</v>
      </c>
      <c r="E358" s="316" t="s">
        <v>64</v>
      </c>
      <c r="F358" s="316" t="s">
        <v>113</v>
      </c>
      <c r="G358" s="316">
        <v>4861</v>
      </c>
      <c r="H358" s="295"/>
      <c r="I358" s="275"/>
      <c r="J358" s="296"/>
      <c r="K358" s="297"/>
      <c r="L358" s="227" t="s">
        <v>79</v>
      </c>
      <c r="M358" s="223">
        <v>4232</v>
      </c>
      <c r="N358" s="222" t="e">
        <f>+#REF!+#REF!+#REF!+#REF!+#REF!+#REF!+#REF!+#REF!+#REF!+#REF!+#REF!+#REF!+#REF!</f>
        <v>#REF!</v>
      </c>
      <c r="O358" s="222" t="e">
        <f>+#REF!+#REF!+#REF!+#REF!+#REF!+#REF!+#REF!+#REF!+#REF!+#REF!+#REF!+#REF!+#REF!</f>
        <v>#REF!</v>
      </c>
      <c r="P358" s="222" t="e">
        <f>+#REF!+#REF!+#REF!+#REF!+#REF!+#REF!+#REF!+#REF!+#REF!+#REF!+#REF!+#REF!+#REF!</f>
        <v>#REF!</v>
      </c>
      <c r="Q358" s="232"/>
      <c r="R358" s="232"/>
      <c r="S358" s="232"/>
      <c r="T358" s="233"/>
      <c r="U358" s="233"/>
      <c r="V358" s="233"/>
    </row>
    <row r="359" spans="1:22" s="315" customFormat="1" hidden="1">
      <c r="A359" s="235" t="str">
        <f t="shared" si="25"/>
        <v>71060301050000</v>
      </c>
      <c r="B359" s="314" t="s">
        <v>397</v>
      </c>
      <c r="C359" s="316" t="s">
        <v>115</v>
      </c>
      <c r="D359" s="316" t="s">
        <v>400</v>
      </c>
      <c r="E359" s="316" t="s">
        <v>64</v>
      </c>
      <c r="F359" s="316" t="s">
        <v>107</v>
      </c>
      <c r="G359" s="314" t="s">
        <v>398</v>
      </c>
      <c r="H359" s="295"/>
      <c r="I359" s="275"/>
      <c r="J359" s="296"/>
      <c r="K359" s="297"/>
      <c r="L359" s="227" t="s">
        <v>83</v>
      </c>
      <c r="M359" s="223">
        <v>4239</v>
      </c>
      <c r="N359" s="222" t="e">
        <f>+#REF!+#REF!+#REF!+#REF!+#REF!+#REF!+#REF!+#REF!+#REF!+#REF!+#REF!+#REF!+#REF!</f>
        <v>#REF!</v>
      </c>
      <c r="O359" s="222" t="e">
        <f>+#REF!+#REF!+#REF!+#REF!+#REF!+#REF!+#REF!+#REF!+#REF!+#REF!+#REF!+#REF!+#REF!</f>
        <v>#REF!</v>
      </c>
      <c r="P359" s="222" t="e">
        <f>+#REF!+#REF!+#REF!+#REF!+#REF!+#REF!+#REF!+#REF!+#REF!+#REF!+#REF!+#REF!+#REF!</f>
        <v>#REF!</v>
      </c>
      <c r="Q359" s="232"/>
      <c r="R359" s="232"/>
      <c r="S359" s="232"/>
      <c r="T359" s="233"/>
      <c r="U359" s="233"/>
      <c r="V359" s="233"/>
    </row>
    <row r="360" spans="1:22" s="238" customFormat="1" hidden="1">
      <c r="A360" s="235" t="str">
        <f t="shared" si="25"/>
        <v>71060301054861</v>
      </c>
      <c r="B360" s="314" t="s">
        <v>397</v>
      </c>
      <c r="C360" s="316" t="s">
        <v>115</v>
      </c>
      <c r="D360" s="316" t="s">
        <v>400</v>
      </c>
      <c r="E360" s="316" t="s">
        <v>64</v>
      </c>
      <c r="F360" s="316" t="s">
        <v>107</v>
      </c>
      <c r="G360" s="316">
        <v>4861</v>
      </c>
      <c r="H360" s="295"/>
      <c r="I360" s="275"/>
      <c r="J360" s="296"/>
      <c r="K360" s="297"/>
      <c r="L360" s="227" t="s">
        <v>84</v>
      </c>
      <c r="M360" s="223">
        <v>4241</v>
      </c>
      <c r="N360" s="222" t="e">
        <f>+#REF!+#REF!+#REF!+#REF!+#REF!+#REF!+#REF!+#REF!+#REF!+#REF!+#REF!+#REF!+#REF!</f>
        <v>#REF!</v>
      </c>
      <c r="O360" s="222" t="e">
        <f>+#REF!+#REF!+#REF!+#REF!+#REF!+#REF!+#REF!+#REF!+#REF!+#REF!+#REF!+#REF!+#REF!</f>
        <v>#REF!</v>
      </c>
      <c r="P360" s="222" t="e">
        <f>+#REF!+#REF!+#REF!+#REF!+#REF!+#REF!+#REF!+#REF!+#REF!+#REF!+#REF!+#REF!+#REF!</f>
        <v>#REF!</v>
      </c>
      <c r="Q360" s="232"/>
      <c r="R360" s="232"/>
      <c r="S360" s="232"/>
      <c r="T360" s="233"/>
      <c r="U360" s="233"/>
      <c r="V360" s="233"/>
    </row>
    <row r="361" spans="1:22" s="317" customFormat="1" ht="25.5">
      <c r="A361" s="235" t="str">
        <f t="shared" si="25"/>
        <v>71060400000000</v>
      </c>
      <c r="B361" s="314" t="s">
        <v>397</v>
      </c>
      <c r="C361" s="316" t="s">
        <v>115</v>
      </c>
      <c r="D361" s="316" t="s">
        <v>113</v>
      </c>
      <c r="E361" s="316" t="s">
        <v>399</v>
      </c>
      <c r="F361" s="316" t="s">
        <v>399</v>
      </c>
      <c r="G361" s="314" t="s">
        <v>398</v>
      </c>
      <c r="H361" s="295"/>
      <c r="I361" s="275"/>
      <c r="J361" s="296"/>
      <c r="K361" s="297"/>
      <c r="L361" s="227" t="s">
        <v>85</v>
      </c>
      <c r="M361" s="223">
        <v>4252</v>
      </c>
      <c r="N361" s="222" t="e">
        <f>+#REF!+#REF!+#REF!+#REF!+#REF!+#REF!+#REF!+#REF!+#REF!+#REF!+#REF!+#REF!+#REF!</f>
        <v>#REF!</v>
      </c>
      <c r="O361" s="222" t="e">
        <f>+#REF!+#REF!+#REF!+#REF!+#REF!+#REF!+#REF!+#REF!+#REF!+#REF!+#REF!+#REF!+#REF!</f>
        <v>#REF!</v>
      </c>
      <c r="P361" s="222" t="e">
        <f>+#REF!+#REF!+#REF!+#REF!+#REF!+#REF!+#REF!+#REF!+#REF!+#REF!+#REF!+#REF!+#REF!</f>
        <v>#REF!</v>
      </c>
      <c r="Q361" s="232"/>
      <c r="R361" s="232"/>
      <c r="S361" s="232"/>
      <c r="T361" s="233"/>
      <c r="U361" s="233"/>
      <c r="V361" s="233"/>
    </row>
    <row r="362" spans="1:22" s="238" customFormat="1" hidden="1">
      <c r="A362" s="235" t="str">
        <f t="shared" si="25"/>
        <v>71060400000001</v>
      </c>
      <c r="B362" s="314" t="s">
        <v>397</v>
      </c>
      <c r="C362" s="316" t="s">
        <v>115</v>
      </c>
      <c r="D362" s="316" t="s">
        <v>113</v>
      </c>
      <c r="E362" s="316" t="s">
        <v>399</v>
      </c>
      <c r="F362" s="316" t="s">
        <v>399</v>
      </c>
      <c r="G362" s="314" t="s">
        <v>54</v>
      </c>
      <c r="H362" s="295"/>
      <c r="I362" s="275"/>
      <c r="J362" s="296"/>
      <c r="K362" s="297"/>
      <c r="L362" s="230" t="s">
        <v>86</v>
      </c>
      <c r="M362" s="220">
        <v>4261</v>
      </c>
      <c r="N362" s="222" t="e">
        <f>+#REF!+#REF!+#REF!+#REF!+#REF!+#REF!+#REF!+#REF!+#REF!+#REF!+#REF!+#REF!+#REF!</f>
        <v>#REF!</v>
      </c>
      <c r="O362" s="222" t="e">
        <f>+#REF!+#REF!+#REF!+#REF!+#REF!+#REF!+#REF!+#REF!+#REF!+#REF!+#REF!+#REF!+#REF!</f>
        <v>#REF!</v>
      </c>
      <c r="P362" s="222" t="e">
        <f>+#REF!+#REF!+#REF!+#REF!+#REF!+#REF!+#REF!+#REF!+#REF!+#REF!+#REF!+#REF!+#REF!</f>
        <v>#REF!</v>
      </c>
      <c r="Q362" s="232"/>
      <c r="R362" s="232"/>
      <c r="S362" s="232"/>
      <c r="T362" s="233"/>
      <c r="U362" s="233"/>
      <c r="V362" s="233"/>
    </row>
    <row r="363" spans="1:22" s="238" customFormat="1">
      <c r="A363" s="235" t="str">
        <f t="shared" si="25"/>
        <v>71060401000000</v>
      </c>
      <c r="B363" s="314" t="s">
        <v>397</v>
      </c>
      <c r="C363" s="316" t="s">
        <v>115</v>
      </c>
      <c r="D363" s="316" t="s">
        <v>113</v>
      </c>
      <c r="E363" s="316" t="s">
        <v>64</v>
      </c>
      <c r="F363" s="316" t="s">
        <v>399</v>
      </c>
      <c r="G363" s="314" t="s">
        <v>398</v>
      </c>
      <c r="H363" s="295"/>
      <c r="I363" s="275"/>
      <c r="J363" s="296"/>
      <c r="K363" s="297"/>
      <c r="L363" s="227" t="s">
        <v>87</v>
      </c>
      <c r="M363" s="223">
        <v>4264</v>
      </c>
      <c r="N363" s="222" t="e">
        <f>+#REF!+#REF!+#REF!+#REF!+#REF!+#REF!+#REF!+#REF!+#REF!+#REF!+#REF!+#REF!+#REF!</f>
        <v>#REF!</v>
      </c>
      <c r="O363" s="222" t="e">
        <f>+#REF!+#REF!+#REF!+#REF!+#REF!+#REF!+#REF!+#REF!+#REF!+#REF!+#REF!+#REF!+#REF!</f>
        <v>#REF!</v>
      </c>
      <c r="P363" s="222" t="e">
        <f>+#REF!+#REF!+#REF!+#REF!+#REF!+#REF!+#REF!+#REF!+#REF!+#REF!+#REF!+#REF!+#REF!</f>
        <v>#REF!</v>
      </c>
      <c r="Q363" s="232"/>
      <c r="R363" s="232"/>
      <c r="S363" s="232"/>
      <c r="T363" s="233"/>
      <c r="U363" s="233"/>
      <c r="V363" s="233"/>
    </row>
    <row r="364" spans="1:22" s="238" customFormat="1" hidden="1">
      <c r="A364" s="235" t="str">
        <f t="shared" si="25"/>
        <v>71060401000001</v>
      </c>
      <c r="B364" s="314" t="s">
        <v>397</v>
      </c>
      <c r="C364" s="316" t="s">
        <v>115</v>
      </c>
      <c r="D364" s="316" t="s">
        <v>113</v>
      </c>
      <c r="E364" s="316" t="s">
        <v>64</v>
      </c>
      <c r="F364" s="316" t="s">
        <v>399</v>
      </c>
      <c r="G364" s="314" t="s">
        <v>54</v>
      </c>
      <c r="H364" s="295"/>
      <c r="I364" s="275"/>
      <c r="J364" s="296"/>
      <c r="K364" s="297"/>
      <c r="L364" s="227" t="s">
        <v>88</v>
      </c>
      <c r="M364" s="223">
        <v>4267</v>
      </c>
      <c r="N364" s="222" t="e">
        <f>+#REF!+#REF!+#REF!+#REF!+#REF!+#REF!+#REF!+#REF!+#REF!+#REF!+#REF!+#REF!+#REF!</f>
        <v>#REF!</v>
      </c>
      <c r="O364" s="222" t="e">
        <f>+#REF!+#REF!+#REF!+#REF!+#REF!+#REF!+#REF!+#REF!+#REF!+#REF!+#REF!+#REF!+#REF!</f>
        <v>#REF!</v>
      </c>
      <c r="P364" s="222" t="e">
        <f>+#REF!+#REF!+#REF!+#REF!+#REF!+#REF!+#REF!+#REF!+#REF!+#REF!+#REF!+#REF!+#REF!</f>
        <v>#REF!</v>
      </c>
      <c r="Q364" s="232"/>
      <c r="R364" s="232"/>
      <c r="S364" s="232"/>
      <c r="T364" s="233"/>
      <c r="U364" s="233"/>
      <c r="V364" s="233"/>
    </row>
    <row r="365" spans="1:22" s="315" customFormat="1" hidden="1">
      <c r="A365" s="235" t="str">
        <f t="shared" si="25"/>
        <v>71060401010000</v>
      </c>
      <c r="B365" s="314" t="s">
        <v>397</v>
      </c>
      <c r="C365" s="316" t="s">
        <v>115</v>
      </c>
      <c r="D365" s="316" t="s">
        <v>113</v>
      </c>
      <c r="E365" s="316" t="s">
        <v>64</v>
      </c>
      <c r="F365" s="316" t="s">
        <v>64</v>
      </c>
      <c r="G365" s="314" t="s">
        <v>398</v>
      </c>
      <c r="H365" s="295"/>
      <c r="I365" s="275"/>
      <c r="J365" s="296"/>
      <c r="K365" s="297"/>
      <c r="L365" s="227" t="s">
        <v>322</v>
      </c>
      <c r="M365" s="223">
        <v>4269</v>
      </c>
      <c r="N365" s="222" t="e">
        <f>+#REF!+#REF!+#REF!+#REF!+#REF!+#REF!+#REF!+#REF!+#REF!+#REF!+#REF!+#REF!+#REF!</f>
        <v>#REF!</v>
      </c>
      <c r="O365" s="222" t="e">
        <f>+#REF!+#REF!+#REF!+#REF!+#REF!+#REF!+#REF!+#REF!+#REF!+#REF!+#REF!+#REF!+#REF!</f>
        <v>#REF!</v>
      </c>
      <c r="P365" s="222" t="e">
        <f>+#REF!+#REF!+#REF!+#REF!+#REF!+#REF!+#REF!+#REF!+#REF!+#REF!+#REF!+#REF!+#REF!</f>
        <v>#REF!</v>
      </c>
      <c r="Q365" s="232"/>
      <c r="R365" s="232"/>
      <c r="S365" s="232"/>
      <c r="T365" s="233"/>
      <c r="U365" s="233"/>
      <c r="V365" s="233"/>
    </row>
    <row r="366" spans="1:22" s="315" customFormat="1" hidden="1">
      <c r="A366" s="235"/>
      <c r="B366" s="314"/>
      <c r="C366" s="316"/>
      <c r="D366" s="316"/>
      <c r="E366" s="316"/>
      <c r="F366" s="316"/>
      <c r="G366" s="314"/>
      <c r="H366" s="295"/>
      <c r="I366" s="275"/>
      <c r="J366" s="296"/>
      <c r="K366" s="297"/>
      <c r="L366" s="227" t="s">
        <v>512</v>
      </c>
      <c r="M366" s="223" t="s">
        <v>511</v>
      </c>
      <c r="N366" s="222" t="e">
        <f>+#REF!+#REF!+#REF!+#REF!+#REF!+#REF!+#REF!+#REF!+#REF!+#REF!+#REF!+#REF!+#REF!</f>
        <v>#REF!</v>
      </c>
      <c r="O366" s="222" t="e">
        <f>+#REF!+#REF!+#REF!+#REF!+#REF!+#REF!+#REF!+#REF!+#REF!+#REF!+#REF!+#REF!+#REF!</f>
        <v>#REF!</v>
      </c>
      <c r="P366" s="222" t="e">
        <f>+#REF!+#REF!+#REF!+#REF!+#REF!+#REF!+#REF!+#REF!+#REF!+#REF!+#REF!+#REF!+#REF!</f>
        <v>#REF!</v>
      </c>
      <c r="Q366" s="232"/>
      <c r="R366" s="232"/>
      <c r="S366" s="232"/>
      <c r="T366" s="233"/>
      <c r="U366" s="233"/>
      <c r="V366" s="233"/>
    </row>
    <row r="367" spans="1:22" s="238" customFormat="1" hidden="1">
      <c r="A367" s="235" t="str">
        <f t="shared" si="25"/>
        <v>71060401014251</v>
      </c>
      <c r="B367" s="316" t="s">
        <v>397</v>
      </c>
      <c r="C367" s="316" t="s">
        <v>115</v>
      </c>
      <c r="D367" s="316" t="s">
        <v>113</v>
      </c>
      <c r="E367" s="316" t="s">
        <v>64</v>
      </c>
      <c r="F367" s="316" t="s">
        <v>64</v>
      </c>
      <c r="G367" s="316">
        <v>4251</v>
      </c>
      <c r="H367" s="295"/>
      <c r="I367" s="275"/>
      <c r="J367" s="296"/>
      <c r="K367" s="297"/>
      <c r="L367" s="227" t="s">
        <v>91</v>
      </c>
      <c r="M367" s="223">
        <v>4823</v>
      </c>
      <c r="N367" s="222" t="e">
        <f>+#REF!+#REF!+#REF!+#REF!+#REF!+#REF!+#REF!+#REF!+#REF!+#REF!+#REF!+#REF!+#REF!</f>
        <v>#REF!</v>
      </c>
      <c r="O367" s="222" t="e">
        <f>+#REF!+#REF!+#REF!+#REF!+#REF!+#REF!+#REF!+#REF!+#REF!+#REF!+#REF!+#REF!+#REF!</f>
        <v>#REF!</v>
      </c>
      <c r="P367" s="222" t="e">
        <f>+#REF!+#REF!+#REF!+#REF!+#REF!+#REF!+#REF!+#REF!+#REF!+#REF!+#REF!+#REF!+#REF!</f>
        <v>#REF!</v>
      </c>
      <c r="Q367" s="232"/>
      <c r="R367" s="232"/>
      <c r="S367" s="232"/>
      <c r="T367" s="233"/>
      <c r="U367" s="233"/>
      <c r="V367" s="233"/>
    </row>
    <row r="368" spans="1:22" s="238" customFormat="1" ht="25.5" hidden="1">
      <c r="A368" s="235" t="str">
        <f t="shared" si="25"/>
        <v>71060401015113</v>
      </c>
      <c r="B368" s="314" t="s">
        <v>397</v>
      </c>
      <c r="C368" s="316" t="s">
        <v>115</v>
      </c>
      <c r="D368" s="316" t="s">
        <v>113</v>
      </c>
      <c r="E368" s="316" t="s">
        <v>64</v>
      </c>
      <c r="F368" s="316" t="s">
        <v>64</v>
      </c>
      <c r="G368" s="316">
        <v>5113</v>
      </c>
      <c r="H368" s="295"/>
      <c r="I368" s="275"/>
      <c r="J368" s="296"/>
      <c r="K368" s="297"/>
      <c r="L368" s="227" t="s">
        <v>488</v>
      </c>
      <c r="M368" s="223" t="s">
        <v>489</v>
      </c>
      <c r="N368" s="222" t="e">
        <f>+#REF!+#REF!+#REF!+#REF!+#REF!+#REF!+#REF!+#REF!+#REF!+#REF!+#REF!+#REF!+#REF!</f>
        <v>#REF!</v>
      </c>
      <c r="O368" s="222" t="e">
        <f>+#REF!+#REF!+#REF!+#REF!+#REF!+#REF!+#REF!+#REF!+#REF!+#REF!+#REF!+#REF!+#REF!</f>
        <v>#REF!</v>
      </c>
      <c r="P368" s="222" t="e">
        <f>+#REF!+#REF!+#REF!+#REF!+#REF!+#REF!+#REF!+#REF!+#REF!+#REF!+#REF!+#REF!+#REF!</f>
        <v>#REF!</v>
      </c>
      <c r="Q368" s="232"/>
      <c r="R368" s="232"/>
      <c r="S368" s="232"/>
      <c r="T368" s="233"/>
      <c r="U368" s="233"/>
      <c r="V368" s="233"/>
    </row>
    <row r="369" spans="1:22" s="238" customFormat="1" hidden="1">
      <c r="A369" s="235"/>
      <c r="B369" s="314" t="s">
        <v>397</v>
      </c>
      <c r="C369" s="316" t="s">
        <v>115</v>
      </c>
      <c r="D369" s="316" t="s">
        <v>113</v>
      </c>
      <c r="E369" s="316" t="s">
        <v>64</v>
      </c>
      <c r="F369" s="316" t="s">
        <v>64</v>
      </c>
      <c r="G369" s="316">
        <v>5113</v>
      </c>
      <c r="H369" s="295"/>
      <c r="I369" s="275"/>
      <c r="J369" s="296"/>
      <c r="K369" s="297"/>
      <c r="L369" s="270" t="s">
        <v>92</v>
      </c>
      <c r="M369" s="220">
        <v>4861</v>
      </c>
      <c r="N369" s="222" t="e">
        <f>+#REF!+#REF!+#REF!+#REF!+#REF!+#REF!+#REF!+#REF!+#REF!+#REF!+#REF!+#REF!+#REF!</f>
        <v>#REF!</v>
      </c>
      <c r="O369" s="222" t="e">
        <f>+#REF!+#REF!+#REF!+#REF!+#REF!+#REF!+#REF!+#REF!+#REF!+#REF!+#REF!+#REF!+#REF!</f>
        <v>#REF!</v>
      </c>
      <c r="P369" s="222" t="e">
        <f>+#REF!+#REF!+#REF!+#REF!+#REF!+#REF!+#REF!+#REF!+#REF!+#REF!+#REF!+#REF!+#REF!</f>
        <v>#REF!</v>
      </c>
      <c r="Q369" s="232"/>
      <c r="R369" s="232"/>
      <c r="S369" s="232"/>
      <c r="T369" s="233"/>
      <c r="U369" s="233"/>
      <c r="V369" s="233"/>
    </row>
    <row r="370" spans="1:22" s="238" customFormat="1" hidden="1">
      <c r="A370" s="235" t="str">
        <f t="shared" ref="A370:A374" si="26">CONCATENATE(B370,C370,D370,E370,F370,G370)</f>
        <v>71060401015129</v>
      </c>
      <c r="B370" s="314" t="s">
        <v>397</v>
      </c>
      <c r="C370" s="316" t="s">
        <v>115</v>
      </c>
      <c r="D370" s="316" t="s">
        <v>113</v>
      </c>
      <c r="E370" s="316" t="s">
        <v>64</v>
      </c>
      <c r="F370" s="316" t="s">
        <v>64</v>
      </c>
      <c r="G370" s="316">
        <v>5129</v>
      </c>
      <c r="H370" s="295"/>
      <c r="I370" s="275"/>
      <c r="J370" s="296"/>
      <c r="K370" s="297"/>
      <c r="L370" s="227" t="s">
        <v>94</v>
      </c>
      <c r="M370" s="223">
        <v>5122</v>
      </c>
      <c r="N370" s="222" t="e">
        <f>+#REF!+#REF!+#REF!+#REF!+#REF!+#REF!+#REF!+#REF!+#REF!+#REF!+#REF!+#REF!+#REF!</f>
        <v>#REF!</v>
      </c>
      <c r="O370" s="222" t="e">
        <f>+#REF!+#REF!+#REF!+#REF!+#REF!+#REF!+#REF!+#REF!+#REF!+#REF!+#REF!+#REF!+#REF!</f>
        <v>#REF!</v>
      </c>
      <c r="P370" s="222" t="e">
        <f>+#REF!+#REF!+#REF!+#REF!+#REF!+#REF!+#REF!+#REF!+#REF!+#REF!+#REF!+#REF!+#REF!</f>
        <v>#REF!</v>
      </c>
      <c r="Q370" s="232"/>
      <c r="R370" s="232"/>
      <c r="S370" s="232"/>
      <c r="T370" s="233"/>
      <c r="U370" s="233"/>
      <c r="V370" s="233"/>
    </row>
    <row r="371" spans="1:22" s="315" customFormat="1" hidden="1">
      <c r="A371" s="235" t="str">
        <f t="shared" si="26"/>
        <v>71060401020000</v>
      </c>
      <c r="B371" s="314" t="s">
        <v>397</v>
      </c>
      <c r="C371" s="316" t="s">
        <v>115</v>
      </c>
      <c r="D371" s="316" t="s">
        <v>113</v>
      </c>
      <c r="E371" s="316" t="s">
        <v>64</v>
      </c>
      <c r="F371" s="316" t="s">
        <v>98</v>
      </c>
      <c r="G371" s="314" t="s">
        <v>398</v>
      </c>
      <c r="H371" s="295"/>
      <c r="I371" s="275"/>
      <c r="J371" s="296"/>
      <c r="K371" s="297"/>
      <c r="L371" s="227" t="s">
        <v>95</v>
      </c>
      <c r="M371" s="223">
        <v>5129</v>
      </c>
      <c r="N371" s="222" t="e">
        <f>+#REF!+#REF!+#REF!+#REF!+#REF!+#REF!+#REF!+#REF!+#REF!+#REF!+#REF!+#REF!+#REF!</f>
        <v>#REF!</v>
      </c>
      <c r="O371" s="222" t="e">
        <f>+#REF!+#REF!+#REF!+#REF!+#REF!+#REF!+#REF!+#REF!+#REF!+#REF!+#REF!+#REF!+#REF!</f>
        <v>#REF!</v>
      </c>
      <c r="P371" s="222" t="e">
        <f>+#REF!+#REF!+#REF!+#REF!+#REF!+#REF!+#REF!+#REF!+#REF!+#REF!+#REF!+#REF!+#REF!</f>
        <v>#REF!</v>
      </c>
      <c r="Q371" s="232"/>
      <c r="R371" s="232"/>
      <c r="S371" s="232"/>
      <c r="T371" s="233"/>
      <c r="U371" s="233"/>
      <c r="V371" s="233"/>
    </row>
    <row r="372" spans="1:22" s="238" customFormat="1" hidden="1">
      <c r="A372" s="235" t="str">
        <f t="shared" si="26"/>
        <v>71060401024511</v>
      </c>
      <c r="B372" s="314" t="s">
        <v>397</v>
      </c>
      <c r="C372" s="316" t="s">
        <v>115</v>
      </c>
      <c r="D372" s="316" t="s">
        <v>113</v>
      </c>
      <c r="E372" s="316" t="s">
        <v>64</v>
      </c>
      <c r="F372" s="316" t="s">
        <v>98</v>
      </c>
      <c r="G372" s="314">
        <v>4511</v>
      </c>
      <c r="H372" s="295"/>
      <c r="I372" s="275"/>
      <c r="J372" s="296"/>
      <c r="K372" s="297"/>
      <c r="L372" s="227" t="s">
        <v>96</v>
      </c>
      <c r="M372" s="223">
        <v>5132</v>
      </c>
      <c r="N372" s="222" t="e">
        <f>+#REF!+#REF!+#REF!+#REF!+#REF!+#REF!+#REF!+#REF!+#REF!+#REF!+#REF!+#REF!+#REF!</f>
        <v>#REF!</v>
      </c>
      <c r="O372" s="222" t="e">
        <f>+#REF!+#REF!+#REF!+#REF!+#REF!+#REF!+#REF!+#REF!+#REF!+#REF!+#REF!+#REF!+#REF!</f>
        <v>#REF!</v>
      </c>
      <c r="P372" s="222" t="e">
        <f>+#REF!+#REF!+#REF!+#REF!+#REF!+#REF!+#REF!+#REF!+#REF!+#REF!+#REF!+#REF!+#REF!</f>
        <v>#REF!</v>
      </c>
      <c r="Q372" s="232"/>
      <c r="R372" s="232"/>
      <c r="S372" s="232"/>
      <c r="T372" s="233"/>
      <c r="U372" s="233"/>
      <c r="V372" s="233"/>
    </row>
    <row r="373" spans="1:22" s="238" customFormat="1" hidden="1">
      <c r="A373" s="235" t="str">
        <f t="shared" si="26"/>
        <v>71060401024861</v>
      </c>
      <c r="B373" s="314" t="s">
        <v>397</v>
      </c>
      <c r="C373" s="316" t="s">
        <v>115</v>
      </c>
      <c r="D373" s="316" t="s">
        <v>113</v>
      </c>
      <c r="E373" s="316" t="s">
        <v>64</v>
      </c>
      <c r="F373" s="316" t="s">
        <v>98</v>
      </c>
      <c r="G373" s="316">
        <v>4861</v>
      </c>
      <c r="H373" s="221"/>
      <c r="I373" s="221"/>
      <c r="J373" s="221"/>
      <c r="K373" s="221"/>
      <c r="L373" s="268" t="s">
        <v>559</v>
      </c>
      <c r="M373" s="263"/>
      <c r="N373" s="269" t="e">
        <f>O373+P373</f>
        <v>#REF!</v>
      </c>
      <c r="O373" s="269" t="e">
        <f>SUM(O374)</f>
        <v>#REF!</v>
      </c>
      <c r="P373" s="269" t="e">
        <f>SUM(P374)</f>
        <v>#REF!</v>
      </c>
      <c r="Q373" s="232"/>
      <c r="R373" s="232"/>
      <c r="S373" s="232"/>
      <c r="T373" s="233"/>
      <c r="U373" s="233"/>
      <c r="V373" s="233"/>
    </row>
    <row r="374" spans="1:22" s="315" customFormat="1" ht="25.5" hidden="1">
      <c r="A374" s="235" t="str">
        <f t="shared" si="26"/>
        <v>71060401030000</v>
      </c>
      <c r="B374" s="314" t="s">
        <v>397</v>
      </c>
      <c r="C374" s="316" t="s">
        <v>115</v>
      </c>
      <c r="D374" s="316" t="s">
        <v>113</v>
      </c>
      <c r="E374" s="316" t="s">
        <v>64</v>
      </c>
      <c r="F374" s="316" t="s">
        <v>400</v>
      </c>
      <c r="G374" s="314" t="s">
        <v>398</v>
      </c>
      <c r="H374" s="295"/>
      <c r="I374" s="275"/>
      <c r="J374" s="296"/>
      <c r="K374" s="297"/>
      <c r="L374" s="227" t="s">
        <v>175</v>
      </c>
      <c r="M374" s="223">
        <v>4511</v>
      </c>
      <c r="N374" s="222" t="e">
        <f>+#REF!+#REF!+#REF!+#REF!+#REF!+#REF!+#REF!+#REF!+#REF!+#REF!+#REF!+#REF!+#REF!</f>
        <v>#REF!</v>
      </c>
      <c r="O374" s="222" t="e">
        <f>+#REF!+#REF!+#REF!+#REF!+#REF!+#REF!+#REF!+#REF!+#REF!+#REF!+#REF!+#REF!+#REF!</f>
        <v>#REF!</v>
      </c>
      <c r="P374" s="222" t="e">
        <f>+#REF!+#REF!+#REF!+#REF!+#REF!+#REF!+#REF!+#REF!+#REF!+#REF!+#REF!+#REF!+#REF!</f>
        <v>#REF!</v>
      </c>
      <c r="Q374" s="232"/>
      <c r="R374" s="232"/>
      <c r="S374" s="232"/>
      <c r="T374" s="233"/>
      <c r="U374" s="233"/>
      <c r="V374" s="233"/>
    </row>
    <row r="375" spans="1:22" s="238" customFormat="1">
      <c r="A375" s="235" t="str">
        <f t="shared" si="24"/>
        <v>71060401034251</v>
      </c>
      <c r="B375" s="314" t="s">
        <v>397</v>
      </c>
      <c r="C375" s="316" t="s">
        <v>115</v>
      </c>
      <c r="D375" s="316" t="s">
        <v>113</v>
      </c>
      <c r="E375" s="316" t="s">
        <v>64</v>
      </c>
      <c r="F375" s="316" t="s">
        <v>400</v>
      </c>
      <c r="G375" s="316">
        <v>4251</v>
      </c>
      <c r="H375" s="221">
        <v>2520</v>
      </c>
      <c r="I375" s="225" t="s">
        <v>107</v>
      </c>
      <c r="J375" s="226">
        <v>2</v>
      </c>
      <c r="K375" s="226">
        <v>0</v>
      </c>
      <c r="L375" s="262" t="s">
        <v>469</v>
      </c>
      <c r="M375" s="263"/>
      <c r="N375" s="264" t="e">
        <f>+N377</f>
        <v>#REF!</v>
      </c>
      <c r="O375" s="264" t="e">
        <f>+O377</f>
        <v>#REF!</v>
      </c>
      <c r="P375" s="264" t="e">
        <f>+P377</f>
        <v>#REF!</v>
      </c>
      <c r="Q375" s="232"/>
      <c r="R375" s="232"/>
      <c r="S375" s="232"/>
      <c r="T375" s="233"/>
      <c r="U375" s="233"/>
      <c r="V375" s="233"/>
    </row>
    <row r="376" spans="1:22" s="238" customFormat="1">
      <c r="A376" s="235" t="str">
        <f t="shared" si="24"/>
        <v>71060401034861</v>
      </c>
      <c r="B376" s="314" t="s">
        <v>397</v>
      </c>
      <c r="C376" s="316" t="s">
        <v>115</v>
      </c>
      <c r="D376" s="316" t="s">
        <v>113</v>
      </c>
      <c r="E376" s="316" t="s">
        <v>64</v>
      </c>
      <c r="F376" s="316" t="s">
        <v>400</v>
      </c>
      <c r="G376" s="314">
        <v>4861</v>
      </c>
      <c r="H376" s="221"/>
      <c r="I376" s="225"/>
      <c r="J376" s="226"/>
      <c r="K376" s="226"/>
      <c r="L376" s="230" t="s">
        <v>68</v>
      </c>
      <c r="M376" s="220"/>
      <c r="N376" s="222"/>
      <c r="O376" s="222"/>
      <c r="P376" s="222"/>
      <c r="Q376" s="232"/>
      <c r="R376" s="232"/>
      <c r="S376" s="232"/>
      <c r="T376" s="233"/>
      <c r="U376" s="233"/>
      <c r="V376" s="233"/>
    </row>
    <row r="377" spans="1:22" s="238" customFormat="1">
      <c r="A377" s="235" t="str">
        <f t="shared" si="24"/>
        <v>71060401035113</v>
      </c>
      <c r="B377" s="314" t="s">
        <v>397</v>
      </c>
      <c r="C377" s="316" t="s">
        <v>115</v>
      </c>
      <c r="D377" s="316" t="s">
        <v>113</v>
      </c>
      <c r="E377" s="316" t="s">
        <v>64</v>
      </c>
      <c r="F377" s="316" t="s">
        <v>400</v>
      </c>
      <c r="G377" s="316">
        <v>5113</v>
      </c>
      <c r="H377" s="221">
        <v>2521</v>
      </c>
      <c r="I377" s="224" t="s">
        <v>107</v>
      </c>
      <c r="J377" s="228">
        <v>2</v>
      </c>
      <c r="K377" s="228">
        <v>1</v>
      </c>
      <c r="L377" s="261" t="s">
        <v>469</v>
      </c>
      <c r="M377" s="229"/>
      <c r="N377" s="231" t="e">
        <f>+N379</f>
        <v>#REF!</v>
      </c>
      <c r="O377" s="231" t="e">
        <f>+O379</f>
        <v>#REF!</v>
      </c>
      <c r="P377" s="231" t="e">
        <f>+P379</f>
        <v>#REF!</v>
      </c>
      <c r="Q377" s="232"/>
      <c r="R377" s="232"/>
      <c r="S377" s="232"/>
      <c r="T377" s="233"/>
      <c r="U377" s="233"/>
      <c r="V377" s="233"/>
    </row>
    <row r="378" spans="1:22" s="315" customFormat="1">
      <c r="A378" s="235" t="str">
        <f t="shared" si="24"/>
        <v>71060401040000</v>
      </c>
      <c r="B378" s="314" t="s">
        <v>397</v>
      </c>
      <c r="C378" s="316" t="s">
        <v>115</v>
      </c>
      <c r="D378" s="316" t="s">
        <v>113</v>
      </c>
      <c r="E378" s="316" t="s">
        <v>64</v>
      </c>
      <c r="F378" s="316" t="s">
        <v>113</v>
      </c>
      <c r="G378" s="314" t="s">
        <v>398</v>
      </c>
      <c r="H378" s="221"/>
      <c r="I378" s="224"/>
      <c r="J378" s="228"/>
      <c r="K378" s="228"/>
      <c r="L378" s="230" t="s">
        <v>66</v>
      </c>
      <c r="M378" s="220"/>
      <c r="N378" s="222"/>
      <c r="O378" s="222"/>
      <c r="P378" s="222"/>
      <c r="Q378" s="232"/>
      <c r="R378" s="232"/>
      <c r="S378" s="232"/>
      <c r="T378" s="233"/>
      <c r="U378" s="233"/>
      <c r="V378" s="233"/>
    </row>
    <row r="379" spans="1:22" s="238" customFormat="1">
      <c r="A379" s="235" t="str">
        <f t="shared" si="24"/>
        <v>71060401045113</v>
      </c>
      <c r="B379" s="314" t="s">
        <v>397</v>
      </c>
      <c r="C379" s="316" t="s">
        <v>115</v>
      </c>
      <c r="D379" s="316" t="s">
        <v>113</v>
      </c>
      <c r="E379" s="316" t="s">
        <v>64</v>
      </c>
      <c r="F379" s="316" t="s">
        <v>113</v>
      </c>
      <c r="G379" s="316">
        <v>5113</v>
      </c>
      <c r="H379" s="221"/>
      <c r="I379" s="221"/>
      <c r="J379" s="221"/>
      <c r="K379" s="221"/>
      <c r="L379" s="268" t="s">
        <v>471</v>
      </c>
      <c r="M379" s="263"/>
      <c r="N379" s="269" t="e">
        <f>O379+P379</f>
        <v>#REF!</v>
      </c>
      <c r="O379" s="269" t="e">
        <f>SUM(O380:O383)</f>
        <v>#REF!</v>
      </c>
      <c r="P379" s="269" t="e">
        <f>SUM(P380:P383)</f>
        <v>#REF!</v>
      </c>
      <c r="Q379" s="232"/>
      <c r="R379" s="232"/>
      <c r="S379" s="232"/>
      <c r="T379" s="233"/>
      <c r="U379" s="233"/>
      <c r="V379" s="233"/>
    </row>
    <row r="380" spans="1:22" s="315" customFormat="1" ht="25.5" hidden="1">
      <c r="A380" s="235"/>
      <c r="B380" s="314"/>
      <c r="C380" s="316"/>
      <c r="D380" s="316"/>
      <c r="E380" s="316"/>
      <c r="F380" s="316"/>
      <c r="G380" s="314"/>
      <c r="H380" s="230"/>
      <c r="I380" s="230"/>
      <c r="J380" s="230"/>
      <c r="K380" s="230"/>
      <c r="L380" s="278" t="s">
        <v>100</v>
      </c>
      <c r="M380" s="220">
        <v>4251</v>
      </c>
      <c r="N380" s="222" t="e">
        <f>+#REF!+#REF!+#REF!+#REF!+#REF!+#REF!+#REF!+#REF!+#REF!+#REF!+#REF!+#REF!+#REF!</f>
        <v>#REF!</v>
      </c>
      <c r="O380" s="222" t="e">
        <f>+#REF!+#REF!+#REF!+#REF!+#REF!+#REF!+#REF!+#REF!+#REF!+#REF!+#REF!+#REF!+#REF!</f>
        <v>#REF!</v>
      </c>
      <c r="P380" s="222" t="e">
        <f>+#REF!+#REF!+#REF!+#REF!+#REF!+#REF!+#REF!+#REF!+#REF!+#REF!+#REF!+#REF!+#REF!</f>
        <v>#REF!</v>
      </c>
      <c r="Q380" s="232"/>
      <c r="R380" s="232"/>
      <c r="S380" s="232"/>
      <c r="T380" s="233"/>
      <c r="U380" s="233"/>
      <c r="V380" s="233"/>
    </row>
    <row r="381" spans="1:22" s="315" customFormat="1">
      <c r="A381" s="235"/>
      <c r="B381" s="314"/>
      <c r="C381" s="316"/>
      <c r="D381" s="316"/>
      <c r="E381" s="316"/>
      <c r="F381" s="316"/>
      <c r="G381" s="314"/>
      <c r="H381" s="230"/>
      <c r="I381" s="230"/>
      <c r="J381" s="230"/>
      <c r="K381" s="230"/>
      <c r="L381" s="278" t="s">
        <v>198</v>
      </c>
      <c r="M381" s="220">
        <v>4269</v>
      </c>
      <c r="N381" s="222" t="e">
        <f>+#REF!+#REF!+#REF!+#REF!+#REF!+#REF!+#REF!+#REF!+#REF!+#REF!+#REF!+#REF!+#REF!</f>
        <v>#REF!</v>
      </c>
      <c r="O381" s="222" t="e">
        <f>+#REF!+#REF!+#REF!+#REF!+#REF!+#REF!+#REF!+#REF!+#REF!+#REF!+#REF!+#REF!+#REF!</f>
        <v>#REF!</v>
      </c>
      <c r="P381" s="222" t="e">
        <f>+#REF!+#REF!+#REF!+#REF!+#REF!+#REF!+#REF!+#REF!+#REF!+#REF!+#REF!+#REF!+#REF!</f>
        <v>#REF!</v>
      </c>
      <c r="Q381" s="232"/>
      <c r="R381" s="232"/>
      <c r="S381" s="232"/>
      <c r="T381" s="233"/>
      <c r="U381" s="233"/>
      <c r="V381" s="233"/>
    </row>
    <row r="382" spans="1:22" s="238" customFormat="1">
      <c r="A382" s="235"/>
      <c r="B382" s="314"/>
      <c r="C382" s="316"/>
      <c r="D382" s="316"/>
      <c r="E382" s="316"/>
      <c r="F382" s="316"/>
      <c r="G382" s="316"/>
      <c r="H382" s="295"/>
      <c r="I382" s="275"/>
      <c r="J382" s="296"/>
      <c r="K382" s="297"/>
      <c r="L382" s="230" t="s">
        <v>131</v>
      </c>
      <c r="M382" s="220">
        <v>5112</v>
      </c>
      <c r="N382" s="222" t="e">
        <f>+#REF!+#REF!+#REF!+#REF!+#REF!+#REF!+#REF!+#REF!+#REF!+#REF!+#REF!+#REF!+#REF!</f>
        <v>#REF!</v>
      </c>
      <c r="O382" s="222" t="e">
        <f>+#REF!+#REF!+#REF!+#REF!+#REF!+#REF!+#REF!+#REF!+#REF!+#REF!+#REF!+#REF!+#REF!</f>
        <v>#REF!</v>
      </c>
      <c r="P382" s="222" t="e">
        <f>+#REF!+#REF!+#REF!+#REF!+#REF!+#REF!+#REF!+#REF!+#REF!+#REF!+#REF!+#REF!+#REF!</f>
        <v>#REF!</v>
      </c>
      <c r="Q382" s="232"/>
      <c r="R382" s="232"/>
      <c r="S382" s="232"/>
      <c r="T382" s="233"/>
      <c r="U382" s="233"/>
      <c r="V382" s="233"/>
    </row>
    <row r="383" spans="1:22" s="315" customFormat="1">
      <c r="A383" s="235">
        <v>71060401050000</v>
      </c>
      <c r="B383" s="314" t="s">
        <v>397</v>
      </c>
      <c r="C383" s="316" t="s">
        <v>115</v>
      </c>
      <c r="D383" s="316" t="s">
        <v>113</v>
      </c>
      <c r="E383" s="316" t="s">
        <v>64</v>
      </c>
      <c r="F383" s="316" t="s">
        <v>107</v>
      </c>
      <c r="G383" s="314" t="s">
        <v>398</v>
      </c>
      <c r="H383" s="295"/>
      <c r="I383" s="275"/>
      <c r="J383" s="296"/>
      <c r="K383" s="297"/>
      <c r="L383" s="230" t="s">
        <v>132</v>
      </c>
      <c r="M383" s="220">
        <v>5113</v>
      </c>
      <c r="N383" s="222" t="e">
        <f>+#REF!+#REF!+#REF!+#REF!+#REF!+#REF!+#REF!+#REF!+#REF!+#REF!+#REF!+#REF!+#REF!</f>
        <v>#REF!</v>
      </c>
      <c r="O383" s="222" t="e">
        <f>+#REF!+#REF!+#REF!+#REF!+#REF!+#REF!+#REF!+#REF!+#REF!+#REF!+#REF!+#REF!+#REF!</f>
        <v>#REF!</v>
      </c>
      <c r="P383" s="222" t="e">
        <f>+#REF!+#REF!+#REF!+#REF!+#REF!+#REF!+#REF!+#REF!+#REF!+#REF!+#REF!+#REF!+#REF!</f>
        <v>#REF!</v>
      </c>
      <c r="Q383" s="232"/>
      <c r="R383" s="232"/>
      <c r="S383" s="232"/>
      <c r="T383" s="233"/>
      <c r="U383" s="233"/>
      <c r="V383" s="233"/>
    </row>
    <row r="384" spans="1:22" s="238" customFormat="1" hidden="1">
      <c r="A384" s="235">
        <v>71060401054861</v>
      </c>
      <c r="B384" s="314" t="s">
        <v>397</v>
      </c>
      <c r="C384" s="316" t="s">
        <v>115</v>
      </c>
      <c r="D384" s="316" t="s">
        <v>113</v>
      </c>
      <c r="E384" s="316" t="s">
        <v>64</v>
      </c>
      <c r="F384" s="316" t="s">
        <v>107</v>
      </c>
      <c r="G384" s="316">
        <v>4861</v>
      </c>
      <c r="H384" s="221">
        <v>2530</v>
      </c>
      <c r="I384" s="225" t="s">
        <v>107</v>
      </c>
      <c r="J384" s="226">
        <v>3</v>
      </c>
      <c r="K384" s="226">
        <v>0</v>
      </c>
      <c r="L384" s="262" t="s">
        <v>193</v>
      </c>
      <c r="M384" s="263"/>
      <c r="N384" s="264" t="e">
        <f>+N386</f>
        <v>#REF!</v>
      </c>
      <c r="O384" s="264" t="e">
        <f>+O386</f>
        <v>#REF!</v>
      </c>
      <c r="P384" s="264" t="e">
        <f>+P386</f>
        <v>#REF!</v>
      </c>
      <c r="Q384" s="232"/>
      <c r="R384" s="232"/>
      <c r="S384" s="232"/>
      <c r="T384" s="233"/>
      <c r="U384" s="233"/>
      <c r="V384" s="233"/>
    </row>
    <row r="385" spans="1:22" s="317" customFormat="1" hidden="1">
      <c r="A385" s="235" t="str">
        <f t="shared" si="24"/>
        <v>71060500000000</v>
      </c>
      <c r="B385" s="314" t="s">
        <v>397</v>
      </c>
      <c r="C385" s="316" t="s">
        <v>115</v>
      </c>
      <c r="D385" s="316" t="s">
        <v>107</v>
      </c>
      <c r="E385" s="316" t="s">
        <v>399</v>
      </c>
      <c r="F385" s="316" t="s">
        <v>399</v>
      </c>
      <c r="G385" s="314" t="s">
        <v>398</v>
      </c>
      <c r="H385" s="221"/>
      <c r="I385" s="225"/>
      <c r="J385" s="226"/>
      <c r="K385" s="226"/>
      <c r="L385" s="230" t="s">
        <v>68</v>
      </c>
      <c r="M385" s="265"/>
      <c r="N385" s="231"/>
      <c r="O385" s="231"/>
      <c r="P385" s="231"/>
      <c r="Q385" s="232"/>
      <c r="R385" s="232"/>
      <c r="S385" s="232"/>
      <c r="T385" s="233"/>
      <c r="U385" s="233"/>
      <c r="V385" s="233"/>
    </row>
    <row r="386" spans="1:22" s="238" customFormat="1" hidden="1">
      <c r="A386" s="235" t="str">
        <f t="shared" si="24"/>
        <v>71060500000001</v>
      </c>
      <c r="B386" s="314" t="s">
        <v>397</v>
      </c>
      <c r="C386" s="316" t="s">
        <v>115</v>
      </c>
      <c r="D386" s="316" t="s">
        <v>107</v>
      </c>
      <c r="E386" s="316" t="s">
        <v>399</v>
      </c>
      <c r="F386" s="316" t="s">
        <v>399</v>
      </c>
      <c r="G386" s="314" t="s">
        <v>54</v>
      </c>
      <c r="H386" s="221">
        <v>2531</v>
      </c>
      <c r="I386" s="224" t="s">
        <v>107</v>
      </c>
      <c r="J386" s="228">
        <v>3</v>
      </c>
      <c r="K386" s="228">
        <v>1</v>
      </c>
      <c r="L386" s="261" t="s">
        <v>194</v>
      </c>
      <c r="M386" s="229"/>
      <c r="N386" s="231" t="e">
        <f>+N388</f>
        <v>#REF!</v>
      </c>
      <c r="O386" s="231" t="e">
        <f t="shared" ref="O386:P386" si="27">+O388</f>
        <v>#REF!</v>
      </c>
      <c r="P386" s="231" t="e">
        <f t="shared" si="27"/>
        <v>#REF!</v>
      </c>
      <c r="Q386" s="232"/>
      <c r="R386" s="232"/>
      <c r="S386" s="232"/>
      <c r="T386" s="233"/>
      <c r="U386" s="233"/>
      <c r="V386" s="233"/>
    </row>
    <row r="387" spans="1:22" s="238" customFormat="1" hidden="1">
      <c r="A387" s="235" t="str">
        <f t="shared" si="24"/>
        <v>71060501000000</v>
      </c>
      <c r="B387" s="314" t="s">
        <v>397</v>
      </c>
      <c r="C387" s="316" t="s">
        <v>115</v>
      </c>
      <c r="D387" s="316" t="s">
        <v>107</v>
      </c>
      <c r="E387" s="316" t="s">
        <v>64</v>
      </c>
      <c r="F387" s="316" t="s">
        <v>399</v>
      </c>
      <c r="G387" s="314" t="s">
        <v>398</v>
      </c>
      <c r="H387" s="221"/>
      <c r="I387" s="224"/>
      <c r="J387" s="228"/>
      <c r="K387" s="228"/>
      <c r="L387" s="230" t="s">
        <v>66</v>
      </c>
      <c r="M387" s="229"/>
      <c r="N387" s="231"/>
      <c r="O387" s="231"/>
      <c r="P387" s="231"/>
      <c r="Q387" s="232"/>
      <c r="R387" s="232"/>
      <c r="S387" s="232"/>
      <c r="T387" s="233"/>
      <c r="U387" s="233"/>
      <c r="V387" s="233"/>
    </row>
    <row r="388" spans="1:22" s="238" customFormat="1" ht="27" hidden="1">
      <c r="A388" s="235"/>
      <c r="B388" s="314"/>
      <c r="C388" s="316"/>
      <c r="D388" s="316"/>
      <c r="E388" s="316"/>
      <c r="F388" s="316"/>
      <c r="G388" s="314"/>
      <c r="H388" s="221"/>
      <c r="I388" s="266"/>
      <c r="J388" s="267"/>
      <c r="K388" s="267"/>
      <c r="L388" s="268" t="s">
        <v>560</v>
      </c>
      <c r="M388" s="263"/>
      <c r="N388" s="269" t="e">
        <f>O388+P388</f>
        <v>#REF!</v>
      </c>
      <c r="O388" s="269" t="e">
        <f>SUM(O389:O390)</f>
        <v>#REF!</v>
      </c>
      <c r="P388" s="269" t="e">
        <f>SUM(P389:P390)</f>
        <v>#REF!</v>
      </c>
      <c r="Q388" s="232"/>
      <c r="R388" s="232"/>
      <c r="S388" s="232"/>
      <c r="T388" s="233"/>
      <c r="U388" s="233"/>
      <c r="V388" s="233"/>
    </row>
    <row r="389" spans="1:22" s="315" customFormat="1" hidden="1">
      <c r="A389" s="235" t="str">
        <f t="shared" ref="A389:A390" si="28">CONCATENATE(B389,C389,D389,E389,F389,G389)</f>
        <v>71060301050000</v>
      </c>
      <c r="B389" s="314" t="s">
        <v>397</v>
      </c>
      <c r="C389" s="316" t="s">
        <v>115</v>
      </c>
      <c r="D389" s="316" t="s">
        <v>400</v>
      </c>
      <c r="E389" s="316" t="s">
        <v>64</v>
      </c>
      <c r="F389" s="316" t="s">
        <v>107</v>
      </c>
      <c r="G389" s="314" t="s">
        <v>398</v>
      </c>
      <c r="H389" s="295"/>
      <c r="I389" s="275"/>
      <c r="J389" s="296"/>
      <c r="K389" s="297"/>
      <c r="L389" s="227" t="s">
        <v>83</v>
      </c>
      <c r="M389" s="223">
        <v>4239</v>
      </c>
      <c r="N389" s="222" t="e">
        <f>+#REF!+#REF!+#REF!+#REF!+#REF!+#REF!+#REF!+#REF!+#REF!+#REF!+#REF!+#REF!+#REF!</f>
        <v>#REF!</v>
      </c>
      <c r="O389" s="222" t="e">
        <f>+#REF!+#REF!+#REF!+#REF!+#REF!+#REF!+#REF!+#REF!+#REF!+#REF!+#REF!+#REF!+#REF!</f>
        <v>#REF!</v>
      </c>
      <c r="P389" s="222" t="e">
        <f>+#REF!+#REF!+#REF!+#REF!+#REF!+#REF!+#REF!+#REF!+#REF!+#REF!+#REF!+#REF!+#REF!</f>
        <v>#REF!</v>
      </c>
      <c r="Q389" s="232"/>
      <c r="R389" s="232"/>
      <c r="S389" s="232"/>
      <c r="T389" s="233"/>
      <c r="U389" s="233"/>
      <c r="V389" s="233"/>
    </row>
    <row r="390" spans="1:22" s="315" customFormat="1" ht="25.5" hidden="1">
      <c r="A390" s="235" t="str">
        <f t="shared" si="28"/>
        <v>71060401030000</v>
      </c>
      <c r="B390" s="314" t="s">
        <v>397</v>
      </c>
      <c r="C390" s="316" t="s">
        <v>115</v>
      </c>
      <c r="D390" s="316" t="s">
        <v>113</v>
      </c>
      <c r="E390" s="316" t="s">
        <v>64</v>
      </c>
      <c r="F390" s="316" t="s">
        <v>400</v>
      </c>
      <c r="G390" s="314" t="s">
        <v>398</v>
      </c>
      <c r="H390" s="295"/>
      <c r="I390" s="275"/>
      <c r="J390" s="296"/>
      <c r="K390" s="297"/>
      <c r="L390" s="227" t="s">
        <v>175</v>
      </c>
      <c r="M390" s="223">
        <v>4511</v>
      </c>
      <c r="N390" s="222" t="e">
        <f>+#REF!+#REF!+#REF!+#REF!+#REF!+#REF!+#REF!+#REF!+#REF!+#REF!+#REF!+#REF!+#REF!</f>
        <v>#REF!</v>
      </c>
      <c r="O390" s="222" t="e">
        <f>+#REF!+#REF!+#REF!+#REF!+#REF!+#REF!+#REF!+#REF!+#REF!+#REF!+#REF!+#REF!+#REF!</f>
        <v>#REF!</v>
      </c>
      <c r="P390" s="222" t="e">
        <f>+#REF!+#REF!+#REF!+#REF!+#REF!+#REF!+#REF!+#REF!+#REF!+#REF!+#REF!+#REF!+#REF!</f>
        <v>#REF!</v>
      </c>
      <c r="Q390" s="232"/>
      <c r="R390" s="232"/>
      <c r="S390" s="232"/>
      <c r="T390" s="233"/>
      <c r="U390" s="233"/>
      <c r="V390" s="233"/>
    </row>
    <row r="391" spans="1:22" s="238" customFormat="1" ht="27">
      <c r="A391" s="235" t="str">
        <f t="shared" si="24"/>
        <v>71060501015134</v>
      </c>
      <c r="B391" s="314" t="s">
        <v>397</v>
      </c>
      <c r="C391" s="316" t="s">
        <v>115</v>
      </c>
      <c r="D391" s="316" t="s">
        <v>107</v>
      </c>
      <c r="E391" s="316" t="s">
        <v>64</v>
      </c>
      <c r="F391" s="316" t="s">
        <v>64</v>
      </c>
      <c r="G391" s="316">
        <v>5134</v>
      </c>
      <c r="H391" s="221">
        <v>2560</v>
      </c>
      <c r="I391" s="225" t="s">
        <v>107</v>
      </c>
      <c r="J391" s="226">
        <v>6</v>
      </c>
      <c r="K391" s="226">
        <v>0</v>
      </c>
      <c r="L391" s="262" t="s">
        <v>196</v>
      </c>
      <c r="M391" s="263"/>
      <c r="N391" s="264" t="e">
        <f>+N393</f>
        <v>#REF!</v>
      </c>
      <c r="O391" s="264" t="e">
        <f>+O393</f>
        <v>#REF!</v>
      </c>
      <c r="P391" s="264" t="e">
        <f>+P393</f>
        <v>#REF!</v>
      </c>
      <c r="Q391" s="232"/>
      <c r="R391" s="232"/>
      <c r="S391" s="232"/>
      <c r="T391" s="233"/>
      <c r="U391" s="233"/>
      <c r="V391" s="233"/>
    </row>
    <row r="392" spans="1:22" s="317" customFormat="1">
      <c r="A392" s="235" t="str">
        <f t="shared" si="24"/>
        <v>71060600000000</v>
      </c>
      <c r="B392" s="314" t="s">
        <v>397</v>
      </c>
      <c r="C392" s="316" t="s">
        <v>115</v>
      </c>
      <c r="D392" s="316" t="s">
        <v>115</v>
      </c>
      <c r="E392" s="316" t="s">
        <v>399</v>
      </c>
      <c r="F392" s="316" t="s">
        <v>399</v>
      </c>
      <c r="G392" s="314" t="s">
        <v>398</v>
      </c>
      <c r="H392" s="224"/>
      <c r="I392" s="225"/>
      <c r="J392" s="226"/>
      <c r="K392" s="226"/>
      <c r="L392" s="230" t="s">
        <v>68</v>
      </c>
      <c r="M392" s="220"/>
      <c r="N392" s="231"/>
      <c r="O392" s="231"/>
      <c r="P392" s="231"/>
      <c r="Q392" s="232"/>
      <c r="R392" s="232"/>
      <c r="S392" s="232"/>
      <c r="T392" s="233"/>
      <c r="U392" s="233"/>
      <c r="V392" s="233"/>
    </row>
    <row r="393" spans="1:22" s="238" customFormat="1" ht="25.5">
      <c r="A393" s="235" t="str">
        <f t="shared" si="24"/>
        <v>71060600000001</v>
      </c>
      <c r="B393" s="314" t="s">
        <v>397</v>
      </c>
      <c r="C393" s="316" t="s">
        <v>115</v>
      </c>
      <c r="D393" s="316" t="s">
        <v>115</v>
      </c>
      <c r="E393" s="316" t="s">
        <v>399</v>
      </c>
      <c r="F393" s="316" t="s">
        <v>399</v>
      </c>
      <c r="G393" s="314" t="s">
        <v>54</v>
      </c>
      <c r="H393" s="221">
        <v>2561</v>
      </c>
      <c r="I393" s="224" t="s">
        <v>107</v>
      </c>
      <c r="J393" s="228">
        <v>6</v>
      </c>
      <c r="K393" s="228">
        <v>1</v>
      </c>
      <c r="L393" s="261" t="s">
        <v>196</v>
      </c>
      <c r="M393" s="229"/>
      <c r="N393" s="231" t="e">
        <f>+N395+N403+N405+N410+N407+N412+N416+N418</f>
        <v>#REF!</v>
      </c>
      <c r="O393" s="231" t="e">
        <f t="shared" ref="O393:P393" si="29">+O395+O403+O405+O410+O407+O412+O416+O418</f>
        <v>#REF!</v>
      </c>
      <c r="P393" s="231" t="e">
        <f t="shared" si="29"/>
        <v>#REF!</v>
      </c>
      <c r="Q393" s="232"/>
      <c r="R393" s="232"/>
      <c r="S393" s="232"/>
      <c r="T393" s="233"/>
      <c r="U393" s="233"/>
      <c r="V393" s="233"/>
    </row>
    <row r="394" spans="1:22" s="238" customFormat="1">
      <c r="A394" s="235" t="str">
        <f t="shared" si="24"/>
        <v>71060601000000</v>
      </c>
      <c r="B394" s="314" t="s">
        <v>397</v>
      </c>
      <c r="C394" s="316" t="s">
        <v>115</v>
      </c>
      <c r="D394" s="316" t="s">
        <v>115</v>
      </c>
      <c r="E394" s="316" t="s">
        <v>64</v>
      </c>
      <c r="F394" s="316" t="s">
        <v>399</v>
      </c>
      <c r="G394" s="314" t="s">
        <v>398</v>
      </c>
      <c r="H394" s="224"/>
      <c r="I394" s="224"/>
      <c r="J394" s="228"/>
      <c r="K394" s="228"/>
      <c r="L394" s="230" t="s">
        <v>66</v>
      </c>
      <c r="M394" s="220"/>
      <c r="N394" s="231"/>
      <c r="O394" s="231"/>
      <c r="P394" s="231"/>
      <c r="Q394" s="232"/>
      <c r="R394" s="232"/>
      <c r="S394" s="232"/>
      <c r="T394" s="233"/>
      <c r="U394" s="233"/>
      <c r="V394" s="233"/>
    </row>
    <row r="395" spans="1:22" s="238" customFormat="1">
      <c r="A395" s="235" t="str">
        <f t="shared" si="24"/>
        <v>71060601000001</v>
      </c>
      <c r="B395" s="314" t="s">
        <v>397</v>
      </c>
      <c r="C395" s="316" t="s">
        <v>115</v>
      </c>
      <c r="D395" s="316" t="s">
        <v>115</v>
      </c>
      <c r="E395" s="316" t="s">
        <v>64</v>
      </c>
      <c r="F395" s="316" t="s">
        <v>399</v>
      </c>
      <c r="G395" s="314" t="s">
        <v>54</v>
      </c>
      <c r="H395" s="221"/>
      <c r="I395" s="266"/>
      <c r="J395" s="267"/>
      <c r="K395" s="267"/>
      <c r="L395" s="268" t="s">
        <v>197</v>
      </c>
      <c r="M395" s="263"/>
      <c r="N395" s="269" t="e">
        <f>O395+P395</f>
        <v>#REF!</v>
      </c>
      <c r="O395" s="269" t="e">
        <f>SUM(O396:O402)</f>
        <v>#REF!</v>
      </c>
      <c r="P395" s="269" t="e">
        <f>SUM(P396:P402)</f>
        <v>#REF!</v>
      </c>
      <c r="Q395" s="232"/>
      <c r="R395" s="232"/>
      <c r="S395" s="232"/>
      <c r="T395" s="233"/>
      <c r="U395" s="233"/>
      <c r="V395" s="233"/>
    </row>
    <row r="396" spans="1:22" s="315" customFormat="1" hidden="1">
      <c r="A396" s="235" t="str">
        <f t="shared" si="24"/>
        <v>71060601010000</v>
      </c>
      <c r="B396" s="314" t="s">
        <v>397</v>
      </c>
      <c r="C396" s="316" t="s">
        <v>115</v>
      </c>
      <c r="D396" s="316" t="s">
        <v>115</v>
      </c>
      <c r="E396" s="316" t="s">
        <v>64</v>
      </c>
      <c r="F396" s="316" t="s">
        <v>64</v>
      </c>
      <c r="G396" s="314" t="s">
        <v>398</v>
      </c>
      <c r="H396" s="221"/>
      <c r="I396" s="224"/>
      <c r="J396" s="228"/>
      <c r="K396" s="228"/>
      <c r="L396" s="227" t="s">
        <v>73</v>
      </c>
      <c r="M396" s="271">
        <v>4213</v>
      </c>
      <c r="N396" s="222" t="e">
        <f>+#REF!+#REF!+#REF!+#REF!+#REF!+#REF!+#REF!+#REF!+#REF!+#REF!+#REF!+#REF!+#REF!</f>
        <v>#REF!</v>
      </c>
      <c r="O396" s="222" t="e">
        <f>+#REF!+#REF!+#REF!+#REF!+#REF!+#REF!+#REF!+#REF!+#REF!+#REF!+#REF!+#REF!+#REF!</f>
        <v>#REF!</v>
      </c>
      <c r="P396" s="222" t="e">
        <f>+#REF!+#REF!+#REF!+#REF!+#REF!+#REF!+#REF!+#REF!+#REF!+#REF!+#REF!+#REF!+#REF!</f>
        <v>#REF!</v>
      </c>
      <c r="Q396" s="232"/>
      <c r="R396" s="232"/>
      <c r="S396" s="232"/>
      <c r="T396" s="233"/>
      <c r="U396" s="233"/>
      <c r="V396" s="233"/>
    </row>
    <row r="397" spans="1:22" s="238" customFormat="1" hidden="1">
      <c r="A397" s="235" t="str">
        <f t="shared" si="24"/>
        <v>71060601014251</v>
      </c>
      <c r="B397" s="314" t="s">
        <v>397</v>
      </c>
      <c r="C397" s="316" t="s">
        <v>115</v>
      </c>
      <c r="D397" s="316" t="s">
        <v>115</v>
      </c>
      <c r="E397" s="316" t="s">
        <v>64</v>
      </c>
      <c r="F397" s="316" t="s">
        <v>64</v>
      </c>
      <c r="G397" s="316">
        <v>4251</v>
      </c>
      <c r="H397" s="224"/>
      <c r="I397" s="224"/>
      <c r="J397" s="228"/>
      <c r="K397" s="228"/>
      <c r="L397" s="227" t="s">
        <v>83</v>
      </c>
      <c r="M397" s="223">
        <v>4239</v>
      </c>
      <c r="N397" s="222" t="e">
        <f>+#REF!+#REF!+#REF!+#REF!+#REF!+#REF!+#REF!+#REF!+#REF!+#REF!+#REF!+#REF!+#REF!</f>
        <v>#REF!</v>
      </c>
      <c r="O397" s="222" t="e">
        <f>+#REF!+#REF!+#REF!+#REF!+#REF!+#REF!+#REF!+#REF!+#REF!+#REF!+#REF!+#REF!+#REF!</f>
        <v>#REF!</v>
      </c>
      <c r="P397" s="222" t="e">
        <f>+#REF!+#REF!+#REF!+#REF!+#REF!+#REF!+#REF!+#REF!+#REF!+#REF!+#REF!+#REF!+#REF!</f>
        <v>#REF!</v>
      </c>
      <c r="Q397" s="232"/>
      <c r="R397" s="232"/>
      <c r="S397" s="232"/>
      <c r="T397" s="233"/>
      <c r="U397" s="233"/>
      <c r="V397" s="233"/>
    </row>
    <row r="398" spans="1:22" s="238" customFormat="1" ht="25.5">
      <c r="A398" s="235" t="str">
        <f t="shared" si="24"/>
        <v>71060601014269</v>
      </c>
      <c r="B398" s="316" t="s">
        <v>397</v>
      </c>
      <c r="C398" s="316" t="s">
        <v>115</v>
      </c>
      <c r="D398" s="316" t="s">
        <v>115</v>
      </c>
      <c r="E398" s="316" t="s">
        <v>64</v>
      </c>
      <c r="F398" s="316" t="s">
        <v>64</v>
      </c>
      <c r="G398" s="316">
        <v>4269</v>
      </c>
      <c r="H398" s="224"/>
      <c r="I398" s="224"/>
      <c r="J398" s="228"/>
      <c r="K398" s="228"/>
      <c r="L398" s="227" t="s">
        <v>175</v>
      </c>
      <c r="M398" s="223">
        <v>4511</v>
      </c>
      <c r="N398" s="222" t="e">
        <f>+#REF!+#REF!+#REF!+#REF!+#REF!+#REF!+#REF!+#REF!+#REF!+#REF!+#REF!+#REF!+#REF!</f>
        <v>#REF!</v>
      </c>
      <c r="O398" s="222" t="e">
        <f>+#REF!+#REF!+#REF!+#REF!+#REF!+#REF!+#REF!+#REF!+#REF!+#REF!+#REF!+#REF!+#REF!</f>
        <v>#REF!</v>
      </c>
      <c r="P398" s="222" t="e">
        <f>+#REF!+#REF!+#REF!+#REF!+#REF!+#REF!+#REF!+#REF!+#REF!+#REF!+#REF!+#REF!+#REF!</f>
        <v>#REF!</v>
      </c>
      <c r="Q398" s="232"/>
      <c r="R398" s="232"/>
      <c r="S398" s="232"/>
      <c r="T398" s="233"/>
      <c r="U398" s="233"/>
      <c r="V398" s="233"/>
    </row>
    <row r="399" spans="1:22" s="238" customFormat="1" ht="25.5" hidden="1">
      <c r="A399" s="235" t="str">
        <f t="shared" si="24"/>
        <v>71060601014521</v>
      </c>
      <c r="B399" s="316" t="s">
        <v>397</v>
      </c>
      <c r="C399" s="316" t="s">
        <v>115</v>
      </c>
      <c r="D399" s="316" t="s">
        <v>115</v>
      </c>
      <c r="E399" s="316" t="s">
        <v>64</v>
      </c>
      <c r="F399" s="316" t="s">
        <v>64</v>
      </c>
      <c r="G399" s="316">
        <v>4521</v>
      </c>
      <c r="H399" s="224"/>
      <c r="I399" s="224"/>
      <c r="J399" s="228"/>
      <c r="K399" s="228"/>
      <c r="L399" s="230" t="s">
        <v>199</v>
      </c>
      <c r="M399" s="220">
        <v>4638</v>
      </c>
      <c r="N399" s="222" t="e">
        <f>+#REF!+#REF!+#REF!+#REF!+#REF!+#REF!+#REF!+#REF!+#REF!+#REF!+#REF!+#REF!+#REF!</f>
        <v>#REF!</v>
      </c>
      <c r="O399" s="222" t="e">
        <f>+#REF!+#REF!+#REF!+#REF!+#REF!+#REF!+#REF!+#REF!+#REF!+#REF!+#REF!+#REF!+#REF!</f>
        <v>#REF!</v>
      </c>
      <c r="P399" s="222" t="e">
        <f>+#REF!+#REF!+#REF!+#REF!+#REF!+#REF!+#REF!+#REF!+#REF!+#REF!+#REF!+#REF!+#REF!</f>
        <v>#REF!</v>
      </c>
      <c r="Q399" s="232"/>
      <c r="R399" s="232"/>
      <c r="S399" s="232"/>
      <c r="T399" s="233"/>
      <c r="U399" s="233"/>
      <c r="V399" s="233"/>
    </row>
    <row r="400" spans="1:22" s="315" customFormat="1">
      <c r="A400" s="235" t="str">
        <f t="shared" si="24"/>
        <v>71060601020000</v>
      </c>
      <c r="B400" s="314" t="s">
        <v>397</v>
      </c>
      <c r="C400" s="316" t="s">
        <v>115</v>
      </c>
      <c r="D400" s="316" t="s">
        <v>115</v>
      </c>
      <c r="E400" s="316" t="s">
        <v>64</v>
      </c>
      <c r="F400" s="316" t="s">
        <v>98</v>
      </c>
      <c r="G400" s="314" t="s">
        <v>398</v>
      </c>
      <c r="H400" s="224"/>
      <c r="I400" s="224"/>
      <c r="J400" s="228"/>
      <c r="K400" s="228"/>
      <c r="L400" s="230" t="s">
        <v>131</v>
      </c>
      <c r="M400" s="220">
        <v>5112</v>
      </c>
      <c r="N400" s="222" t="e">
        <f>+#REF!+#REF!+#REF!+#REF!+#REF!+#REF!+#REF!+#REF!+#REF!+#REF!+#REF!+#REF!+#REF!</f>
        <v>#REF!</v>
      </c>
      <c r="O400" s="222" t="e">
        <f>+#REF!+#REF!+#REF!+#REF!+#REF!+#REF!+#REF!+#REF!+#REF!+#REF!+#REF!+#REF!+#REF!</f>
        <v>#REF!</v>
      </c>
      <c r="P400" s="222" t="e">
        <f>+#REF!+#REF!+#REF!+#REF!+#REF!+#REF!+#REF!+#REF!+#REF!+#REF!+#REF!+#REF!+#REF!</f>
        <v>#REF!</v>
      </c>
      <c r="Q400" s="232"/>
      <c r="R400" s="232"/>
      <c r="S400" s="232"/>
      <c r="T400" s="233"/>
      <c r="U400" s="233"/>
      <c r="V400" s="233"/>
    </row>
    <row r="401" spans="1:22" s="238" customFormat="1" hidden="1">
      <c r="A401" s="235" t="str">
        <f t="shared" si="24"/>
        <v>71060601024269</v>
      </c>
      <c r="B401" s="314" t="s">
        <v>397</v>
      </c>
      <c r="C401" s="316" t="s">
        <v>115</v>
      </c>
      <c r="D401" s="316" t="s">
        <v>115</v>
      </c>
      <c r="E401" s="316" t="s">
        <v>64</v>
      </c>
      <c r="F401" s="316" t="s">
        <v>98</v>
      </c>
      <c r="G401" s="316">
        <v>4269</v>
      </c>
      <c r="H401" s="224"/>
      <c r="I401" s="224"/>
      <c r="J401" s="228"/>
      <c r="K401" s="228"/>
      <c r="L401" s="227" t="s">
        <v>93</v>
      </c>
      <c r="M401" s="223">
        <v>5121</v>
      </c>
      <c r="N401" s="222" t="e">
        <f>+#REF!+#REF!+#REF!+#REF!+#REF!+#REF!+#REF!+#REF!+#REF!+#REF!+#REF!+#REF!+#REF!</f>
        <v>#REF!</v>
      </c>
      <c r="O401" s="222" t="e">
        <f>+#REF!+#REF!+#REF!+#REF!+#REF!+#REF!+#REF!+#REF!+#REF!+#REF!+#REF!+#REF!+#REF!</f>
        <v>#REF!</v>
      </c>
      <c r="P401" s="222" t="e">
        <f>+#REF!+#REF!+#REF!+#REF!+#REF!+#REF!+#REF!+#REF!+#REF!+#REF!+#REF!+#REF!+#REF!</f>
        <v>#REF!</v>
      </c>
      <c r="Q401" s="232"/>
      <c r="R401" s="232"/>
      <c r="S401" s="232"/>
      <c r="T401" s="233"/>
      <c r="U401" s="233"/>
      <c r="V401" s="233"/>
    </row>
    <row r="402" spans="1:22" s="238" customFormat="1" hidden="1">
      <c r="A402" s="235" t="str">
        <f t="shared" si="24"/>
        <v>71060601025113</v>
      </c>
      <c r="B402" s="314" t="s">
        <v>397</v>
      </c>
      <c r="C402" s="316" t="s">
        <v>115</v>
      </c>
      <c r="D402" s="316" t="s">
        <v>115</v>
      </c>
      <c r="E402" s="316" t="s">
        <v>64</v>
      </c>
      <c r="F402" s="316" t="s">
        <v>98</v>
      </c>
      <c r="G402" s="316">
        <v>5113</v>
      </c>
      <c r="H402" s="224"/>
      <c r="I402" s="224"/>
      <c r="J402" s="228"/>
      <c r="K402" s="228"/>
      <c r="L402" s="227" t="s">
        <v>132</v>
      </c>
      <c r="M402" s="223">
        <v>5113</v>
      </c>
      <c r="N402" s="222" t="e">
        <f>+#REF!+#REF!+#REF!+#REF!+#REF!+#REF!+#REF!+#REF!+#REF!+#REF!+#REF!+#REF!+#REF!</f>
        <v>#REF!</v>
      </c>
      <c r="O402" s="222" t="e">
        <f>+#REF!+#REF!+#REF!+#REF!+#REF!+#REF!+#REF!+#REF!+#REF!+#REF!+#REF!+#REF!+#REF!</f>
        <v>#REF!</v>
      </c>
      <c r="P402" s="222" t="e">
        <f>+#REF!+#REF!+#REF!+#REF!+#REF!+#REF!+#REF!+#REF!+#REF!+#REF!+#REF!+#REF!+#REF!</f>
        <v>#REF!</v>
      </c>
      <c r="Q402" s="232"/>
      <c r="R402" s="232"/>
      <c r="S402" s="232"/>
      <c r="T402" s="233"/>
      <c r="U402" s="233"/>
      <c r="V402" s="233"/>
    </row>
    <row r="403" spans="1:22" s="315" customFormat="1" ht="27" hidden="1">
      <c r="A403" s="235" t="str">
        <f t="shared" si="24"/>
        <v>71060601030000</v>
      </c>
      <c r="B403" s="314" t="s">
        <v>397</v>
      </c>
      <c r="C403" s="316" t="s">
        <v>115</v>
      </c>
      <c r="D403" s="316" t="s">
        <v>115</v>
      </c>
      <c r="E403" s="316" t="s">
        <v>64</v>
      </c>
      <c r="F403" s="316" t="s">
        <v>400</v>
      </c>
      <c r="G403" s="314" t="s">
        <v>398</v>
      </c>
      <c r="H403" s="221"/>
      <c r="I403" s="266"/>
      <c r="J403" s="267"/>
      <c r="K403" s="267"/>
      <c r="L403" s="268" t="s">
        <v>200</v>
      </c>
      <c r="M403" s="263"/>
      <c r="N403" s="269" t="e">
        <f>O403+P403</f>
        <v>#REF!</v>
      </c>
      <c r="O403" s="269" t="e">
        <f>SUM(O404)</f>
        <v>#REF!</v>
      </c>
      <c r="P403" s="269" t="e">
        <f>SUM(P404)</f>
        <v>#REF!</v>
      </c>
      <c r="Q403" s="232"/>
      <c r="R403" s="232"/>
      <c r="S403" s="232"/>
      <c r="T403" s="233"/>
      <c r="U403" s="233"/>
      <c r="V403" s="233"/>
    </row>
    <row r="404" spans="1:22" s="238" customFormat="1" hidden="1">
      <c r="A404" s="235" t="str">
        <f t="shared" si="24"/>
        <v>71060601034251</v>
      </c>
      <c r="B404" s="314" t="s">
        <v>397</v>
      </c>
      <c r="C404" s="316" t="s">
        <v>115</v>
      </c>
      <c r="D404" s="316" t="s">
        <v>115</v>
      </c>
      <c r="E404" s="316" t="s">
        <v>64</v>
      </c>
      <c r="F404" s="316" t="s">
        <v>400</v>
      </c>
      <c r="G404" s="316">
        <v>4251</v>
      </c>
      <c r="H404" s="221"/>
      <c r="I404" s="224"/>
      <c r="J404" s="228"/>
      <c r="K404" s="228"/>
      <c r="L404" s="227" t="s">
        <v>73</v>
      </c>
      <c r="M404" s="271">
        <v>4213</v>
      </c>
      <c r="N404" s="222" t="e">
        <f>+#REF!+#REF!+#REF!+#REF!+#REF!+#REF!+#REF!+#REF!+#REF!+#REF!+#REF!+#REF!+#REF!</f>
        <v>#REF!</v>
      </c>
      <c r="O404" s="222" t="e">
        <f>+#REF!+#REF!+#REF!+#REF!+#REF!+#REF!+#REF!+#REF!+#REF!+#REF!+#REF!+#REF!+#REF!</f>
        <v>#REF!</v>
      </c>
      <c r="P404" s="222" t="e">
        <f>+#REF!+#REF!+#REF!+#REF!+#REF!+#REF!+#REF!+#REF!+#REF!+#REF!+#REF!+#REF!+#REF!</f>
        <v>#REF!</v>
      </c>
      <c r="Q404" s="232"/>
      <c r="R404" s="232"/>
      <c r="S404" s="232"/>
      <c r="T404" s="233"/>
      <c r="U404" s="233"/>
      <c r="V404" s="233"/>
    </row>
    <row r="405" spans="1:22" s="238" customFormat="1" hidden="1">
      <c r="A405" s="235" t="str">
        <f t="shared" si="24"/>
        <v>71060601034269</v>
      </c>
      <c r="B405" s="314" t="s">
        <v>397</v>
      </c>
      <c r="C405" s="316" t="s">
        <v>115</v>
      </c>
      <c r="D405" s="316" t="s">
        <v>115</v>
      </c>
      <c r="E405" s="316" t="s">
        <v>64</v>
      </c>
      <c r="F405" s="316" t="s">
        <v>400</v>
      </c>
      <c r="G405" s="316">
        <v>4269</v>
      </c>
      <c r="H405" s="221"/>
      <c r="I405" s="266"/>
      <c r="J405" s="267"/>
      <c r="K405" s="267"/>
      <c r="L405" s="268" t="s">
        <v>561</v>
      </c>
      <c r="M405" s="263"/>
      <c r="N405" s="269" t="e">
        <f>O405+P405</f>
        <v>#REF!</v>
      </c>
      <c r="O405" s="269" t="e">
        <f>SUM(O406:O406)</f>
        <v>#REF!</v>
      </c>
      <c r="P405" s="269" t="e">
        <f>SUM(P406:P406)</f>
        <v>#REF!</v>
      </c>
      <c r="Q405" s="232"/>
      <c r="R405" s="232"/>
      <c r="S405" s="232"/>
      <c r="T405" s="233"/>
      <c r="U405" s="233"/>
      <c r="V405" s="233"/>
    </row>
    <row r="406" spans="1:22" s="238" customFormat="1" hidden="1">
      <c r="A406" s="235" t="str">
        <f t="shared" ref="A406:A452" si="30">CONCATENATE(B406,C406,D406,E406,F406,G406)</f>
        <v>71060601034521</v>
      </c>
      <c r="B406" s="314" t="s">
        <v>397</v>
      </c>
      <c r="C406" s="316" t="s">
        <v>115</v>
      </c>
      <c r="D406" s="316" t="s">
        <v>115</v>
      </c>
      <c r="E406" s="316" t="s">
        <v>64</v>
      </c>
      <c r="F406" s="316" t="s">
        <v>400</v>
      </c>
      <c r="G406" s="316">
        <v>4521</v>
      </c>
      <c r="H406" s="221"/>
      <c r="I406" s="224"/>
      <c r="J406" s="228"/>
      <c r="K406" s="228"/>
      <c r="L406" s="227" t="s">
        <v>73</v>
      </c>
      <c r="M406" s="271">
        <v>4213</v>
      </c>
      <c r="N406" s="222" t="e">
        <f>+#REF!+#REF!+#REF!+#REF!+#REF!+#REF!+#REF!+#REF!+#REF!+#REF!+#REF!+#REF!+#REF!</f>
        <v>#REF!</v>
      </c>
      <c r="O406" s="222" t="e">
        <f>+#REF!+#REF!+#REF!+#REF!+#REF!+#REF!+#REF!+#REF!+#REF!+#REF!+#REF!+#REF!+#REF!</f>
        <v>#REF!</v>
      </c>
      <c r="P406" s="222" t="e">
        <f>+#REF!+#REF!+#REF!+#REF!+#REF!+#REF!+#REF!+#REF!+#REF!+#REF!+#REF!+#REF!+#REF!</f>
        <v>#REF!</v>
      </c>
      <c r="Q406" s="232"/>
      <c r="R406" s="232"/>
      <c r="S406" s="232"/>
      <c r="T406" s="233"/>
      <c r="U406" s="233"/>
      <c r="V406" s="233"/>
    </row>
    <row r="407" spans="1:22" s="315" customFormat="1" ht="37.9" customHeight="1">
      <c r="A407" s="235" t="str">
        <f t="shared" si="30"/>
        <v>71060601040000</v>
      </c>
      <c r="B407" s="314" t="s">
        <v>397</v>
      </c>
      <c r="C407" s="316" t="s">
        <v>115</v>
      </c>
      <c r="D407" s="316" t="s">
        <v>115</v>
      </c>
      <c r="E407" s="316" t="s">
        <v>64</v>
      </c>
      <c r="F407" s="316" t="s">
        <v>113</v>
      </c>
      <c r="G407" s="314" t="s">
        <v>398</v>
      </c>
      <c r="H407" s="221"/>
      <c r="I407" s="266"/>
      <c r="J407" s="267"/>
      <c r="K407" s="267"/>
      <c r="L407" s="268" t="s">
        <v>562</v>
      </c>
      <c r="M407" s="263"/>
      <c r="N407" s="269" t="e">
        <f>O407+P407</f>
        <v>#REF!</v>
      </c>
      <c r="O407" s="269" t="e">
        <f>SUM(O408:O409)</f>
        <v>#REF!</v>
      </c>
      <c r="P407" s="269" t="e">
        <f>SUM(P408:P409)</f>
        <v>#REF!</v>
      </c>
      <c r="Q407" s="232"/>
      <c r="R407" s="232"/>
      <c r="S407" s="232"/>
      <c r="T407" s="233"/>
      <c r="U407" s="233"/>
      <c r="V407" s="233"/>
    </row>
    <row r="408" spans="1:22" s="238" customFormat="1" hidden="1">
      <c r="A408" s="235" t="str">
        <f t="shared" si="30"/>
        <v>71060601044251</v>
      </c>
      <c r="B408" s="314" t="s">
        <v>397</v>
      </c>
      <c r="C408" s="316" t="s">
        <v>115</v>
      </c>
      <c r="D408" s="316" t="s">
        <v>115</v>
      </c>
      <c r="E408" s="316" t="s">
        <v>64</v>
      </c>
      <c r="F408" s="316" t="s">
        <v>113</v>
      </c>
      <c r="G408" s="316">
        <v>4251</v>
      </c>
      <c r="H408" s="221"/>
      <c r="I408" s="266"/>
      <c r="J408" s="267"/>
      <c r="K408" s="267"/>
      <c r="L408" s="227" t="s">
        <v>73</v>
      </c>
      <c r="M408" s="271">
        <v>4213</v>
      </c>
      <c r="N408" s="222" t="e">
        <f>+#REF!+#REF!+#REF!+#REF!+#REF!+#REF!+#REF!+#REF!+#REF!+#REF!+#REF!+#REF!+#REF!</f>
        <v>#REF!</v>
      </c>
      <c r="O408" s="222" t="e">
        <f>+#REF!+#REF!+#REF!+#REF!+#REF!+#REF!+#REF!+#REF!+#REF!+#REF!+#REF!+#REF!+#REF!</f>
        <v>#REF!</v>
      </c>
      <c r="P408" s="222" t="e">
        <f>+#REF!+#REF!+#REF!+#REF!+#REF!+#REF!+#REF!+#REF!+#REF!+#REF!+#REF!+#REF!+#REF!</f>
        <v>#REF!</v>
      </c>
      <c r="Q408" s="232"/>
      <c r="R408" s="232"/>
      <c r="S408" s="232"/>
      <c r="T408" s="233"/>
      <c r="U408" s="233"/>
      <c r="V408" s="233"/>
    </row>
    <row r="409" spans="1:22" s="238" customFormat="1">
      <c r="A409" s="235" t="str">
        <f t="shared" ref="A409" si="31">CONCATENATE(B409,C409,D409,E409,F409,G409)</f>
        <v>71060601044819</v>
      </c>
      <c r="B409" s="314" t="s">
        <v>397</v>
      </c>
      <c r="C409" s="316" t="s">
        <v>115</v>
      </c>
      <c r="D409" s="316" t="s">
        <v>115</v>
      </c>
      <c r="E409" s="316" t="s">
        <v>64</v>
      </c>
      <c r="F409" s="316" t="s">
        <v>113</v>
      </c>
      <c r="G409" s="314" t="s">
        <v>46</v>
      </c>
      <c r="H409" s="224"/>
      <c r="I409" s="224"/>
      <c r="J409" s="228"/>
      <c r="K409" s="228"/>
      <c r="L409" s="230" t="s">
        <v>131</v>
      </c>
      <c r="M409" s="220">
        <v>5112</v>
      </c>
      <c r="N409" s="222" t="e">
        <f>+#REF!+#REF!+#REF!+#REF!+#REF!+#REF!+#REF!+#REF!+#REF!+#REF!+#REF!+#REF!+#REF!</f>
        <v>#REF!</v>
      </c>
      <c r="O409" s="222" t="e">
        <f>+#REF!+#REF!+#REF!+#REF!+#REF!+#REF!+#REF!+#REF!+#REF!+#REF!+#REF!+#REF!+#REF!</f>
        <v>#REF!</v>
      </c>
      <c r="P409" s="222" t="e">
        <f>+#REF!+#REF!+#REF!+#REF!+#REF!+#REF!+#REF!+#REF!+#REF!+#REF!+#REF!+#REF!+#REF!</f>
        <v>#REF!</v>
      </c>
      <c r="Q409" s="232"/>
      <c r="R409" s="232"/>
      <c r="S409" s="232"/>
      <c r="T409" s="233"/>
      <c r="U409" s="233"/>
      <c r="V409" s="233"/>
    </row>
    <row r="410" spans="1:22" s="238" customFormat="1" ht="27" hidden="1">
      <c r="A410" s="235" t="str">
        <f>CONCATENATE(B410,C410,D410,E410,F410,G410)</f>
        <v>71060601035112</v>
      </c>
      <c r="B410" s="314" t="s">
        <v>397</v>
      </c>
      <c r="C410" s="316" t="s">
        <v>115</v>
      </c>
      <c r="D410" s="316" t="s">
        <v>115</v>
      </c>
      <c r="E410" s="316" t="s">
        <v>64</v>
      </c>
      <c r="F410" s="316" t="s">
        <v>400</v>
      </c>
      <c r="G410" s="316">
        <v>5112</v>
      </c>
      <c r="H410" s="221"/>
      <c r="I410" s="266"/>
      <c r="J410" s="267"/>
      <c r="K410" s="267"/>
      <c r="L410" s="268" t="s">
        <v>563</v>
      </c>
      <c r="M410" s="263"/>
      <c r="N410" s="269" t="e">
        <f>O410+P410</f>
        <v>#REF!</v>
      </c>
      <c r="O410" s="269" t="e">
        <f>SUM(O411:O411)</f>
        <v>#REF!</v>
      </c>
      <c r="P410" s="269" t="e">
        <f>SUM(P411:P411)</f>
        <v>#REF!</v>
      </c>
      <c r="Q410" s="232"/>
      <c r="R410" s="232"/>
      <c r="S410" s="232"/>
      <c r="T410" s="233"/>
      <c r="U410" s="233"/>
      <c r="V410" s="233"/>
    </row>
    <row r="411" spans="1:22" s="238" customFormat="1" ht="25.5" hidden="1">
      <c r="A411" s="235" t="str">
        <f>CONCATENATE(B411,C411,D411,E411,F411,G411)</f>
        <v>71060601035113</v>
      </c>
      <c r="B411" s="314" t="s">
        <v>397</v>
      </c>
      <c r="C411" s="316" t="s">
        <v>115</v>
      </c>
      <c r="D411" s="316" t="s">
        <v>115</v>
      </c>
      <c r="E411" s="316" t="s">
        <v>64</v>
      </c>
      <c r="F411" s="316" t="s">
        <v>400</v>
      </c>
      <c r="G411" s="316">
        <v>5113</v>
      </c>
      <c r="H411" s="224"/>
      <c r="I411" s="224"/>
      <c r="J411" s="228"/>
      <c r="K411" s="228"/>
      <c r="L411" s="227" t="s">
        <v>175</v>
      </c>
      <c r="M411" s="223">
        <v>4511</v>
      </c>
      <c r="N411" s="222" t="e">
        <f>+#REF!+#REF!+#REF!+#REF!+#REF!+#REF!+#REF!+#REF!+#REF!+#REF!+#REF!+#REF!+#REF!</f>
        <v>#REF!</v>
      </c>
      <c r="O411" s="222" t="e">
        <f>+#REF!+#REF!+#REF!+#REF!+#REF!+#REF!+#REF!+#REF!+#REF!+#REF!+#REF!+#REF!+#REF!</f>
        <v>#REF!</v>
      </c>
      <c r="P411" s="222" t="e">
        <f>+#REF!+#REF!+#REF!+#REF!+#REF!+#REF!+#REF!+#REF!+#REF!+#REF!+#REF!+#REF!+#REF!</f>
        <v>#REF!</v>
      </c>
      <c r="Q411" s="232"/>
      <c r="R411" s="232"/>
      <c r="S411" s="232"/>
      <c r="T411" s="233"/>
      <c r="U411" s="233"/>
      <c r="V411" s="233"/>
    </row>
    <row r="412" spans="1:22" s="238" customFormat="1" ht="27">
      <c r="A412" s="235" t="str">
        <f t="shared" si="30"/>
        <v>71060601044639</v>
      </c>
      <c r="B412" s="314" t="s">
        <v>397</v>
      </c>
      <c r="C412" s="316" t="s">
        <v>115</v>
      </c>
      <c r="D412" s="316" t="s">
        <v>115</v>
      </c>
      <c r="E412" s="316" t="s">
        <v>64</v>
      </c>
      <c r="F412" s="316" t="s">
        <v>113</v>
      </c>
      <c r="G412" s="316">
        <v>4639</v>
      </c>
      <c r="H412" s="221"/>
      <c r="I412" s="266"/>
      <c r="J412" s="267"/>
      <c r="K412" s="267"/>
      <c r="L412" s="268" t="s">
        <v>564</v>
      </c>
      <c r="M412" s="263"/>
      <c r="N412" s="269" t="e">
        <f>O412+P412</f>
        <v>#REF!</v>
      </c>
      <c r="O412" s="269" t="e">
        <f>SUM(O413:O415)</f>
        <v>#REF!</v>
      </c>
      <c r="P412" s="269" t="e">
        <f>SUM(P413:P415)</f>
        <v>#REF!</v>
      </c>
      <c r="Q412" s="232"/>
      <c r="R412" s="232"/>
      <c r="S412" s="232"/>
      <c r="T412" s="233"/>
      <c r="U412" s="233"/>
      <c r="V412" s="233"/>
    </row>
    <row r="413" spans="1:22" s="315" customFormat="1" ht="18" hidden="1" customHeight="1">
      <c r="A413" s="235" t="str">
        <f t="shared" ref="A413" si="32">CONCATENATE(B413,C413,D413,E413,F413,G413)</f>
        <v>71080101010000</v>
      </c>
      <c r="B413" s="314" t="s">
        <v>397</v>
      </c>
      <c r="C413" s="316" t="s">
        <v>143</v>
      </c>
      <c r="D413" s="316" t="s">
        <v>64</v>
      </c>
      <c r="E413" s="316" t="s">
        <v>64</v>
      </c>
      <c r="F413" s="316" t="s">
        <v>64</v>
      </c>
      <c r="G413" s="314" t="s">
        <v>398</v>
      </c>
      <c r="H413" s="274"/>
      <c r="I413" s="275"/>
      <c r="J413" s="276"/>
      <c r="K413" s="277"/>
      <c r="L413" s="278" t="s">
        <v>100</v>
      </c>
      <c r="M413" s="271">
        <v>4251</v>
      </c>
      <c r="N413" s="222" t="e">
        <f>+#REF!+#REF!+#REF!+#REF!+#REF!+#REF!+#REF!+#REF!+#REF!+#REF!+#REF!+#REF!+#REF!</f>
        <v>#REF!</v>
      </c>
      <c r="O413" s="222" t="e">
        <f>+#REF!+#REF!+#REF!+#REF!+#REF!+#REF!+#REF!+#REF!+#REF!+#REF!+#REF!+#REF!+#REF!</f>
        <v>#REF!</v>
      </c>
      <c r="P413" s="222" t="e">
        <f>+#REF!+#REF!+#REF!+#REF!+#REF!+#REF!+#REF!+#REF!+#REF!+#REF!+#REF!+#REF!+#REF!</f>
        <v>#REF!</v>
      </c>
      <c r="Q413" s="232"/>
      <c r="R413" s="232"/>
      <c r="S413" s="232"/>
      <c r="T413" s="233"/>
      <c r="U413" s="233"/>
      <c r="V413" s="233"/>
    </row>
    <row r="414" spans="1:22" s="238" customFormat="1">
      <c r="A414" s="235" t="str">
        <f t="shared" si="30"/>
        <v>71060601044819</v>
      </c>
      <c r="B414" s="314" t="s">
        <v>397</v>
      </c>
      <c r="C414" s="316" t="s">
        <v>115</v>
      </c>
      <c r="D414" s="316" t="s">
        <v>115</v>
      </c>
      <c r="E414" s="316" t="s">
        <v>64</v>
      </c>
      <c r="F414" s="316" t="s">
        <v>113</v>
      </c>
      <c r="G414" s="314" t="s">
        <v>46</v>
      </c>
      <c r="H414" s="224"/>
      <c r="I414" s="224"/>
      <c r="J414" s="228"/>
      <c r="K414" s="228"/>
      <c r="L414" s="230" t="s">
        <v>131</v>
      </c>
      <c r="M414" s="220">
        <v>5112</v>
      </c>
      <c r="N414" s="222" t="e">
        <f>+#REF!+#REF!+#REF!+#REF!+#REF!+#REF!+#REF!+#REF!+#REF!+#REF!+#REF!+#REF!+#REF!</f>
        <v>#REF!</v>
      </c>
      <c r="O414" s="222" t="e">
        <f>+#REF!+#REF!+#REF!+#REF!+#REF!+#REF!+#REF!+#REF!+#REF!+#REF!+#REF!+#REF!+#REF!</f>
        <v>#REF!</v>
      </c>
      <c r="P414" s="222" t="e">
        <f>+#REF!+#REF!+#REF!+#REF!+#REF!+#REF!+#REF!+#REF!+#REF!+#REF!+#REF!+#REF!+#REF!</f>
        <v>#REF!</v>
      </c>
      <c r="Q414" s="232"/>
      <c r="R414" s="232"/>
      <c r="S414" s="232"/>
      <c r="T414" s="233"/>
      <c r="U414" s="233"/>
      <c r="V414" s="233"/>
    </row>
    <row r="415" spans="1:22" s="238" customFormat="1">
      <c r="A415" s="235" t="str">
        <f t="shared" si="30"/>
        <v>71060601045113</v>
      </c>
      <c r="B415" s="314" t="s">
        <v>397</v>
      </c>
      <c r="C415" s="316" t="s">
        <v>115</v>
      </c>
      <c r="D415" s="316" t="s">
        <v>115</v>
      </c>
      <c r="E415" s="316" t="s">
        <v>64</v>
      </c>
      <c r="F415" s="316" t="s">
        <v>113</v>
      </c>
      <c r="G415" s="316">
        <v>5113</v>
      </c>
      <c r="H415" s="224"/>
      <c r="I415" s="224"/>
      <c r="J415" s="228"/>
      <c r="K415" s="228"/>
      <c r="L415" s="227" t="s">
        <v>132</v>
      </c>
      <c r="M415" s="223">
        <v>5113</v>
      </c>
      <c r="N415" s="222" t="e">
        <f>+#REF!+#REF!+#REF!+#REF!+#REF!+#REF!+#REF!+#REF!+#REF!+#REF!+#REF!+#REF!+#REF!</f>
        <v>#REF!</v>
      </c>
      <c r="O415" s="222" t="e">
        <f>+#REF!+#REF!+#REF!+#REF!+#REF!+#REF!+#REF!+#REF!+#REF!+#REF!+#REF!+#REF!+#REF!</f>
        <v>#REF!</v>
      </c>
      <c r="P415" s="222" t="e">
        <f>+#REF!+#REF!+#REF!+#REF!+#REF!+#REF!+#REF!+#REF!+#REF!+#REF!+#REF!+#REF!+#REF!</f>
        <v>#REF!</v>
      </c>
      <c r="Q415" s="232"/>
      <c r="R415" s="232"/>
      <c r="S415" s="232"/>
      <c r="T415" s="233"/>
      <c r="U415" s="233"/>
      <c r="V415" s="233"/>
    </row>
    <row r="416" spans="1:22" s="238" customFormat="1" ht="21" hidden="1" customHeight="1">
      <c r="A416" s="235"/>
      <c r="B416" s="314"/>
      <c r="C416" s="316"/>
      <c r="D416" s="316"/>
      <c r="E416" s="316"/>
      <c r="F416" s="316"/>
      <c r="G416" s="316"/>
      <c r="H416" s="221"/>
      <c r="I416" s="266"/>
      <c r="J416" s="267"/>
      <c r="K416" s="267"/>
      <c r="L416" s="268" t="s">
        <v>565</v>
      </c>
      <c r="M416" s="263"/>
      <c r="N416" s="269" t="e">
        <f>O416+P416</f>
        <v>#REF!</v>
      </c>
      <c r="O416" s="269" t="e">
        <f>SUM(O417:O417)</f>
        <v>#REF!</v>
      </c>
      <c r="P416" s="269" t="e">
        <f>SUM(P417:P417)</f>
        <v>#REF!</v>
      </c>
      <c r="Q416" s="232"/>
      <c r="R416" s="232"/>
      <c r="S416" s="232"/>
      <c r="T416" s="233"/>
      <c r="U416" s="233"/>
      <c r="V416" s="233"/>
    </row>
    <row r="417" spans="1:22" s="238" customFormat="1" hidden="1">
      <c r="A417" s="235" t="str">
        <f t="shared" ref="A417" si="33">CONCATENATE(B417,C417,D417,E417,F417,G417)</f>
        <v>71060601044251</v>
      </c>
      <c r="B417" s="314" t="s">
        <v>397</v>
      </c>
      <c r="C417" s="316" t="s">
        <v>115</v>
      </c>
      <c r="D417" s="316" t="s">
        <v>115</v>
      </c>
      <c r="E417" s="316" t="s">
        <v>64</v>
      </c>
      <c r="F417" s="316" t="s">
        <v>113</v>
      </c>
      <c r="G417" s="316">
        <v>4251</v>
      </c>
      <c r="H417" s="221"/>
      <c r="I417" s="266"/>
      <c r="J417" s="267"/>
      <c r="K417" s="267"/>
      <c r="L417" s="227" t="s">
        <v>73</v>
      </c>
      <c r="M417" s="271">
        <v>4213</v>
      </c>
      <c r="N417" s="222" t="e">
        <f>+#REF!+#REF!+#REF!+#REF!+#REF!+#REF!+#REF!+#REF!+#REF!+#REF!+#REF!+#REF!+#REF!</f>
        <v>#REF!</v>
      </c>
      <c r="O417" s="222" t="e">
        <f>+#REF!+#REF!+#REF!+#REF!+#REF!+#REF!+#REF!+#REF!+#REF!+#REF!+#REF!+#REF!+#REF!</f>
        <v>#REF!</v>
      </c>
      <c r="P417" s="222" t="e">
        <f>+#REF!+#REF!+#REF!+#REF!+#REF!+#REF!+#REF!+#REF!+#REF!+#REF!+#REF!+#REF!+#REF!</f>
        <v>#REF!</v>
      </c>
      <c r="Q417" s="232"/>
      <c r="R417" s="232"/>
      <c r="S417" s="232"/>
      <c r="T417" s="233"/>
      <c r="U417" s="233"/>
      <c r="V417" s="233"/>
    </row>
    <row r="418" spans="1:22" s="238" customFormat="1" ht="21" customHeight="1">
      <c r="A418" s="235"/>
      <c r="B418" s="314"/>
      <c r="C418" s="316"/>
      <c r="D418" s="316"/>
      <c r="E418" s="316"/>
      <c r="F418" s="316"/>
      <c r="G418" s="316"/>
      <c r="H418" s="221"/>
      <c r="I418" s="266"/>
      <c r="J418" s="267"/>
      <c r="K418" s="267"/>
      <c r="L418" s="268" t="s">
        <v>578</v>
      </c>
      <c r="M418" s="263"/>
      <c r="N418" s="269" t="e">
        <f>O418+P418</f>
        <v>#REF!</v>
      </c>
      <c r="O418" s="269" t="e">
        <f>SUM(O419:O419)</f>
        <v>#REF!</v>
      </c>
      <c r="P418" s="269" t="e">
        <f>SUM(P419:P419)</f>
        <v>#REF!</v>
      </c>
      <c r="Q418" s="232"/>
      <c r="R418" s="232"/>
      <c r="S418" s="232"/>
      <c r="T418" s="233"/>
      <c r="U418" s="233"/>
      <c r="V418" s="233"/>
    </row>
    <row r="419" spans="1:22" s="238" customFormat="1">
      <c r="A419" s="235" t="str">
        <f t="shared" ref="A419" si="34">CONCATENATE(B419,C419,D419,E419,F419,G419)</f>
        <v>71060601044819</v>
      </c>
      <c r="B419" s="314" t="s">
        <v>397</v>
      </c>
      <c r="C419" s="316" t="s">
        <v>115</v>
      </c>
      <c r="D419" s="316" t="s">
        <v>115</v>
      </c>
      <c r="E419" s="316" t="s">
        <v>64</v>
      </c>
      <c r="F419" s="316" t="s">
        <v>113</v>
      </c>
      <c r="G419" s="314" t="s">
        <v>46</v>
      </c>
      <c r="H419" s="224"/>
      <c r="I419" s="224"/>
      <c r="J419" s="228"/>
      <c r="K419" s="228"/>
      <c r="L419" s="230" t="s">
        <v>131</v>
      </c>
      <c r="M419" s="220">
        <v>5112</v>
      </c>
      <c r="N419" s="222" t="e">
        <f>+#REF!+#REF!+#REF!+#REF!+#REF!+#REF!+#REF!+#REF!+#REF!+#REF!+#REF!+#REF!+#REF!</f>
        <v>#REF!</v>
      </c>
      <c r="O419" s="222" t="e">
        <f>+#REF!+#REF!+#REF!+#REF!+#REF!+#REF!+#REF!+#REF!+#REF!+#REF!+#REF!+#REF!+#REF!</f>
        <v>#REF!</v>
      </c>
      <c r="P419" s="222" t="e">
        <f>+#REF!+#REF!+#REF!+#REF!+#REF!+#REF!+#REF!+#REF!+#REF!+#REF!+#REF!+#REF!+#REF!</f>
        <v>#REF!</v>
      </c>
      <c r="Q419" s="232"/>
      <c r="R419" s="232"/>
      <c r="S419" s="232"/>
      <c r="T419" s="233"/>
      <c r="U419" s="233"/>
      <c r="V419" s="233"/>
    </row>
    <row r="420" spans="1:22" s="238" customFormat="1" ht="28.5">
      <c r="A420" s="235"/>
      <c r="B420" s="314"/>
      <c r="C420" s="316"/>
      <c r="D420" s="316"/>
      <c r="E420" s="316"/>
      <c r="F420" s="316"/>
      <c r="G420" s="316"/>
      <c r="H420" s="228">
        <v>2600</v>
      </c>
      <c r="I420" s="258" t="s">
        <v>115</v>
      </c>
      <c r="J420" s="259">
        <v>0</v>
      </c>
      <c r="K420" s="259">
        <v>0</v>
      </c>
      <c r="L420" s="255" t="s">
        <v>204</v>
      </c>
      <c r="M420" s="260"/>
      <c r="N420" s="257" t="e">
        <f>+N422+N432+N438+N455</f>
        <v>#REF!</v>
      </c>
      <c r="O420" s="257" t="e">
        <f>+O422+O432+O438+O455</f>
        <v>#REF!</v>
      </c>
      <c r="P420" s="257" t="e">
        <f>+P422+P432+P438+P455</f>
        <v>#REF!</v>
      </c>
      <c r="Q420" s="232"/>
      <c r="R420" s="232"/>
      <c r="S420" s="232"/>
      <c r="T420" s="233"/>
      <c r="U420" s="233"/>
      <c r="V420" s="233"/>
    </row>
    <row r="421" spans="1:22" s="315" customFormat="1">
      <c r="A421" s="235" t="str">
        <f t="shared" si="30"/>
        <v>71060601050000</v>
      </c>
      <c r="B421" s="314" t="s">
        <v>397</v>
      </c>
      <c r="C421" s="316" t="s">
        <v>115</v>
      </c>
      <c r="D421" s="316" t="s">
        <v>115</v>
      </c>
      <c r="E421" s="316" t="s">
        <v>64</v>
      </c>
      <c r="F421" s="316" t="s">
        <v>107</v>
      </c>
      <c r="G421" s="314" t="s">
        <v>398</v>
      </c>
      <c r="H421" s="224"/>
      <c r="I421" s="225"/>
      <c r="J421" s="226"/>
      <c r="K421" s="226"/>
      <c r="L421" s="230" t="s">
        <v>66</v>
      </c>
      <c r="M421" s="298"/>
      <c r="N421" s="299"/>
      <c r="O421" s="299"/>
      <c r="P421" s="299"/>
      <c r="Q421" s="232"/>
      <c r="R421" s="232"/>
      <c r="S421" s="232"/>
      <c r="T421" s="233"/>
      <c r="U421" s="233"/>
      <c r="V421" s="233"/>
    </row>
    <row r="422" spans="1:22" s="238" customFormat="1">
      <c r="A422" s="235" t="str">
        <f t="shared" si="30"/>
        <v>71060601054861</v>
      </c>
      <c r="B422" s="314" t="s">
        <v>397</v>
      </c>
      <c r="C422" s="316" t="s">
        <v>115</v>
      </c>
      <c r="D422" s="316" t="s">
        <v>115</v>
      </c>
      <c r="E422" s="316" t="s">
        <v>64</v>
      </c>
      <c r="F422" s="316" t="s">
        <v>107</v>
      </c>
      <c r="G422" s="316">
        <v>4861</v>
      </c>
      <c r="H422" s="221">
        <v>2610</v>
      </c>
      <c r="I422" s="225" t="s">
        <v>115</v>
      </c>
      <c r="J422" s="226">
        <v>1</v>
      </c>
      <c r="K422" s="226">
        <v>0</v>
      </c>
      <c r="L422" s="262" t="s">
        <v>205</v>
      </c>
      <c r="M422" s="263"/>
      <c r="N422" s="264" t="e">
        <f>+N424</f>
        <v>#REF!</v>
      </c>
      <c r="O422" s="264" t="e">
        <f>+O424</f>
        <v>#REF!</v>
      </c>
      <c r="P422" s="264" t="e">
        <f>+P424</f>
        <v>#REF!</v>
      </c>
      <c r="Q422" s="232"/>
      <c r="R422" s="232"/>
      <c r="S422" s="232"/>
      <c r="T422" s="233"/>
      <c r="U422" s="233"/>
      <c r="V422" s="233"/>
    </row>
    <row r="423" spans="1:22" s="315" customFormat="1">
      <c r="A423" s="235" t="str">
        <f t="shared" si="30"/>
        <v>71060601060000</v>
      </c>
      <c r="B423" s="314" t="s">
        <v>397</v>
      </c>
      <c r="C423" s="316" t="s">
        <v>115</v>
      </c>
      <c r="D423" s="316" t="s">
        <v>115</v>
      </c>
      <c r="E423" s="316" t="s">
        <v>64</v>
      </c>
      <c r="F423" s="316" t="s">
        <v>115</v>
      </c>
      <c r="G423" s="314" t="s">
        <v>398</v>
      </c>
      <c r="H423" s="224"/>
      <c r="I423" s="225"/>
      <c r="J423" s="226"/>
      <c r="K423" s="226"/>
      <c r="L423" s="230" t="s">
        <v>68</v>
      </c>
      <c r="M423" s="220"/>
      <c r="N423" s="231"/>
      <c r="O423" s="231"/>
      <c r="P423" s="231"/>
      <c r="Q423" s="232"/>
      <c r="R423" s="232"/>
      <c r="S423" s="232"/>
      <c r="T423" s="233"/>
      <c r="U423" s="233"/>
      <c r="V423" s="233"/>
    </row>
    <row r="424" spans="1:22" s="238" customFormat="1">
      <c r="A424" s="235" t="str">
        <f t="shared" si="30"/>
        <v>71060601064638</v>
      </c>
      <c r="B424" s="314" t="s">
        <v>397</v>
      </c>
      <c r="C424" s="316" t="s">
        <v>115</v>
      </c>
      <c r="D424" s="316" t="s">
        <v>115</v>
      </c>
      <c r="E424" s="316" t="s">
        <v>64</v>
      </c>
      <c r="F424" s="316" t="s">
        <v>115</v>
      </c>
      <c r="G424" s="316">
        <v>4638</v>
      </c>
      <c r="H424" s="221" t="s">
        <v>47</v>
      </c>
      <c r="I424" s="224" t="s">
        <v>115</v>
      </c>
      <c r="J424" s="228" t="s">
        <v>40</v>
      </c>
      <c r="K424" s="228" t="s">
        <v>40</v>
      </c>
      <c r="L424" s="261" t="s">
        <v>205</v>
      </c>
      <c r="M424" s="229" t="s">
        <v>39</v>
      </c>
      <c r="N424" s="231" t="e">
        <f>+N426+N428+N430</f>
        <v>#REF!</v>
      </c>
      <c r="O424" s="231" t="e">
        <f>+O426+O428+O430</f>
        <v>#REF!</v>
      </c>
      <c r="P424" s="231" t="e">
        <f>+P426+P428+P430</f>
        <v>#REF!</v>
      </c>
      <c r="Q424" s="232"/>
      <c r="R424" s="232"/>
      <c r="S424" s="232"/>
      <c r="T424" s="233"/>
      <c r="U424" s="233"/>
      <c r="V424" s="233"/>
    </row>
    <row r="425" spans="1:22" s="315" customFormat="1">
      <c r="A425" s="235" t="str">
        <f t="shared" si="30"/>
        <v>71060601070000</v>
      </c>
      <c r="B425" s="314" t="s">
        <v>397</v>
      </c>
      <c r="C425" s="316" t="s">
        <v>115</v>
      </c>
      <c r="D425" s="316" t="s">
        <v>115</v>
      </c>
      <c r="E425" s="316" t="s">
        <v>64</v>
      </c>
      <c r="F425" s="316" t="s">
        <v>141</v>
      </c>
      <c r="G425" s="314" t="s">
        <v>398</v>
      </c>
      <c r="H425" s="224"/>
      <c r="I425" s="224"/>
      <c r="J425" s="228"/>
      <c r="K425" s="228"/>
      <c r="L425" s="230" t="s">
        <v>66</v>
      </c>
      <c r="M425" s="220"/>
      <c r="N425" s="231"/>
      <c r="O425" s="231"/>
      <c r="P425" s="231"/>
      <c r="Q425" s="232"/>
      <c r="R425" s="232"/>
      <c r="S425" s="232"/>
      <c r="T425" s="233"/>
      <c r="U425" s="233"/>
      <c r="V425" s="233"/>
    </row>
    <row r="426" spans="1:22" s="238" customFormat="1" ht="54" hidden="1">
      <c r="A426" s="235" t="str">
        <f t="shared" si="30"/>
        <v>71060601085113</v>
      </c>
      <c r="B426" s="314" t="s">
        <v>397</v>
      </c>
      <c r="C426" s="316" t="s">
        <v>115</v>
      </c>
      <c r="D426" s="316" t="s">
        <v>115</v>
      </c>
      <c r="E426" s="316" t="s">
        <v>64</v>
      </c>
      <c r="F426" s="316" t="s">
        <v>143</v>
      </c>
      <c r="G426" s="316">
        <v>5113</v>
      </c>
      <c r="H426" s="224"/>
      <c r="I426" s="266"/>
      <c r="J426" s="267"/>
      <c r="K426" s="267"/>
      <c r="L426" s="268" t="s">
        <v>566</v>
      </c>
      <c r="M426" s="263"/>
      <c r="N426" s="269" t="e">
        <f>SUM(N427:N427)</f>
        <v>#REF!</v>
      </c>
      <c r="O426" s="269" t="e">
        <f>SUM(O427:O427)</f>
        <v>#REF!</v>
      </c>
      <c r="P426" s="269" t="e">
        <f>SUM(P427:P427)</f>
        <v>#REF!</v>
      </c>
      <c r="Q426" s="232"/>
      <c r="R426" s="232"/>
      <c r="S426" s="232"/>
      <c r="T426" s="233"/>
      <c r="U426" s="233"/>
      <c r="V426" s="233"/>
    </row>
    <row r="427" spans="1:22" s="315" customFormat="1" hidden="1">
      <c r="A427" s="235" t="str">
        <f t="shared" si="30"/>
        <v>71060601090000</v>
      </c>
      <c r="B427" s="314" t="s">
        <v>397</v>
      </c>
      <c r="C427" s="316" t="s">
        <v>115</v>
      </c>
      <c r="D427" s="316" t="s">
        <v>115</v>
      </c>
      <c r="E427" s="316" t="s">
        <v>64</v>
      </c>
      <c r="F427" s="316" t="s">
        <v>145</v>
      </c>
      <c r="G427" s="314" t="s">
        <v>398</v>
      </c>
      <c r="H427" s="224"/>
      <c r="I427" s="225"/>
      <c r="J427" s="226"/>
      <c r="K427" s="226"/>
      <c r="L427" s="230" t="s">
        <v>76</v>
      </c>
      <c r="M427" s="229">
        <v>4216</v>
      </c>
      <c r="N427" s="222" t="e">
        <f>+#REF!+#REF!+#REF!+#REF!+#REF!+#REF!+#REF!+#REF!+#REF!+#REF!+#REF!+#REF!+#REF!</f>
        <v>#REF!</v>
      </c>
      <c r="O427" s="222" t="e">
        <f>+#REF!+#REF!+#REF!+#REF!+#REF!+#REF!+#REF!+#REF!+#REF!+#REF!+#REF!+#REF!+#REF!</f>
        <v>#REF!</v>
      </c>
      <c r="P427" s="222" t="e">
        <f>+#REF!+#REF!+#REF!+#REF!+#REF!+#REF!+#REF!+#REF!+#REF!+#REF!+#REF!+#REF!+#REF!</f>
        <v>#REF!</v>
      </c>
      <c r="Q427" s="232"/>
      <c r="R427" s="232"/>
      <c r="S427" s="232"/>
      <c r="T427" s="233"/>
      <c r="U427" s="233"/>
      <c r="V427" s="233"/>
    </row>
    <row r="428" spans="1:22" s="232" customFormat="1" ht="54">
      <c r="A428" s="249"/>
      <c r="B428" s="318"/>
      <c r="C428" s="280"/>
      <c r="D428" s="280"/>
      <c r="E428" s="318"/>
      <c r="F428" s="318"/>
      <c r="G428" s="318"/>
      <c r="H428" s="221"/>
      <c r="I428" s="225"/>
      <c r="J428" s="226"/>
      <c r="K428" s="226"/>
      <c r="L428" s="268" t="s">
        <v>450</v>
      </c>
      <c r="M428" s="263"/>
      <c r="N428" s="269" t="e">
        <f>+N429</f>
        <v>#REF!</v>
      </c>
      <c r="O428" s="269" t="e">
        <f t="shared" ref="O428:P428" si="35">+O429</f>
        <v>#REF!</v>
      </c>
      <c r="P428" s="269" t="e">
        <f t="shared" si="35"/>
        <v>#REF!</v>
      </c>
      <c r="T428" s="233"/>
      <c r="U428" s="233"/>
      <c r="V428" s="233"/>
    </row>
    <row r="429" spans="1:22" s="232" customFormat="1">
      <c r="A429" s="249"/>
      <c r="B429" s="318"/>
      <c r="C429" s="280"/>
      <c r="D429" s="280"/>
      <c r="E429" s="318"/>
      <c r="F429" s="318"/>
      <c r="G429" s="318"/>
      <c r="H429" s="224"/>
      <c r="I429" s="225"/>
      <c r="J429" s="226"/>
      <c r="K429" s="226"/>
      <c r="L429" s="227" t="s">
        <v>490</v>
      </c>
      <c r="M429" s="229">
        <v>4728</v>
      </c>
      <c r="N429" s="222" t="e">
        <f>+#REF!+#REF!+#REF!+#REF!+#REF!+#REF!+#REF!+#REF!+#REF!+#REF!+#REF!+#REF!+#REF!</f>
        <v>#REF!</v>
      </c>
      <c r="O429" s="222" t="e">
        <f>+#REF!+#REF!+#REF!+#REF!+#REF!+#REF!+#REF!+#REF!+#REF!+#REF!+#REF!+#REF!+#REF!</f>
        <v>#REF!</v>
      </c>
      <c r="P429" s="222" t="e">
        <f>+#REF!+#REF!+#REF!+#REF!+#REF!+#REF!+#REF!+#REF!+#REF!+#REF!+#REF!+#REF!+#REF!</f>
        <v>#REF!</v>
      </c>
      <c r="T429" s="233"/>
      <c r="U429" s="233"/>
      <c r="V429" s="233"/>
    </row>
    <row r="430" spans="1:22" s="232" customFormat="1" ht="27" hidden="1">
      <c r="A430" s="249"/>
      <c r="B430" s="318"/>
      <c r="C430" s="280"/>
      <c r="D430" s="280"/>
      <c r="E430" s="318"/>
      <c r="F430" s="318"/>
      <c r="G430" s="318"/>
      <c r="H430" s="221"/>
      <c r="I430" s="225"/>
      <c r="J430" s="226"/>
      <c r="K430" s="226"/>
      <c r="L430" s="268" t="s">
        <v>602</v>
      </c>
      <c r="M430" s="263"/>
      <c r="N430" s="269" t="e">
        <f>N431</f>
        <v>#REF!</v>
      </c>
      <c r="O430" s="269" t="e">
        <f t="shared" ref="O430:P430" si="36">O431</f>
        <v>#REF!</v>
      </c>
      <c r="P430" s="269" t="e">
        <f t="shared" si="36"/>
        <v>#REF!</v>
      </c>
      <c r="T430" s="233"/>
      <c r="U430" s="233"/>
      <c r="V430" s="233"/>
    </row>
    <row r="431" spans="1:22" s="232" customFormat="1" hidden="1">
      <c r="A431" s="249"/>
      <c r="B431" s="318"/>
      <c r="C431" s="280"/>
      <c r="D431" s="280"/>
      <c r="E431" s="318"/>
      <c r="F431" s="318"/>
      <c r="G431" s="318"/>
      <c r="H431" s="224"/>
      <c r="I431" s="225"/>
      <c r="J431" s="226"/>
      <c r="K431" s="226"/>
      <c r="L431" s="227" t="s">
        <v>306</v>
      </c>
      <c r="M431" s="223">
        <v>4729</v>
      </c>
      <c r="N431" s="222" t="e">
        <f>+#REF!+#REF!+#REF!+#REF!+#REF!+#REF!+#REF!+#REF!+#REF!+#REF!+#REF!+#REF!+#REF!</f>
        <v>#REF!</v>
      </c>
      <c r="O431" s="222" t="e">
        <f>+#REF!+#REF!+#REF!+#REF!+#REF!+#REF!+#REF!+#REF!+#REF!+#REF!+#REF!+#REF!+#REF!</f>
        <v>#REF!</v>
      </c>
      <c r="P431" s="222" t="e">
        <f>+#REF!+#REF!+#REF!+#REF!+#REF!+#REF!+#REF!+#REF!+#REF!+#REF!+#REF!+#REF!+#REF!</f>
        <v>#REF!</v>
      </c>
      <c r="T431" s="233"/>
      <c r="U431" s="233"/>
      <c r="V431" s="233"/>
    </row>
    <row r="432" spans="1:22" s="238" customFormat="1" hidden="1">
      <c r="A432" s="235" t="str">
        <f t="shared" ref="A432:A435" si="37">CONCATENATE(B432,C432,D432,E432,F432,G432)</f>
        <v>71080000000001</v>
      </c>
      <c r="B432" s="314" t="s">
        <v>397</v>
      </c>
      <c r="C432" s="316" t="s">
        <v>143</v>
      </c>
      <c r="D432" s="316" t="s">
        <v>399</v>
      </c>
      <c r="E432" s="316" t="s">
        <v>399</v>
      </c>
      <c r="F432" s="316" t="s">
        <v>399</v>
      </c>
      <c r="G432" s="314" t="s">
        <v>54</v>
      </c>
      <c r="H432" s="221">
        <v>2630</v>
      </c>
      <c r="I432" s="225" t="s">
        <v>115</v>
      </c>
      <c r="J432" s="226">
        <v>3</v>
      </c>
      <c r="K432" s="226">
        <v>0</v>
      </c>
      <c r="L432" s="262" t="s">
        <v>209</v>
      </c>
      <c r="M432" s="263"/>
      <c r="N432" s="264" t="e">
        <f>+N434</f>
        <v>#REF!</v>
      </c>
      <c r="O432" s="264" t="e">
        <f>+O434</f>
        <v>#REF!</v>
      </c>
      <c r="P432" s="264" t="e">
        <f>+P434</f>
        <v>#REF!</v>
      </c>
      <c r="Q432" s="232"/>
      <c r="R432" s="232"/>
      <c r="S432" s="232"/>
      <c r="T432" s="233"/>
      <c r="U432" s="233"/>
      <c r="V432" s="233"/>
    </row>
    <row r="433" spans="1:22" s="317" customFormat="1" hidden="1">
      <c r="A433" s="235" t="str">
        <f t="shared" si="37"/>
        <v>71080100000000</v>
      </c>
      <c r="B433" s="314" t="s">
        <v>397</v>
      </c>
      <c r="C433" s="316" t="s">
        <v>143</v>
      </c>
      <c r="D433" s="316" t="s">
        <v>64</v>
      </c>
      <c r="E433" s="316" t="s">
        <v>399</v>
      </c>
      <c r="F433" s="316" t="s">
        <v>399</v>
      </c>
      <c r="G433" s="314" t="s">
        <v>398</v>
      </c>
      <c r="H433" s="224"/>
      <c r="I433" s="225"/>
      <c r="J433" s="226"/>
      <c r="K433" s="226"/>
      <c r="L433" s="230" t="s">
        <v>68</v>
      </c>
      <c r="M433" s="220"/>
      <c r="N433" s="231"/>
      <c r="O433" s="231"/>
      <c r="P433" s="231"/>
      <c r="Q433" s="232"/>
      <c r="R433" s="232"/>
      <c r="S433" s="232"/>
      <c r="T433" s="233"/>
      <c r="U433" s="233"/>
      <c r="V433" s="233"/>
    </row>
    <row r="434" spans="1:22" s="238" customFormat="1" hidden="1">
      <c r="A434" s="235" t="str">
        <f t="shared" si="37"/>
        <v>71080100000001</v>
      </c>
      <c r="B434" s="314" t="s">
        <v>397</v>
      </c>
      <c r="C434" s="316" t="s">
        <v>143</v>
      </c>
      <c r="D434" s="316" t="s">
        <v>64</v>
      </c>
      <c r="E434" s="316" t="s">
        <v>399</v>
      </c>
      <c r="F434" s="316" t="s">
        <v>399</v>
      </c>
      <c r="G434" s="314" t="s">
        <v>54</v>
      </c>
      <c r="H434" s="221">
        <v>2631</v>
      </c>
      <c r="I434" s="224" t="s">
        <v>115</v>
      </c>
      <c r="J434" s="228">
        <v>3</v>
      </c>
      <c r="K434" s="228">
        <v>1</v>
      </c>
      <c r="L434" s="261" t="s">
        <v>209</v>
      </c>
      <c r="M434" s="229"/>
      <c r="N434" s="231" t="e">
        <f>+N436</f>
        <v>#REF!</v>
      </c>
      <c r="O434" s="231" t="e">
        <f>+O436</f>
        <v>#REF!</v>
      </c>
      <c r="P434" s="231" t="e">
        <f>+P436</f>
        <v>#REF!</v>
      </c>
      <c r="Q434" s="232"/>
      <c r="R434" s="232"/>
      <c r="S434" s="232"/>
      <c r="T434" s="233"/>
      <c r="U434" s="233"/>
      <c r="V434" s="233"/>
    </row>
    <row r="435" spans="1:22" s="238" customFormat="1" ht="15" hidden="1" customHeight="1">
      <c r="A435" s="235" t="str">
        <f t="shared" si="37"/>
        <v>71080101000000</v>
      </c>
      <c r="B435" s="314" t="s">
        <v>397</v>
      </c>
      <c r="C435" s="316" t="s">
        <v>143</v>
      </c>
      <c r="D435" s="316" t="s">
        <v>64</v>
      </c>
      <c r="E435" s="316" t="s">
        <v>64</v>
      </c>
      <c r="F435" s="316" t="s">
        <v>399</v>
      </c>
      <c r="G435" s="314" t="s">
        <v>398</v>
      </c>
      <c r="H435" s="224"/>
      <c r="I435" s="224"/>
      <c r="J435" s="228"/>
      <c r="K435" s="228"/>
      <c r="L435" s="230" t="s">
        <v>66</v>
      </c>
      <c r="M435" s="220"/>
      <c r="N435" s="231"/>
      <c r="O435" s="231"/>
      <c r="P435" s="231"/>
      <c r="Q435" s="232"/>
      <c r="R435" s="232"/>
      <c r="S435" s="232"/>
      <c r="T435" s="233"/>
      <c r="U435" s="233"/>
      <c r="V435" s="233"/>
    </row>
    <row r="436" spans="1:22" s="238" customFormat="1" ht="45" hidden="1" customHeight="1">
      <c r="A436" s="235" t="str">
        <f>CONCATENATE(B436,C436,D436,E436,F436,G436)</f>
        <v>71080201000001</v>
      </c>
      <c r="B436" s="314" t="s">
        <v>397</v>
      </c>
      <c r="C436" s="316" t="s">
        <v>143</v>
      </c>
      <c r="D436" s="316" t="s">
        <v>98</v>
      </c>
      <c r="E436" s="316" t="s">
        <v>64</v>
      </c>
      <c r="F436" s="316" t="s">
        <v>399</v>
      </c>
      <c r="G436" s="314" t="s">
        <v>54</v>
      </c>
      <c r="H436" s="221"/>
      <c r="I436" s="224"/>
      <c r="J436" s="228"/>
      <c r="K436" s="228"/>
      <c r="L436" s="268" t="s">
        <v>587</v>
      </c>
      <c r="M436" s="263"/>
      <c r="N436" s="269" t="e">
        <f>O436+P436</f>
        <v>#REF!</v>
      </c>
      <c r="O436" s="269" t="e">
        <f>SUM(O437:O437)</f>
        <v>#REF!</v>
      </c>
      <c r="P436" s="269" t="e">
        <f>SUM(P437:P437)</f>
        <v>#REF!</v>
      </c>
      <c r="Q436" s="232"/>
      <c r="R436" s="232"/>
      <c r="S436" s="232"/>
      <c r="T436" s="233"/>
      <c r="U436" s="233"/>
      <c r="V436" s="233"/>
    </row>
    <row r="437" spans="1:22" s="315" customFormat="1" ht="21.75" hidden="1" customHeight="1">
      <c r="A437" s="235" t="str">
        <f>CONCATENATE(B437,C437,D437,E437,F437,G437)</f>
        <v>71080201010000</v>
      </c>
      <c r="B437" s="314" t="s">
        <v>397</v>
      </c>
      <c r="C437" s="316" t="s">
        <v>143</v>
      </c>
      <c r="D437" s="316" t="s">
        <v>98</v>
      </c>
      <c r="E437" s="316" t="s">
        <v>64</v>
      </c>
      <c r="F437" s="316" t="s">
        <v>64</v>
      </c>
      <c r="G437" s="314" t="s">
        <v>398</v>
      </c>
      <c r="H437" s="224"/>
      <c r="I437" s="225"/>
      <c r="J437" s="226"/>
      <c r="K437" s="226"/>
      <c r="L437" s="230" t="s">
        <v>92</v>
      </c>
      <c r="M437" s="220">
        <v>4861</v>
      </c>
      <c r="N437" s="222" t="e">
        <f>+#REF!+#REF!+#REF!+#REF!+#REF!+#REF!+#REF!+#REF!+#REF!+#REF!+#REF!+#REF!+#REF!</f>
        <v>#REF!</v>
      </c>
      <c r="O437" s="222" t="e">
        <f>+#REF!+#REF!+#REF!+#REF!+#REF!+#REF!+#REF!+#REF!+#REF!+#REF!+#REF!+#REF!+#REF!</f>
        <v>#REF!</v>
      </c>
      <c r="P437" s="222" t="e">
        <f>+#REF!+#REF!+#REF!+#REF!+#REF!+#REF!+#REF!+#REF!+#REF!+#REF!+#REF!+#REF!+#REF!</f>
        <v>#REF!</v>
      </c>
      <c r="Q437" s="232"/>
      <c r="R437" s="232"/>
      <c r="S437" s="232"/>
      <c r="T437" s="233"/>
      <c r="U437" s="233"/>
      <c r="V437" s="233"/>
    </row>
    <row r="438" spans="1:22" s="238" customFormat="1">
      <c r="A438" s="235" t="str">
        <f t="shared" si="30"/>
        <v>71080000000001</v>
      </c>
      <c r="B438" s="314" t="s">
        <v>397</v>
      </c>
      <c r="C438" s="316" t="s">
        <v>143</v>
      </c>
      <c r="D438" s="316" t="s">
        <v>399</v>
      </c>
      <c r="E438" s="316" t="s">
        <v>399</v>
      </c>
      <c r="F438" s="316" t="s">
        <v>399</v>
      </c>
      <c r="G438" s="314" t="s">
        <v>54</v>
      </c>
      <c r="H438" s="221">
        <v>2640</v>
      </c>
      <c r="I438" s="225" t="s">
        <v>115</v>
      </c>
      <c r="J438" s="226">
        <v>4</v>
      </c>
      <c r="K438" s="226">
        <v>0</v>
      </c>
      <c r="L438" s="262" t="s">
        <v>216</v>
      </c>
      <c r="M438" s="263"/>
      <c r="N438" s="264" t="e">
        <f>+N440</f>
        <v>#REF!</v>
      </c>
      <c r="O438" s="264" t="e">
        <f>+O440</f>
        <v>#REF!</v>
      </c>
      <c r="P438" s="264" t="e">
        <f>+P440</f>
        <v>#REF!</v>
      </c>
      <c r="Q438" s="232"/>
      <c r="R438" s="232"/>
      <c r="S438" s="232"/>
      <c r="T438" s="233"/>
      <c r="U438" s="233"/>
      <c r="V438" s="233"/>
    </row>
    <row r="439" spans="1:22" s="317" customFormat="1">
      <c r="A439" s="235" t="str">
        <f t="shared" si="30"/>
        <v>71080100000000</v>
      </c>
      <c r="B439" s="314" t="s">
        <v>397</v>
      </c>
      <c r="C439" s="316" t="s">
        <v>143</v>
      </c>
      <c r="D439" s="316" t="s">
        <v>64</v>
      </c>
      <c r="E439" s="316" t="s">
        <v>399</v>
      </c>
      <c r="F439" s="316" t="s">
        <v>399</v>
      </c>
      <c r="G439" s="314" t="s">
        <v>398</v>
      </c>
      <c r="H439" s="224"/>
      <c r="I439" s="225"/>
      <c r="J439" s="226"/>
      <c r="K439" s="226"/>
      <c r="L439" s="230" t="s">
        <v>68</v>
      </c>
      <c r="M439" s="220"/>
      <c r="N439" s="231"/>
      <c r="O439" s="231"/>
      <c r="P439" s="231"/>
      <c r="Q439" s="232"/>
      <c r="R439" s="232"/>
      <c r="S439" s="232"/>
      <c r="T439" s="233"/>
      <c r="U439" s="233"/>
      <c r="V439" s="233"/>
    </row>
    <row r="440" spans="1:22" s="238" customFormat="1">
      <c r="A440" s="235" t="str">
        <f t="shared" si="30"/>
        <v>71080100000001</v>
      </c>
      <c r="B440" s="314" t="s">
        <v>397</v>
      </c>
      <c r="C440" s="316" t="s">
        <v>143</v>
      </c>
      <c r="D440" s="316" t="s">
        <v>64</v>
      </c>
      <c r="E440" s="316" t="s">
        <v>399</v>
      </c>
      <c r="F440" s="316" t="s">
        <v>399</v>
      </c>
      <c r="G440" s="314" t="s">
        <v>54</v>
      </c>
      <c r="H440" s="221">
        <v>2641</v>
      </c>
      <c r="I440" s="224" t="s">
        <v>115</v>
      </c>
      <c r="J440" s="228">
        <v>4</v>
      </c>
      <c r="K440" s="228">
        <v>1</v>
      </c>
      <c r="L440" s="261" t="s">
        <v>217</v>
      </c>
      <c r="M440" s="229"/>
      <c r="N440" s="231" t="e">
        <f>+N442+N445+N449+N451+N453</f>
        <v>#REF!</v>
      </c>
      <c r="O440" s="231" t="e">
        <f t="shared" ref="O440:P440" si="38">+O442+O445+O449+O451+O453</f>
        <v>#REF!</v>
      </c>
      <c r="P440" s="231" t="e">
        <f t="shared" si="38"/>
        <v>#REF!</v>
      </c>
      <c r="Q440" s="232"/>
      <c r="R440" s="232"/>
      <c r="S440" s="232"/>
      <c r="T440" s="233"/>
      <c r="U440" s="233"/>
      <c r="V440" s="233"/>
    </row>
    <row r="441" spans="1:22" s="238" customFormat="1" ht="15" customHeight="1">
      <c r="A441" s="235" t="str">
        <f t="shared" si="30"/>
        <v>71080101000000</v>
      </c>
      <c r="B441" s="314" t="s">
        <v>397</v>
      </c>
      <c r="C441" s="316" t="s">
        <v>143</v>
      </c>
      <c r="D441" s="316" t="s">
        <v>64</v>
      </c>
      <c r="E441" s="316" t="s">
        <v>64</v>
      </c>
      <c r="F441" s="316" t="s">
        <v>399</v>
      </c>
      <c r="G441" s="314" t="s">
        <v>398</v>
      </c>
      <c r="H441" s="224"/>
      <c r="I441" s="224"/>
      <c r="J441" s="228"/>
      <c r="K441" s="228"/>
      <c r="L441" s="230" t="s">
        <v>66</v>
      </c>
      <c r="M441" s="220"/>
      <c r="N441" s="231"/>
      <c r="O441" s="231"/>
      <c r="P441" s="231"/>
      <c r="Q441" s="232"/>
      <c r="R441" s="232"/>
      <c r="S441" s="232"/>
      <c r="T441" s="233"/>
      <c r="U441" s="233"/>
      <c r="V441" s="233"/>
    </row>
    <row r="442" spans="1:22" s="238" customFormat="1" ht="27" hidden="1">
      <c r="A442" s="235" t="str">
        <f t="shared" si="30"/>
        <v>71080101024251</v>
      </c>
      <c r="B442" s="314" t="s">
        <v>397</v>
      </c>
      <c r="C442" s="316" t="s">
        <v>143</v>
      </c>
      <c r="D442" s="316" t="s">
        <v>64</v>
      </c>
      <c r="E442" s="316" t="s">
        <v>64</v>
      </c>
      <c r="F442" s="316" t="s">
        <v>98</v>
      </c>
      <c r="G442" s="316">
        <v>4251</v>
      </c>
      <c r="H442" s="221"/>
      <c r="I442" s="224"/>
      <c r="J442" s="228"/>
      <c r="K442" s="228"/>
      <c r="L442" s="268" t="s">
        <v>218</v>
      </c>
      <c r="M442" s="263"/>
      <c r="N442" s="269" t="e">
        <f>SUM(N443:N444)</f>
        <v>#REF!</v>
      </c>
      <c r="O442" s="269" t="e">
        <f>SUM(O443:O444)</f>
        <v>#REF!</v>
      </c>
      <c r="P442" s="269" t="e">
        <f>SUM(P443:P444)</f>
        <v>#REF!</v>
      </c>
      <c r="Q442" s="232"/>
      <c r="R442" s="232"/>
      <c r="S442" s="232"/>
      <c r="T442" s="233"/>
      <c r="U442" s="233"/>
      <c r="V442" s="233"/>
    </row>
    <row r="443" spans="1:22" s="238" customFormat="1" ht="25.5" hidden="1">
      <c r="A443" s="235" t="str">
        <f t="shared" si="30"/>
        <v>71080101024639</v>
      </c>
      <c r="B443" s="314" t="s">
        <v>397</v>
      </c>
      <c r="C443" s="316" t="s">
        <v>143</v>
      </c>
      <c r="D443" s="316" t="s">
        <v>64</v>
      </c>
      <c r="E443" s="316" t="s">
        <v>64</v>
      </c>
      <c r="F443" s="316" t="s">
        <v>98</v>
      </c>
      <c r="G443" s="316">
        <v>4639</v>
      </c>
      <c r="H443" s="224"/>
      <c r="I443" s="225"/>
      <c r="J443" s="226"/>
      <c r="K443" s="226"/>
      <c r="L443" s="227" t="s">
        <v>175</v>
      </c>
      <c r="M443" s="223">
        <v>4511</v>
      </c>
      <c r="N443" s="222" t="e">
        <f>+#REF!+#REF!+#REF!+#REF!+#REF!+#REF!+#REF!+#REF!+#REF!+#REF!+#REF!+#REF!+#REF!</f>
        <v>#REF!</v>
      </c>
      <c r="O443" s="222" t="e">
        <f>+#REF!+#REF!+#REF!+#REF!+#REF!+#REF!+#REF!+#REF!+#REF!+#REF!+#REF!+#REF!+#REF!</f>
        <v>#REF!</v>
      </c>
      <c r="P443" s="222" t="e">
        <f>+#REF!+#REF!+#REF!+#REF!+#REF!+#REF!+#REF!+#REF!+#REF!+#REF!+#REF!+#REF!+#REF!</f>
        <v>#REF!</v>
      </c>
      <c r="Q443" s="232"/>
      <c r="R443" s="232"/>
      <c r="S443" s="232"/>
      <c r="T443" s="233"/>
      <c r="U443" s="233"/>
      <c r="V443" s="233"/>
    </row>
    <row r="444" spans="1:22" s="238" customFormat="1" hidden="1">
      <c r="A444" s="235" t="str">
        <f t="shared" si="30"/>
        <v>71080101024819</v>
      </c>
      <c r="B444" s="314" t="s">
        <v>397</v>
      </c>
      <c r="C444" s="316" t="s">
        <v>143</v>
      </c>
      <c r="D444" s="316" t="s">
        <v>64</v>
      </c>
      <c r="E444" s="316" t="s">
        <v>64</v>
      </c>
      <c r="F444" s="316" t="s">
        <v>98</v>
      </c>
      <c r="G444" s="316">
        <v>4819</v>
      </c>
      <c r="H444" s="224"/>
      <c r="I444" s="225"/>
      <c r="J444" s="226"/>
      <c r="K444" s="226"/>
      <c r="L444" s="230" t="s">
        <v>92</v>
      </c>
      <c r="M444" s="220">
        <v>4861</v>
      </c>
      <c r="N444" s="222" t="e">
        <f>+#REF!+#REF!+#REF!+#REF!+#REF!+#REF!+#REF!+#REF!+#REF!+#REF!+#REF!+#REF!+#REF!</f>
        <v>#REF!</v>
      </c>
      <c r="O444" s="222" t="e">
        <f>+#REF!+#REF!+#REF!+#REF!+#REF!+#REF!+#REF!+#REF!+#REF!+#REF!+#REF!+#REF!+#REF!</f>
        <v>#REF!</v>
      </c>
      <c r="P444" s="222" t="e">
        <f>+#REF!+#REF!+#REF!+#REF!+#REF!+#REF!+#REF!+#REF!+#REF!+#REF!+#REF!+#REF!+#REF!</f>
        <v>#REF!</v>
      </c>
      <c r="Q444" s="232"/>
      <c r="R444" s="232"/>
      <c r="S444" s="232"/>
      <c r="T444" s="233"/>
      <c r="U444" s="233"/>
      <c r="V444" s="233"/>
    </row>
    <row r="445" spans="1:22" s="238" customFormat="1" ht="56.25" hidden="1" customHeight="1">
      <c r="A445" s="235" t="str">
        <f t="shared" si="30"/>
        <v>71080101025112</v>
      </c>
      <c r="B445" s="314" t="s">
        <v>397</v>
      </c>
      <c r="C445" s="316" t="s">
        <v>143</v>
      </c>
      <c r="D445" s="316" t="s">
        <v>64</v>
      </c>
      <c r="E445" s="316" t="s">
        <v>64</v>
      </c>
      <c r="F445" s="316" t="s">
        <v>98</v>
      </c>
      <c r="G445" s="316">
        <v>5112</v>
      </c>
      <c r="H445" s="221"/>
      <c r="I445" s="224"/>
      <c r="J445" s="228"/>
      <c r="K445" s="228"/>
      <c r="L445" s="281" t="s">
        <v>567</v>
      </c>
      <c r="M445" s="263"/>
      <c r="N445" s="269" t="e">
        <f>SUM(N446:N448)</f>
        <v>#REF!</v>
      </c>
      <c r="O445" s="269" t="e">
        <f>SUM(O446:O448)</f>
        <v>#REF!</v>
      </c>
      <c r="P445" s="269" t="e">
        <f>SUM(P446:P448)</f>
        <v>#REF!</v>
      </c>
      <c r="Q445" s="232"/>
      <c r="R445" s="232"/>
      <c r="S445" s="232"/>
      <c r="T445" s="233"/>
      <c r="U445" s="233"/>
      <c r="V445" s="233"/>
    </row>
    <row r="446" spans="1:22" s="238" customFormat="1" ht="25.5" hidden="1">
      <c r="A446" s="235" t="str">
        <f t="shared" si="30"/>
        <v>71080101025113</v>
      </c>
      <c r="B446" s="314" t="s">
        <v>397</v>
      </c>
      <c r="C446" s="316" t="s">
        <v>143</v>
      </c>
      <c r="D446" s="316" t="s">
        <v>64</v>
      </c>
      <c r="E446" s="316" t="s">
        <v>64</v>
      </c>
      <c r="F446" s="316" t="s">
        <v>98</v>
      </c>
      <c r="G446" s="316">
        <v>5113</v>
      </c>
      <c r="H446" s="221"/>
      <c r="I446" s="224"/>
      <c r="J446" s="228"/>
      <c r="K446" s="228"/>
      <c r="L446" s="227" t="s">
        <v>100</v>
      </c>
      <c r="M446" s="229">
        <v>4251</v>
      </c>
      <c r="N446" s="222" t="e">
        <f>+#REF!+#REF!+#REF!+#REF!+#REF!+#REF!+#REF!+#REF!+#REF!+#REF!+#REF!+#REF!+#REF!</f>
        <v>#REF!</v>
      </c>
      <c r="O446" s="222" t="e">
        <f>+#REF!+#REF!+#REF!+#REF!+#REF!+#REF!+#REF!+#REF!+#REF!+#REF!+#REF!+#REF!+#REF!</f>
        <v>#REF!</v>
      </c>
      <c r="P446" s="222" t="e">
        <f>+#REF!+#REF!+#REF!+#REF!+#REF!+#REF!+#REF!+#REF!+#REF!+#REF!+#REF!+#REF!+#REF!</f>
        <v>#REF!</v>
      </c>
      <c r="Q446" s="232"/>
      <c r="R446" s="232"/>
      <c r="S446" s="232"/>
      <c r="T446" s="233"/>
      <c r="U446" s="233"/>
      <c r="V446" s="233"/>
    </row>
    <row r="447" spans="1:22" s="315" customFormat="1" hidden="1">
      <c r="A447" s="235" t="str">
        <f t="shared" si="30"/>
        <v>71080101030000</v>
      </c>
      <c r="B447" s="314" t="s">
        <v>397</v>
      </c>
      <c r="C447" s="316" t="s">
        <v>143</v>
      </c>
      <c r="D447" s="316" t="s">
        <v>64</v>
      </c>
      <c r="E447" s="316" t="s">
        <v>64</v>
      </c>
      <c r="F447" s="316" t="s">
        <v>400</v>
      </c>
      <c r="G447" s="314" t="s">
        <v>398</v>
      </c>
      <c r="H447" s="295"/>
      <c r="I447" s="275"/>
      <c r="J447" s="296"/>
      <c r="K447" s="297"/>
      <c r="L447" s="270" t="s">
        <v>92</v>
      </c>
      <c r="M447" s="271">
        <v>4861</v>
      </c>
      <c r="N447" s="222" t="e">
        <f>+#REF!+#REF!+#REF!+#REF!+#REF!+#REF!+#REF!+#REF!+#REF!+#REF!+#REF!+#REF!+#REF!</f>
        <v>#REF!</v>
      </c>
      <c r="O447" s="222" t="e">
        <f>+#REF!+#REF!+#REF!+#REF!+#REF!+#REF!+#REF!+#REF!+#REF!+#REF!+#REF!+#REF!+#REF!</f>
        <v>#REF!</v>
      </c>
      <c r="P447" s="222" t="e">
        <f>+#REF!+#REF!+#REF!+#REF!+#REF!+#REF!+#REF!+#REF!+#REF!+#REF!+#REF!+#REF!+#REF!</f>
        <v>#REF!</v>
      </c>
      <c r="Q447" s="232"/>
      <c r="R447" s="232"/>
      <c r="S447" s="232"/>
      <c r="T447" s="233"/>
      <c r="U447" s="233"/>
      <c r="V447" s="233"/>
    </row>
    <row r="448" spans="1:22" s="238" customFormat="1" hidden="1">
      <c r="A448" s="235" t="str">
        <f t="shared" si="30"/>
        <v>71080101034239</v>
      </c>
      <c r="B448" s="314" t="s">
        <v>397</v>
      </c>
      <c r="C448" s="316" t="s">
        <v>143</v>
      </c>
      <c r="D448" s="316" t="s">
        <v>64</v>
      </c>
      <c r="E448" s="316" t="s">
        <v>64</v>
      </c>
      <c r="F448" s="316" t="s">
        <v>400</v>
      </c>
      <c r="G448" s="316">
        <v>4239</v>
      </c>
      <c r="H448" s="224"/>
      <c r="I448" s="225"/>
      <c r="J448" s="226"/>
      <c r="K448" s="226"/>
      <c r="L448" s="230" t="s">
        <v>132</v>
      </c>
      <c r="M448" s="220">
        <v>5113</v>
      </c>
      <c r="N448" s="222" t="e">
        <f>+#REF!+#REF!+#REF!+#REF!+#REF!+#REF!+#REF!+#REF!+#REF!+#REF!+#REF!+#REF!+#REF!</f>
        <v>#REF!</v>
      </c>
      <c r="O448" s="222" t="e">
        <f>+#REF!+#REF!+#REF!+#REF!+#REF!+#REF!+#REF!+#REF!+#REF!+#REF!+#REF!+#REF!+#REF!</f>
        <v>#REF!</v>
      </c>
      <c r="P448" s="222" t="e">
        <f>+#REF!+#REF!+#REF!+#REF!+#REF!+#REF!+#REF!+#REF!+#REF!+#REF!+#REF!+#REF!+#REF!</f>
        <v>#REF!</v>
      </c>
      <c r="Q448" s="232"/>
      <c r="R448" s="232"/>
      <c r="S448" s="232"/>
      <c r="T448" s="233"/>
      <c r="U448" s="233"/>
      <c r="V448" s="233"/>
    </row>
    <row r="449" spans="1:22" s="238" customFormat="1" ht="54" hidden="1">
      <c r="A449" s="235">
        <v>71080101035121</v>
      </c>
      <c r="B449" s="314" t="s">
        <v>397</v>
      </c>
      <c r="C449" s="316" t="s">
        <v>143</v>
      </c>
      <c r="D449" s="316" t="s">
        <v>64</v>
      </c>
      <c r="E449" s="316" t="s">
        <v>64</v>
      </c>
      <c r="F449" s="316" t="s">
        <v>400</v>
      </c>
      <c r="G449" s="316" t="s">
        <v>457</v>
      </c>
      <c r="H449" s="221"/>
      <c r="I449" s="224"/>
      <c r="J449" s="228"/>
      <c r="K449" s="228"/>
      <c r="L449" s="268" t="s">
        <v>461</v>
      </c>
      <c r="M449" s="263"/>
      <c r="N449" s="269" t="e">
        <f>SUM(N450)</f>
        <v>#REF!</v>
      </c>
      <c r="O449" s="269" t="e">
        <f>SUM(O450)</f>
        <v>#REF!</v>
      </c>
      <c r="P449" s="269" t="e">
        <f>SUM(P450)</f>
        <v>#REF!</v>
      </c>
      <c r="Q449" s="232"/>
      <c r="R449" s="232"/>
      <c r="S449" s="232"/>
      <c r="T449" s="233"/>
      <c r="U449" s="233"/>
      <c r="V449" s="233"/>
    </row>
    <row r="450" spans="1:22" s="317" customFormat="1" hidden="1">
      <c r="A450" s="235" t="str">
        <f t="shared" si="30"/>
        <v>71080200000000</v>
      </c>
      <c r="B450" s="314" t="s">
        <v>397</v>
      </c>
      <c r="C450" s="316" t="s">
        <v>143</v>
      </c>
      <c r="D450" s="316" t="s">
        <v>98</v>
      </c>
      <c r="E450" s="316" t="s">
        <v>399</v>
      </c>
      <c r="F450" s="316" t="s">
        <v>399</v>
      </c>
      <c r="G450" s="314" t="s">
        <v>398</v>
      </c>
      <c r="H450" s="224"/>
      <c r="I450" s="225"/>
      <c r="J450" s="226"/>
      <c r="K450" s="226"/>
      <c r="L450" s="270" t="s">
        <v>92</v>
      </c>
      <c r="M450" s="220">
        <v>4861</v>
      </c>
      <c r="N450" s="222" t="e">
        <f>+#REF!+#REF!+#REF!+#REF!+#REF!+#REF!+#REF!+#REF!+#REF!+#REF!+#REF!+#REF!+#REF!</f>
        <v>#REF!</v>
      </c>
      <c r="O450" s="222" t="e">
        <f>+#REF!+#REF!+#REF!+#REF!+#REF!+#REF!+#REF!+#REF!+#REF!+#REF!+#REF!+#REF!+#REF!</f>
        <v>#REF!</v>
      </c>
      <c r="P450" s="222" t="e">
        <f>+#REF!+#REF!+#REF!+#REF!+#REF!+#REF!+#REF!+#REF!+#REF!+#REF!+#REF!+#REF!+#REF!</f>
        <v>#REF!</v>
      </c>
      <c r="Q450" s="232"/>
      <c r="R450" s="232"/>
      <c r="S450" s="232"/>
      <c r="T450" s="233"/>
      <c r="U450" s="233"/>
      <c r="V450" s="233"/>
    </row>
    <row r="451" spans="1:22" s="238" customFormat="1" ht="67.5">
      <c r="A451" s="235" t="str">
        <f t="shared" si="30"/>
        <v>71080200000001</v>
      </c>
      <c r="B451" s="314" t="s">
        <v>397</v>
      </c>
      <c r="C451" s="316" t="s">
        <v>143</v>
      </c>
      <c r="D451" s="316" t="s">
        <v>98</v>
      </c>
      <c r="E451" s="316" t="s">
        <v>399</v>
      </c>
      <c r="F451" s="316" t="s">
        <v>399</v>
      </c>
      <c r="G451" s="314" t="s">
        <v>54</v>
      </c>
      <c r="H451" s="221"/>
      <c r="I451" s="224"/>
      <c r="J451" s="228"/>
      <c r="K451" s="228"/>
      <c r="L451" s="268" t="s">
        <v>599</v>
      </c>
      <c r="M451" s="263"/>
      <c r="N451" s="269" t="e">
        <f>SUM(N452)</f>
        <v>#REF!</v>
      </c>
      <c r="O451" s="269" t="e">
        <f>SUM(O452)</f>
        <v>#REF!</v>
      </c>
      <c r="P451" s="269" t="e">
        <f>SUM(P452)</f>
        <v>#REF!</v>
      </c>
      <c r="Q451" s="232"/>
      <c r="R451" s="232"/>
      <c r="S451" s="232"/>
      <c r="T451" s="233"/>
      <c r="U451" s="233"/>
      <c r="V451" s="233"/>
    </row>
    <row r="452" spans="1:22" s="238" customFormat="1">
      <c r="A452" s="235" t="str">
        <f t="shared" si="30"/>
        <v>71080201000000</v>
      </c>
      <c r="B452" s="314" t="s">
        <v>397</v>
      </c>
      <c r="C452" s="316" t="s">
        <v>143</v>
      </c>
      <c r="D452" s="316" t="s">
        <v>98</v>
      </c>
      <c r="E452" s="316" t="s">
        <v>64</v>
      </c>
      <c r="F452" s="316" t="s">
        <v>399</v>
      </c>
      <c r="G452" s="314" t="s">
        <v>398</v>
      </c>
      <c r="H452" s="224"/>
      <c r="I452" s="225"/>
      <c r="J452" s="226"/>
      <c r="K452" s="226"/>
      <c r="L452" s="270" t="s">
        <v>92</v>
      </c>
      <c r="M452" s="220">
        <v>4861</v>
      </c>
      <c r="N452" s="222" t="e">
        <f>+#REF!+#REF!+#REF!+#REF!+#REF!+#REF!+#REF!+#REF!+#REF!+#REF!+#REF!+#REF!+#REF!</f>
        <v>#REF!</v>
      </c>
      <c r="O452" s="222" t="e">
        <f>+#REF!+#REF!+#REF!+#REF!+#REF!+#REF!+#REF!+#REF!+#REF!+#REF!+#REF!+#REF!+#REF!</f>
        <v>#REF!</v>
      </c>
      <c r="P452" s="222" t="e">
        <f>+#REF!+#REF!+#REF!+#REF!+#REF!+#REF!+#REF!+#REF!+#REF!+#REF!+#REF!+#REF!+#REF!</f>
        <v>#REF!</v>
      </c>
      <c r="Q452" s="232"/>
      <c r="R452" s="232"/>
      <c r="S452" s="232"/>
      <c r="T452" s="233"/>
      <c r="U452" s="233"/>
      <c r="V452" s="233"/>
    </row>
    <row r="453" spans="1:22" s="238" customFormat="1" ht="20.45" customHeight="1">
      <c r="A453" s="235"/>
      <c r="B453" s="314"/>
      <c r="C453" s="316"/>
      <c r="D453" s="316"/>
      <c r="E453" s="316"/>
      <c r="F453" s="316"/>
      <c r="G453" s="314"/>
      <c r="H453" s="221"/>
      <c r="I453" s="224"/>
      <c r="J453" s="228"/>
      <c r="K453" s="228"/>
      <c r="L453" s="268" t="s">
        <v>609</v>
      </c>
      <c r="M453" s="263"/>
      <c r="N453" s="269" t="e">
        <f>SUM(N454)</f>
        <v>#REF!</v>
      </c>
      <c r="O453" s="269" t="e">
        <f>SUM(O454)</f>
        <v>#REF!</v>
      </c>
      <c r="P453" s="269" t="e">
        <f>SUM(P454)</f>
        <v>#REF!</v>
      </c>
      <c r="Q453" s="232"/>
      <c r="R453" s="232"/>
      <c r="S453" s="232"/>
      <c r="T453" s="233"/>
      <c r="U453" s="233"/>
      <c r="V453" s="233"/>
    </row>
    <row r="454" spans="1:22" s="238" customFormat="1" ht="19.149999999999999" customHeight="1">
      <c r="A454" s="235"/>
      <c r="B454" s="314"/>
      <c r="C454" s="316"/>
      <c r="D454" s="316"/>
      <c r="E454" s="316"/>
      <c r="F454" s="316"/>
      <c r="G454" s="314"/>
      <c r="H454" s="224"/>
      <c r="I454" s="225"/>
      <c r="J454" s="226"/>
      <c r="K454" s="226"/>
      <c r="L454" s="230" t="s">
        <v>132</v>
      </c>
      <c r="M454" s="220">
        <v>5113</v>
      </c>
      <c r="N454" s="222" t="e">
        <f>+#REF!+#REF!+#REF!+#REF!+#REF!+#REF!+#REF!+#REF!+#REF!+#REF!+#REF!+#REF!+#REF!</f>
        <v>#REF!</v>
      </c>
      <c r="O454" s="222" t="e">
        <f>+#REF!+#REF!+#REF!+#REF!+#REF!+#REF!+#REF!+#REF!+#REF!+#REF!+#REF!+#REF!+#REF!</f>
        <v>#REF!</v>
      </c>
      <c r="P454" s="222" t="e">
        <f>+#REF!+#REF!+#REF!+#REF!+#REF!+#REF!+#REF!+#REF!+#REF!+#REF!+#REF!+#REF!+#REF!</f>
        <v>#REF!</v>
      </c>
      <c r="Q454" s="232"/>
      <c r="R454" s="232"/>
      <c r="S454" s="232"/>
      <c r="T454" s="233"/>
      <c r="U454" s="233"/>
      <c r="V454" s="233"/>
    </row>
    <row r="455" spans="1:22" s="238" customFormat="1" ht="27">
      <c r="A455" s="235" t="str">
        <f t="shared" ref="A455:A496" si="39">CONCATENATE(B455,C455,D455,E455,F455,G455)</f>
        <v>71080202014511</v>
      </c>
      <c r="B455" s="314" t="s">
        <v>397</v>
      </c>
      <c r="C455" s="316" t="s">
        <v>143</v>
      </c>
      <c r="D455" s="316" t="s">
        <v>98</v>
      </c>
      <c r="E455" s="316" t="s">
        <v>98</v>
      </c>
      <c r="F455" s="316" t="s">
        <v>64</v>
      </c>
      <c r="G455" s="316">
        <v>4511</v>
      </c>
      <c r="H455" s="221">
        <v>2660</v>
      </c>
      <c r="I455" s="225" t="s">
        <v>115</v>
      </c>
      <c r="J455" s="226">
        <v>6</v>
      </c>
      <c r="K455" s="226">
        <v>0</v>
      </c>
      <c r="L455" s="262" t="s">
        <v>221</v>
      </c>
      <c r="M455" s="263"/>
      <c r="N455" s="264" t="e">
        <f>+N457</f>
        <v>#REF!</v>
      </c>
      <c r="O455" s="264" t="e">
        <f>+O457</f>
        <v>#REF!</v>
      </c>
      <c r="P455" s="264" t="e">
        <f>+P457</f>
        <v>#REF!</v>
      </c>
      <c r="Q455" s="232"/>
      <c r="R455" s="232"/>
      <c r="S455" s="232"/>
      <c r="T455" s="233"/>
      <c r="U455" s="233"/>
      <c r="V455" s="233"/>
    </row>
    <row r="456" spans="1:22" s="315" customFormat="1">
      <c r="A456" s="235" t="str">
        <f t="shared" si="39"/>
        <v>71080202020000</v>
      </c>
      <c r="B456" s="314" t="s">
        <v>397</v>
      </c>
      <c r="C456" s="316" t="s">
        <v>143</v>
      </c>
      <c r="D456" s="316" t="s">
        <v>98</v>
      </c>
      <c r="E456" s="316" t="s">
        <v>98</v>
      </c>
      <c r="F456" s="316" t="s">
        <v>98</v>
      </c>
      <c r="G456" s="314" t="s">
        <v>398</v>
      </c>
      <c r="H456" s="224"/>
      <c r="I456" s="225"/>
      <c r="J456" s="226"/>
      <c r="K456" s="226"/>
      <c r="L456" s="230" t="s">
        <v>68</v>
      </c>
      <c r="M456" s="220"/>
      <c r="N456" s="231"/>
      <c r="O456" s="231"/>
      <c r="P456" s="231"/>
      <c r="Q456" s="232"/>
      <c r="R456" s="232"/>
      <c r="S456" s="232"/>
      <c r="T456" s="233"/>
      <c r="U456" s="233"/>
      <c r="V456" s="233"/>
    </row>
    <row r="457" spans="1:22" s="238" customFormat="1" ht="25.5">
      <c r="A457" s="235" t="str">
        <f t="shared" si="39"/>
        <v>71080202024639</v>
      </c>
      <c r="B457" s="314" t="s">
        <v>397</v>
      </c>
      <c r="C457" s="316" t="s">
        <v>143</v>
      </c>
      <c r="D457" s="316" t="s">
        <v>98</v>
      </c>
      <c r="E457" s="316" t="s">
        <v>98</v>
      </c>
      <c r="F457" s="316" t="s">
        <v>98</v>
      </c>
      <c r="G457" s="314" t="s">
        <v>44</v>
      </c>
      <c r="H457" s="221">
        <v>2661</v>
      </c>
      <c r="I457" s="224" t="s">
        <v>115</v>
      </c>
      <c r="J457" s="228">
        <v>6</v>
      </c>
      <c r="K457" s="228">
        <v>1</v>
      </c>
      <c r="L457" s="261" t="s">
        <v>221</v>
      </c>
      <c r="M457" s="229"/>
      <c r="N457" s="231" t="e">
        <f>+N459+N463+N469+N478+N487</f>
        <v>#REF!</v>
      </c>
      <c r="O457" s="231" t="e">
        <f t="shared" ref="O457:P457" si="40">+O459+O463+O469+O478+O487</f>
        <v>#REF!</v>
      </c>
      <c r="P457" s="231" t="e">
        <f t="shared" si="40"/>
        <v>#REF!</v>
      </c>
      <c r="Q457" s="232"/>
      <c r="R457" s="232"/>
      <c r="S457" s="232"/>
      <c r="T457" s="233"/>
      <c r="U457" s="233"/>
      <c r="V457" s="233"/>
    </row>
    <row r="458" spans="1:22" s="238" customFormat="1">
      <c r="A458" s="235" t="str">
        <f t="shared" si="39"/>
        <v>71080202025113</v>
      </c>
      <c r="B458" s="314" t="s">
        <v>397</v>
      </c>
      <c r="C458" s="316" t="s">
        <v>143</v>
      </c>
      <c r="D458" s="316" t="s">
        <v>98</v>
      </c>
      <c r="E458" s="316" t="s">
        <v>98</v>
      </c>
      <c r="F458" s="316" t="s">
        <v>98</v>
      </c>
      <c r="G458" s="316">
        <v>5113</v>
      </c>
      <c r="H458" s="224"/>
      <c r="I458" s="224"/>
      <c r="J458" s="228"/>
      <c r="K458" s="228"/>
      <c r="L458" s="230" t="s">
        <v>66</v>
      </c>
      <c r="M458" s="220"/>
      <c r="N458" s="231"/>
      <c r="O458" s="231"/>
      <c r="P458" s="231"/>
      <c r="Q458" s="232"/>
      <c r="R458" s="232"/>
      <c r="S458" s="232"/>
      <c r="T458" s="233"/>
      <c r="U458" s="233"/>
      <c r="V458" s="233"/>
    </row>
    <row r="459" spans="1:22" s="238" customFormat="1" ht="27">
      <c r="A459" s="235" t="str">
        <f t="shared" si="39"/>
        <v>71080203000000</v>
      </c>
      <c r="B459" s="314" t="s">
        <v>397</v>
      </c>
      <c r="C459" s="316" t="s">
        <v>143</v>
      </c>
      <c r="D459" s="316" t="s">
        <v>98</v>
      </c>
      <c r="E459" s="316" t="s">
        <v>400</v>
      </c>
      <c r="F459" s="316" t="s">
        <v>399</v>
      </c>
      <c r="G459" s="314" t="s">
        <v>398</v>
      </c>
      <c r="H459" s="221"/>
      <c r="I459" s="266"/>
      <c r="J459" s="267"/>
      <c r="K459" s="267"/>
      <c r="L459" s="268" t="s">
        <v>222</v>
      </c>
      <c r="M459" s="263"/>
      <c r="N459" s="269" t="e">
        <f>SUM(N460:N462)</f>
        <v>#REF!</v>
      </c>
      <c r="O459" s="269" t="e">
        <f>SUM(O460:O462)</f>
        <v>#REF!</v>
      </c>
      <c r="P459" s="269" t="e">
        <f>SUM(P460:P462)</f>
        <v>#REF!</v>
      </c>
      <c r="Q459" s="232"/>
      <c r="R459" s="232"/>
      <c r="S459" s="232"/>
      <c r="T459" s="233"/>
      <c r="U459" s="233"/>
      <c r="V459" s="233"/>
    </row>
    <row r="460" spans="1:22" s="238" customFormat="1" ht="25.5">
      <c r="A460" s="235" t="str">
        <f t="shared" si="39"/>
        <v>71080203000001</v>
      </c>
      <c r="B460" s="314" t="s">
        <v>397</v>
      </c>
      <c r="C460" s="316" t="s">
        <v>143</v>
      </c>
      <c r="D460" s="316" t="s">
        <v>98</v>
      </c>
      <c r="E460" s="316" t="s">
        <v>400</v>
      </c>
      <c r="F460" s="316" t="s">
        <v>399</v>
      </c>
      <c r="G460" s="314" t="s">
        <v>54</v>
      </c>
      <c r="H460" s="221"/>
      <c r="I460" s="224"/>
      <c r="J460" s="228"/>
      <c r="K460" s="228"/>
      <c r="L460" s="230" t="s">
        <v>100</v>
      </c>
      <c r="M460" s="229">
        <v>4251</v>
      </c>
      <c r="N460" s="222" t="e">
        <f>+#REF!+#REF!+#REF!+#REF!+#REF!+#REF!+#REF!+#REF!+#REF!+#REF!+#REF!+#REF!+#REF!</f>
        <v>#REF!</v>
      </c>
      <c r="O460" s="222" t="e">
        <f>+#REF!+#REF!+#REF!+#REF!+#REF!+#REF!+#REF!+#REF!+#REF!+#REF!+#REF!+#REF!+#REF!</f>
        <v>#REF!</v>
      </c>
      <c r="P460" s="222" t="e">
        <f>+#REF!+#REF!+#REF!+#REF!+#REF!+#REF!+#REF!+#REF!+#REF!+#REF!+#REF!+#REF!+#REF!</f>
        <v>#REF!</v>
      </c>
      <c r="Q460" s="232"/>
      <c r="R460" s="232"/>
      <c r="S460" s="232"/>
      <c r="T460" s="233"/>
      <c r="U460" s="233"/>
      <c r="V460" s="233"/>
    </row>
    <row r="461" spans="1:22" s="315" customFormat="1" hidden="1">
      <c r="A461" s="235" t="str">
        <f t="shared" si="39"/>
        <v>71080203010000</v>
      </c>
      <c r="B461" s="314" t="s">
        <v>397</v>
      </c>
      <c r="C461" s="316" t="s">
        <v>143</v>
      </c>
      <c r="D461" s="316" t="s">
        <v>98</v>
      </c>
      <c r="E461" s="316" t="s">
        <v>400</v>
      </c>
      <c r="F461" s="316" t="s">
        <v>64</v>
      </c>
      <c r="G461" s="314" t="s">
        <v>398</v>
      </c>
      <c r="H461" s="274"/>
      <c r="I461" s="275"/>
      <c r="J461" s="276"/>
      <c r="K461" s="277"/>
      <c r="L461" s="278" t="s">
        <v>198</v>
      </c>
      <c r="M461" s="271">
        <v>4269</v>
      </c>
      <c r="N461" s="222" t="e">
        <f>+#REF!+#REF!+#REF!+#REF!+#REF!+#REF!+#REF!+#REF!+#REF!+#REF!+#REF!+#REF!+#REF!</f>
        <v>#REF!</v>
      </c>
      <c r="O461" s="222" t="e">
        <f>+#REF!+#REF!+#REF!+#REF!+#REF!+#REF!+#REF!+#REF!+#REF!+#REF!+#REF!+#REF!+#REF!</f>
        <v>#REF!</v>
      </c>
      <c r="P461" s="222" t="e">
        <f>+#REF!+#REF!+#REF!+#REF!+#REF!+#REF!+#REF!+#REF!+#REF!+#REF!+#REF!+#REF!+#REF!</f>
        <v>#REF!</v>
      </c>
      <c r="Q461" s="232"/>
      <c r="R461" s="232"/>
      <c r="S461" s="232"/>
      <c r="T461" s="233"/>
      <c r="U461" s="233"/>
      <c r="V461" s="233"/>
    </row>
    <row r="462" spans="1:22" s="238" customFormat="1" ht="25.5" hidden="1">
      <c r="A462" s="235" t="str">
        <f t="shared" si="39"/>
        <v>71080203014511</v>
      </c>
      <c r="B462" s="314" t="s">
        <v>397</v>
      </c>
      <c r="C462" s="316" t="s">
        <v>143</v>
      </c>
      <c r="D462" s="316" t="s">
        <v>98</v>
      </c>
      <c r="E462" s="316" t="s">
        <v>400</v>
      </c>
      <c r="F462" s="316" t="s">
        <v>64</v>
      </c>
      <c r="G462" s="316">
        <v>4511</v>
      </c>
      <c r="H462" s="274"/>
      <c r="I462" s="275"/>
      <c r="J462" s="276"/>
      <c r="K462" s="277"/>
      <c r="L462" s="278" t="s">
        <v>225</v>
      </c>
      <c r="M462" s="271">
        <v>4521</v>
      </c>
      <c r="N462" s="222" t="e">
        <f>+#REF!+#REF!+#REF!+#REF!+#REF!+#REF!+#REF!+#REF!+#REF!+#REF!+#REF!+#REF!+#REF!</f>
        <v>#REF!</v>
      </c>
      <c r="O462" s="222" t="e">
        <f>+#REF!+#REF!+#REF!+#REF!+#REF!+#REF!+#REF!+#REF!+#REF!+#REF!+#REF!+#REF!+#REF!</f>
        <v>#REF!</v>
      </c>
      <c r="P462" s="222" t="e">
        <f>+#REF!+#REF!+#REF!+#REF!+#REF!+#REF!+#REF!+#REF!+#REF!+#REF!+#REF!+#REF!+#REF!</f>
        <v>#REF!</v>
      </c>
      <c r="Q462" s="232"/>
      <c r="R462" s="232"/>
      <c r="S462" s="232"/>
      <c r="T462" s="233"/>
      <c r="U462" s="233"/>
      <c r="V462" s="233"/>
    </row>
    <row r="463" spans="1:22" s="315" customFormat="1" ht="27">
      <c r="A463" s="235" t="str">
        <f t="shared" si="39"/>
        <v>71080203020000</v>
      </c>
      <c r="B463" s="314" t="s">
        <v>397</v>
      </c>
      <c r="C463" s="316" t="s">
        <v>143</v>
      </c>
      <c r="D463" s="316" t="s">
        <v>98</v>
      </c>
      <c r="E463" s="316" t="s">
        <v>400</v>
      </c>
      <c r="F463" s="316" t="s">
        <v>98</v>
      </c>
      <c r="G463" s="314" t="s">
        <v>398</v>
      </c>
      <c r="H463" s="221"/>
      <c r="I463" s="266"/>
      <c r="J463" s="267"/>
      <c r="K463" s="267"/>
      <c r="L463" s="268" t="s">
        <v>223</v>
      </c>
      <c r="M463" s="263"/>
      <c r="N463" s="269" t="e">
        <f>SUM(N464:N468)</f>
        <v>#REF!</v>
      </c>
      <c r="O463" s="269" t="e">
        <f>SUM(O464:O468)</f>
        <v>#REF!</v>
      </c>
      <c r="P463" s="269" t="e">
        <f>SUM(P464:P468)</f>
        <v>#REF!</v>
      </c>
      <c r="Q463" s="232"/>
      <c r="R463" s="232"/>
      <c r="S463" s="232"/>
      <c r="T463" s="233"/>
      <c r="U463" s="233"/>
      <c r="V463" s="233"/>
    </row>
    <row r="464" spans="1:22" s="238" customFormat="1" ht="25.5" hidden="1">
      <c r="A464" s="235" t="str">
        <f t="shared" si="39"/>
        <v>71080203025113</v>
      </c>
      <c r="B464" s="314" t="s">
        <v>397</v>
      </c>
      <c r="C464" s="316" t="s">
        <v>143</v>
      </c>
      <c r="D464" s="316" t="s">
        <v>98</v>
      </c>
      <c r="E464" s="316" t="s">
        <v>400</v>
      </c>
      <c r="F464" s="316" t="s">
        <v>98</v>
      </c>
      <c r="G464" s="316">
        <v>5113</v>
      </c>
      <c r="H464" s="221"/>
      <c r="I464" s="224"/>
      <c r="J464" s="228"/>
      <c r="K464" s="228"/>
      <c r="L464" s="230" t="s">
        <v>100</v>
      </c>
      <c r="M464" s="229">
        <v>4251</v>
      </c>
      <c r="N464" s="222" t="e">
        <f>+#REF!+#REF!+#REF!+#REF!+#REF!+#REF!+#REF!+#REF!+#REF!+#REF!+#REF!+#REF!+#REF!</f>
        <v>#REF!</v>
      </c>
      <c r="O464" s="222" t="e">
        <f>+#REF!+#REF!+#REF!+#REF!+#REF!+#REF!+#REF!+#REF!+#REF!+#REF!+#REF!+#REF!+#REF!</f>
        <v>#REF!</v>
      </c>
      <c r="P464" s="222" t="e">
        <f>+#REF!+#REF!+#REF!+#REF!+#REF!+#REF!+#REF!+#REF!+#REF!+#REF!+#REF!+#REF!+#REF!</f>
        <v>#REF!</v>
      </c>
      <c r="Q464" s="232"/>
      <c r="R464" s="232"/>
      <c r="S464" s="232"/>
      <c r="T464" s="233"/>
      <c r="U464" s="233"/>
      <c r="V464" s="233"/>
    </row>
    <row r="465" spans="1:22" s="238" customFormat="1" hidden="1">
      <c r="A465" s="235" t="str">
        <f t="shared" si="39"/>
        <v>71080203025129</v>
      </c>
      <c r="B465" s="314" t="s">
        <v>397</v>
      </c>
      <c r="C465" s="316" t="s">
        <v>143</v>
      </c>
      <c r="D465" s="316" t="s">
        <v>98</v>
      </c>
      <c r="E465" s="316" t="s">
        <v>400</v>
      </c>
      <c r="F465" s="316" t="s">
        <v>98</v>
      </c>
      <c r="G465" s="316">
        <v>5129</v>
      </c>
      <c r="H465" s="221"/>
      <c r="I465" s="224"/>
      <c r="J465" s="228"/>
      <c r="K465" s="228"/>
      <c r="L465" s="230" t="s">
        <v>198</v>
      </c>
      <c r="M465" s="229">
        <v>4269</v>
      </c>
      <c r="N465" s="222" t="e">
        <f>+#REF!+#REF!+#REF!+#REF!+#REF!+#REF!+#REF!+#REF!+#REF!+#REF!+#REF!+#REF!+#REF!</f>
        <v>#REF!</v>
      </c>
      <c r="O465" s="222" t="e">
        <f>+#REF!+#REF!+#REF!+#REF!+#REF!+#REF!+#REF!+#REF!+#REF!+#REF!+#REF!+#REF!+#REF!</f>
        <v>#REF!</v>
      </c>
      <c r="P465" s="222" t="e">
        <f>+#REF!+#REF!+#REF!+#REF!+#REF!+#REF!+#REF!+#REF!+#REF!+#REF!+#REF!+#REF!+#REF!</f>
        <v>#REF!</v>
      </c>
      <c r="Q465" s="232"/>
      <c r="R465" s="232"/>
      <c r="S465" s="232"/>
      <c r="T465" s="233"/>
      <c r="U465" s="233"/>
      <c r="V465" s="233"/>
    </row>
    <row r="466" spans="1:22" s="238" customFormat="1" ht="25.5" hidden="1">
      <c r="A466" s="235" t="str">
        <f t="shared" si="39"/>
        <v>71080204000000</v>
      </c>
      <c r="B466" s="314" t="s">
        <v>397</v>
      </c>
      <c r="C466" s="316" t="s">
        <v>143</v>
      </c>
      <c r="D466" s="316" t="s">
        <v>98</v>
      </c>
      <c r="E466" s="316" t="s">
        <v>113</v>
      </c>
      <c r="F466" s="316" t="s">
        <v>399</v>
      </c>
      <c r="G466" s="314" t="s">
        <v>398</v>
      </c>
      <c r="H466" s="221"/>
      <c r="I466" s="224"/>
      <c r="J466" s="228"/>
      <c r="K466" s="228"/>
      <c r="L466" s="278" t="s">
        <v>225</v>
      </c>
      <c r="M466" s="271">
        <v>4521</v>
      </c>
      <c r="N466" s="222" t="e">
        <f>+#REF!+#REF!+#REF!+#REF!+#REF!+#REF!+#REF!+#REF!+#REF!+#REF!+#REF!+#REF!+#REF!</f>
        <v>#REF!</v>
      </c>
      <c r="O466" s="222" t="e">
        <f>+#REF!+#REF!+#REF!+#REF!+#REF!+#REF!+#REF!+#REF!+#REF!+#REF!+#REF!+#REF!+#REF!</f>
        <v>#REF!</v>
      </c>
      <c r="P466" s="222" t="e">
        <f>+#REF!+#REF!+#REF!+#REF!+#REF!+#REF!+#REF!+#REF!+#REF!+#REF!+#REF!+#REF!+#REF!</f>
        <v>#REF!</v>
      </c>
      <c r="Q466" s="232"/>
      <c r="R466" s="232"/>
      <c r="S466" s="232"/>
      <c r="T466" s="233"/>
      <c r="U466" s="233"/>
      <c r="V466" s="233"/>
    </row>
    <row r="467" spans="1:22" s="238" customFormat="1">
      <c r="A467" s="235" t="str">
        <f t="shared" si="39"/>
        <v>71080204000001</v>
      </c>
      <c r="B467" s="314" t="s">
        <v>397</v>
      </c>
      <c r="C467" s="316" t="s">
        <v>143</v>
      </c>
      <c r="D467" s="316" t="s">
        <v>98</v>
      </c>
      <c r="E467" s="316" t="s">
        <v>113</v>
      </c>
      <c r="F467" s="316" t="s">
        <v>399</v>
      </c>
      <c r="G467" s="314" t="s">
        <v>54</v>
      </c>
      <c r="H467" s="221"/>
      <c r="I467" s="224"/>
      <c r="J467" s="228"/>
      <c r="K467" s="228"/>
      <c r="L467" s="230" t="s">
        <v>131</v>
      </c>
      <c r="M467" s="220">
        <v>5112</v>
      </c>
      <c r="N467" s="222" t="e">
        <f>+#REF!+#REF!+#REF!+#REF!+#REF!+#REF!+#REF!+#REF!+#REF!+#REF!+#REF!+#REF!+#REF!</f>
        <v>#REF!</v>
      </c>
      <c r="O467" s="222" t="e">
        <f>+#REF!+#REF!+#REF!+#REF!+#REF!+#REF!+#REF!+#REF!+#REF!+#REF!+#REF!+#REF!+#REF!</f>
        <v>#REF!</v>
      </c>
      <c r="P467" s="222" t="e">
        <f>+#REF!+#REF!+#REF!+#REF!+#REF!+#REF!+#REF!+#REF!+#REF!+#REF!+#REF!+#REF!+#REF!</f>
        <v>#REF!</v>
      </c>
      <c r="Q467" s="232"/>
      <c r="R467" s="232"/>
      <c r="S467" s="232"/>
      <c r="T467" s="233"/>
      <c r="U467" s="233"/>
      <c r="V467" s="233"/>
    </row>
    <row r="468" spans="1:22" s="315" customFormat="1">
      <c r="A468" s="235" t="str">
        <f t="shared" si="39"/>
        <v>71080204010000</v>
      </c>
      <c r="B468" s="314" t="s">
        <v>397</v>
      </c>
      <c r="C468" s="316" t="s">
        <v>143</v>
      </c>
      <c r="D468" s="316" t="s">
        <v>98</v>
      </c>
      <c r="E468" s="316" t="s">
        <v>113</v>
      </c>
      <c r="F468" s="316" t="s">
        <v>64</v>
      </c>
      <c r="G468" s="314" t="s">
        <v>398</v>
      </c>
      <c r="H468" s="221"/>
      <c r="I468" s="224"/>
      <c r="J468" s="228"/>
      <c r="K468" s="228"/>
      <c r="L468" s="227" t="s">
        <v>132</v>
      </c>
      <c r="M468" s="271">
        <v>5113</v>
      </c>
      <c r="N468" s="222" t="e">
        <f>+#REF!+#REF!+#REF!+#REF!+#REF!+#REF!+#REF!+#REF!+#REF!+#REF!+#REF!+#REF!+#REF!</f>
        <v>#REF!</v>
      </c>
      <c r="O468" s="222" t="e">
        <f>+#REF!+#REF!+#REF!+#REF!+#REF!+#REF!+#REF!+#REF!+#REF!+#REF!+#REF!+#REF!+#REF!</f>
        <v>#REF!</v>
      </c>
      <c r="P468" s="222" t="e">
        <f>+#REF!+#REF!+#REF!+#REF!+#REF!+#REF!+#REF!+#REF!+#REF!+#REF!+#REF!+#REF!+#REF!</f>
        <v>#REF!</v>
      </c>
      <c r="Q468" s="232"/>
      <c r="R468" s="232"/>
      <c r="S468" s="232"/>
      <c r="T468" s="233"/>
      <c r="U468" s="233"/>
      <c r="V468" s="233"/>
    </row>
    <row r="469" spans="1:22" s="238" customFormat="1" ht="27">
      <c r="A469" s="235" t="str">
        <f t="shared" si="39"/>
        <v>71080204014216</v>
      </c>
      <c r="B469" s="314" t="s">
        <v>397</v>
      </c>
      <c r="C469" s="316" t="s">
        <v>143</v>
      </c>
      <c r="D469" s="316" t="s">
        <v>98</v>
      </c>
      <c r="E469" s="316" t="s">
        <v>113</v>
      </c>
      <c r="F469" s="316" t="s">
        <v>64</v>
      </c>
      <c r="G469" s="316">
        <v>4216</v>
      </c>
      <c r="H469" s="221"/>
      <c r="I469" s="266"/>
      <c r="J469" s="267"/>
      <c r="K469" s="267"/>
      <c r="L469" s="268" t="s">
        <v>224</v>
      </c>
      <c r="M469" s="263"/>
      <c r="N469" s="269" t="e">
        <f>SUM(N470:N477)</f>
        <v>#REF!</v>
      </c>
      <c r="O469" s="269" t="e">
        <f>SUM(O470:O477)</f>
        <v>#REF!</v>
      </c>
      <c r="P469" s="269" t="e">
        <f>SUM(P470:P477)</f>
        <v>#REF!</v>
      </c>
      <c r="Q469" s="232"/>
      <c r="R469" s="232"/>
      <c r="S469" s="232"/>
      <c r="T469" s="233"/>
      <c r="U469" s="233"/>
      <c r="V469" s="233"/>
    </row>
    <row r="470" spans="1:22" s="238" customFormat="1" hidden="1">
      <c r="A470" s="235" t="str">
        <f t="shared" si="39"/>
        <v>71080204014239</v>
      </c>
      <c r="B470" s="314" t="s">
        <v>397</v>
      </c>
      <c r="C470" s="316" t="s">
        <v>143</v>
      </c>
      <c r="D470" s="316" t="s">
        <v>98</v>
      </c>
      <c r="E470" s="316" t="s">
        <v>113</v>
      </c>
      <c r="F470" s="316" t="s">
        <v>64</v>
      </c>
      <c r="G470" s="316">
        <v>4239</v>
      </c>
      <c r="H470" s="221"/>
      <c r="I470" s="224"/>
      <c r="J470" s="228"/>
      <c r="K470" s="228"/>
      <c r="L470" s="227" t="s">
        <v>83</v>
      </c>
      <c r="M470" s="220">
        <v>4239</v>
      </c>
      <c r="N470" s="222" t="e">
        <f>+#REF!+#REF!+#REF!+#REF!+#REF!+#REF!+#REF!+#REF!+#REF!+#REF!+#REF!+#REF!+#REF!</f>
        <v>#REF!</v>
      </c>
      <c r="O470" s="222" t="e">
        <f>+#REF!+#REF!+#REF!+#REF!+#REF!+#REF!+#REF!+#REF!+#REF!+#REF!+#REF!+#REF!+#REF!</f>
        <v>#REF!</v>
      </c>
      <c r="P470" s="222" t="e">
        <f>+#REF!+#REF!+#REF!+#REF!+#REF!+#REF!+#REF!+#REF!+#REF!+#REF!+#REF!+#REF!+#REF!</f>
        <v>#REF!</v>
      </c>
      <c r="Q470" s="232"/>
      <c r="R470" s="232"/>
      <c r="S470" s="232"/>
      <c r="T470" s="233"/>
      <c r="U470" s="233"/>
      <c r="V470" s="233"/>
    </row>
    <row r="471" spans="1:22" s="238" customFormat="1" ht="25.5">
      <c r="A471" s="235" t="str">
        <f t="shared" si="39"/>
        <v>71080204014269</v>
      </c>
      <c r="B471" s="316" t="s">
        <v>397</v>
      </c>
      <c r="C471" s="316" t="s">
        <v>143</v>
      </c>
      <c r="D471" s="316" t="s">
        <v>98</v>
      </c>
      <c r="E471" s="316" t="s">
        <v>113</v>
      </c>
      <c r="F471" s="316" t="s">
        <v>64</v>
      </c>
      <c r="G471" s="316">
        <v>4269</v>
      </c>
      <c r="H471" s="221"/>
      <c r="I471" s="224"/>
      <c r="J471" s="228"/>
      <c r="K471" s="228"/>
      <c r="L471" s="230" t="s">
        <v>100</v>
      </c>
      <c r="M471" s="229">
        <v>4251</v>
      </c>
      <c r="N471" s="222" t="e">
        <f>+#REF!+#REF!+#REF!+#REF!+#REF!+#REF!+#REF!+#REF!+#REF!+#REF!+#REF!+#REF!+#REF!</f>
        <v>#REF!</v>
      </c>
      <c r="O471" s="222" t="e">
        <f>+#REF!+#REF!+#REF!+#REF!+#REF!+#REF!+#REF!+#REF!+#REF!+#REF!+#REF!+#REF!+#REF!</f>
        <v>#REF!</v>
      </c>
      <c r="P471" s="222" t="e">
        <f>+#REF!+#REF!+#REF!+#REF!+#REF!+#REF!+#REF!+#REF!+#REF!+#REF!+#REF!+#REF!+#REF!</f>
        <v>#REF!</v>
      </c>
      <c r="Q471" s="232"/>
      <c r="R471" s="232"/>
      <c r="S471" s="232"/>
      <c r="T471" s="233"/>
      <c r="U471" s="233"/>
      <c r="V471" s="233"/>
    </row>
    <row r="472" spans="1:22" s="238" customFormat="1" hidden="1">
      <c r="A472" s="235" t="str">
        <f t="shared" si="39"/>
        <v>71080204014639</v>
      </c>
      <c r="B472" s="314" t="s">
        <v>397</v>
      </c>
      <c r="C472" s="316" t="s">
        <v>143</v>
      </c>
      <c r="D472" s="316" t="s">
        <v>98</v>
      </c>
      <c r="E472" s="316" t="s">
        <v>113</v>
      </c>
      <c r="F472" s="316" t="s">
        <v>64</v>
      </c>
      <c r="G472" s="316">
        <v>4639</v>
      </c>
      <c r="H472" s="221"/>
      <c r="I472" s="224"/>
      <c r="J472" s="228"/>
      <c r="K472" s="228"/>
      <c r="L472" s="230" t="s">
        <v>198</v>
      </c>
      <c r="M472" s="229">
        <v>4269</v>
      </c>
      <c r="N472" s="222" t="e">
        <f>+#REF!+#REF!+#REF!+#REF!+#REF!+#REF!+#REF!+#REF!+#REF!+#REF!+#REF!+#REF!+#REF!</f>
        <v>#REF!</v>
      </c>
      <c r="O472" s="222" t="e">
        <f>+#REF!+#REF!+#REF!+#REF!+#REF!+#REF!+#REF!+#REF!+#REF!+#REF!+#REF!+#REF!+#REF!</f>
        <v>#REF!</v>
      </c>
      <c r="P472" s="222" t="e">
        <f>+#REF!+#REF!+#REF!+#REF!+#REF!+#REF!+#REF!+#REF!+#REF!+#REF!+#REF!+#REF!+#REF!</f>
        <v>#REF!</v>
      </c>
      <c r="Q472" s="232"/>
      <c r="R472" s="232"/>
      <c r="S472" s="232"/>
      <c r="T472" s="233"/>
      <c r="U472" s="233"/>
      <c r="V472" s="233"/>
    </row>
    <row r="473" spans="1:22" s="238" customFormat="1" ht="25.5" hidden="1">
      <c r="A473" s="235" t="str">
        <f t="shared" si="39"/>
        <v>71080204014819</v>
      </c>
      <c r="B473" s="314" t="s">
        <v>397</v>
      </c>
      <c r="C473" s="316" t="s">
        <v>143</v>
      </c>
      <c r="D473" s="316" t="s">
        <v>98</v>
      </c>
      <c r="E473" s="316" t="s">
        <v>113</v>
      </c>
      <c r="F473" s="316" t="s">
        <v>64</v>
      </c>
      <c r="G473" s="314" t="s">
        <v>46</v>
      </c>
      <c r="H473" s="221"/>
      <c r="I473" s="224"/>
      <c r="J473" s="228"/>
      <c r="K473" s="228"/>
      <c r="L473" s="230" t="s">
        <v>225</v>
      </c>
      <c r="M473" s="229">
        <v>4521</v>
      </c>
      <c r="N473" s="222" t="e">
        <f>+#REF!+#REF!+#REF!+#REF!+#REF!+#REF!+#REF!+#REF!+#REF!+#REF!+#REF!+#REF!+#REF!</f>
        <v>#REF!</v>
      </c>
      <c r="O473" s="222" t="e">
        <f>+#REF!+#REF!+#REF!+#REF!+#REF!+#REF!+#REF!+#REF!+#REF!+#REF!+#REF!+#REF!+#REF!</f>
        <v>#REF!</v>
      </c>
      <c r="P473" s="222" t="e">
        <f>+#REF!+#REF!+#REF!+#REF!+#REF!+#REF!+#REF!+#REF!+#REF!+#REF!+#REF!+#REF!+#REF!</f>
        <v>#REF!</v>
      </c>
      <c r="Q473" s="232"/>
      <c r="R473" s="232"/>
      <c r="S473" s="232"/>
      <c r="T473" s="233"/>
      <c r="U473" s="233"/>
      <c r="V473" s="233"/>
    </row>
    <row r="474" spans="1:22" s="315" customFormat="1" ht="25.5" hidden="1">
      <c r="A474" s="235" t="str">
        <f t="shared" si="39"/>
        <v>71080204020000</v>
      </c>
      <c r="B474" s="314" t="s">
        <v>397</v>
      </c>
      <c r="C474" s="316" t="s">
        <v>143</v>
      </c>
      <c r="D474" s="316" t="s">
        <v>98</v>
      </c>
      <c r="E474" s="316" t="s">
        <v>113</v>
      </c>
      <c r="F474" s="316" t="s">
        <v>98</v>
      </c>
      <c r="G474" s="314" t="s">
        <v>398</v>
      </c>
      <c r="H474" s="221"/>
      <c r="I474" s="224"/>
      <c r="J474" s="228"/>
      <c r="K474" s="228"/>
      <c r="L474" s="230" t="s">
        <v>177</v>
      </c>
      <c r="M474" s="220">
        <v>4819</v>
      </c>
      <c r="N474" s="222" t="e">
        <f>+#REF!+#REF!+#REF!+#REF!+#REF!+#REF!+#REF!+#REF!+#REF!+#REF!+#REF!+#REF!+#REF!</f>
        <v>#REF!</v>
      </c>
      <c r="O474" s="222" t="e">
        <f>+#REF!+#REF!+#REF!+#REF!+#REF!+#REF!+#REF!+#REF!+#REF!+#REF!+#REF!+#REF!+#REF!</f>
        <v>#REF!</v>
      </c>
      <c r="P474" s="222" t="e">
        <f>+#REF!+#REF!+#REF!+#REF!+#REF!+#REF!+#REF!+#REF!+#REF!+#REF!+#REF!+#REF!+#REF!</f>
        <v>#REF!</v>
      </c>
      <c r="Q474" s="232"/>
      <c r="R474" s="232"/>
      <c r="S474" s="232"/>
      <c r="T474" s="233"/>
      <c r="U474" s="233"/>
      <c r="V474" s="233"/>
    </row>
    <row r="475" spans="1:22" s="238" customFormat="1">
      <c r="A475" s="235" t="str">
        <f t="shared" si="39"/>
        <v>71080204024511</v>
      </c>
      <c r="B475" s="314" t="s">
        <v>397</v>
      </c>
      <c r="C475" s="316" t="s">
        <v>143</v>
      </c>
      <c r="D475" s="316" t="s">
        <v>98</v>
      </c>
      <c r="E475" s="316" t="s">
        <v>113</v>
      </c>
      <c r="F475" s="316" t="s">
        <v>98</v>
      </c>
      <c r="G475" s="316">
        <v>4511</v>
      </c>
      <c r="H475" s="224"/>
      <c r="I475" s="224"/>
      <c r="J475" s="228"/>
      <c r="K475" s="228"/>
      <c r="L475" s="230" t="s">
        <v>131</v>
      </c>
      <c r="M475" s="220">
        <v>5112</v>
      </c>
      <c r="N475" s="222" t="e">
        <f>+#REF!+#REF!+#REF!+#REF!+#REF!+#REF!+#REF!+#REF!+#REF!+#REF!+#REF!+#REF!+#REF!</f>
        <v>#REF!</v>
      </c>
      <c r="O475" s="222" t="e">
        <f>+#REF!+#REF!+#REF!+#REF!+#REF!+#REF!+#REF!+#REF!+#REF!+#REF!+#REF!+#REF!+#REF!</f>
        <v>#REF!</v>
      </c>
      <c r="P475" s="222" t="e">
        <f>+#REF!+#REF!+#REF!+#REF!+#REF!+#REF!+#REF!+#REF!+#REF!+#REF!+#REF!+#REF!+#REF!</f>
        <v>#REF!</v>
      </c>
      <c r="Q475" s="232"/>
      <c r="R475" s="232"/>
      <c r="S475" s="232"/>
      <c r="T475" s="233"/>
      <c r="U475" s="233"/>
      <c r="V475" s="233"/>
    </row>
    <row r="476" spans="1:22" s="315" customFormat="1">
      <c r="A476" s="235" t="str">
        <f t="shared" si="39"/>
        <v>71080204030000</v>
      </c>
      <c r="B476" s="314" t="s">
        <v>397</v>
      </c>
      <c r="C476" s="316" t="s">
        <v>143</v>
      </c>
      <c r="D476" s="316" t="s">
        <v>98</v>
      </c>
      <c r="E476" s="316" t="s">
        <v>113</v>
      </c>
      <c r="F476" s="316" t="s">
        <v>400</v>
      </c>
      <c r="G476" s="314" t="s">
        <v>398</v>
      </c>
      <c r="H476" s="224"/>
      <c r="I476" s="224"/>
      <c r="J476" s="228"/>
      <c r="K476" s="228"/>
      <c r="L476" s="230" t="s">
        <v>132</v>
      </c>
      <c r="M476" s="220">
        <v>5113</v>
      </c>
      <c r="N476" s="222" t="e">
        <f>+#REF!+#REF!+#REF!+#REF!+#REF!+#REF!+#REF!+#REF!+#REF!+#REF!+#REF!+#REF!+#REF!</f>
        <v>#REF!</v>
      </c>
      <c r="O476" s="222" t="e">
        <f>+#REF!+#REF!+#REF!+#REF!+#REF!+#REF!+#REF!+#REF!+#REF!+#REF!+#REF!+#REF!+#REF!</f>
        <v>#REF!</v>
      </c>
      <c r="P476" s="222" t="e">
        <f>+#REF!+#REF!+#REF!+#REF!+#REF!+#REF!+#REF!+#REF!+#REF!+#REF!+#REF!+#REF!+#REF!</f>
        <v>#REF!</v>
      </c>
      <c r="Q476" s="232"/>
      <c r="R476" s="232"/>
      <c r="S476" s="232"/>
      <c r="T476" s="233"/>
      <c r="U476" s="233"/>
      <c r="V476" s="233"/>
    </row>
    <row r="477" spans="1:22" s="238" customFormat="1">
      <c r="A477" s="235" t="str">
        <f t="shared" si="39"/>
        <v>71080204035113</v>
      </c>
      <c r="B477" s="314" t="s">
        <v>397</v>
      </c>
      <c r="C477" s="316" t="s">
        <v>143</v>
      </c>
      <c r="D477" s="316" t="s">
        <v>98</v>
      </c>
      <c r="E477" s="316" t="s">
        <v>113</v>
      </c>
      <c r="F477" s="316" t="s">
        <v>400</v>
      </c>
      <c r="G477" s="316">
        <v>5113</v>
      </c>
      <c r="H477" s="221"/>
      <c r="I477" s="224"/>
      <c r="J477" s="228"/>
      <c r="K477" s="228"/>
      <c r="L477" s="230" t="s">
        <v>226</v>
      </c>
      <c r="M477" s="229">
        <v>5129</v>
      </c>
      <c r="N477" s="222" t="e">
        <f>+#REF!+#REF!+#REF!+#REF!+#REF!+#REF!+#REF!+#REF!+#REF!+#REF!+#REF!+#REF!+#REF!</f>
        <v>#REF!</v>
      </c>
      <c r="O477" s="222" t="e">
        <f>+#REF!+#REF!+#REF!+#REF!+#REF!+#REF!+#REF!+#REF!+#REF!+#REF!+#REF!+#REF!+#REF!</f>
        <v>#REF!</v>
      </c>
      <c r="P477" s="222" t="e">
        <f>+#REF!+#REF!+#REF!+#REF!+#REF!+#REF!+#REF!+#REF!+#REF!+#REF!+#REF!+#REF!+#REF!</f>
        <v>#REF!</v>
      </c>
      <c r="Q477" s="232"/>
      <c r="R477" s="232"/>
      <c r="S477" s="232"/>
      <c r="T477" s="233"/>
      <c r="U477" s="233"/>
      <c r="V477" s="233"/>
    </row>
    <row r="478" spans="1:22" s="238" customFormat="1" ht="27">
      <c r="A478" s="235" t="str">
        <f t="shared" si="39"/>
        <v>71080205000000</v>
      </c>
      <c r="B478" s="314" t="s">
        <v>397</v>
      </c>
      <c r="C478" s="316" t="s">
        <v>143</v>
      </c>
      <c r="D478" s="316" t="s">
        <v>98</v>
      </c>
      <c r="E478" s="316" t="s">
        <v>107</v>
      </c>
      <c r="F478" s="316" t="s">
        <v>399</v>
      </c>
      <c r="G478" s="314" t="s">
        <v>398</v>
      </c>
      <c r="H478" s="221"/>
      <c r="I478" s="266"/>
      <c r="J478" s="267"/>
      <c r="K478" s="267"/>
      <c r="L478" s="268" t="s">
        <v>227</v>
      </c>
      <c r="M478" s="263"/>
      <c r="N478" s="269" t="e">
        <f>SUM(N479:N486)</f>
        <v>#REF!</v>
      </c>
      <c r="O478" s="269" t="e">
        <f>SUM(O479:O486)</f>
        <v>#REF!</v>
      </c>
      <c r="P478" s="269" t="e">
        <f>SUM(P479:P486)</f>
        <v>#REF!</v>
      </c>
      <c r="Q478" s="232"/>
      <c r="R478" s="232"/>
      <c r="S478" s="232"/>
      <c r="T478" s="233"/>
      <c r="U478" s="233"/>
      <c r="V478" s="233"/>
    </row>
    <row r="479" spans="1:22" s="238" customFormat="1" hidden="1">
      <c r="A479" s="235" t="str">
        <f t="shared" si="39"/>
        <v>71080205000001</v>
      </c>
      <c r="B479" s="314" t="s">
        <v>397</v>
      </c>
      <c r="C479" s="316" t="s">
        <v>143</v>
      </c>
      <c r="D479" s="316" t="s">
        <v>98</v>
      </c>
      <c r="E479" s="316" t="s">
        <v>107</v>
      </c>
      <c r="F479" s="316" t="s">
        <v>399</v>
      </c>
      <c r="G479" s="314" t="s">
        <v>54</v>
      </c>
      <c r="H479" s="224"/>
      <c r="I479" s="224"/>
      <c r="J479" s="228"/>
      <c r="K479" s="228"/>
      <c r="L479" s="227" t="s">
        <v>80</v>
      </c>
      <c r="M479" s="223">
        <v>4234</v>
      </c>
      <c r="N479" s="222" t="e">
        <f>+#REF!+#REF!+#REF!+#REF!+#REF!+#REF!+#REF!+#REF!+#REF!+#REF!+#REF!+#REF!+#REF!</f>
        <v>#REF!</v>
      </c>
      <c r="O479" s="222" t="e">
        <f>+#REF!+#REF!+#REF!+#REF!+#REF!+#REF!+#REF!+#REF!+#REF!+#REF!+#REF!+#REF!+#REF!</f>
        <v>#REF!</v>
      </c>
      <c r="P479" s="222" t="e">
        <f>+#REF!+#REF!+#REF!+#REF!+#REF!+#REF!+#REF!+#REF!+#REF!+#REF!+#REF!+#REF!+#REF!</f>
        <v>#REF!</v>
      </c>
      <c r="Q479" s="232"/>
      <c r="R479" s="232"/>
      <c r="S479" s="232"/>
      <c r="T479" s="233"/>
      <c r="U479" s="233"/>
      <c r="V479" s="233"/>
    </row>
    <row r="480" spans="1:22" s="315" customFormat="1" ht="25.5">
      <c r="A480" s="235" t="str">
        <f t="shared" si="39"/>
        <v>71080205010000</v>
      </c>
      <c r="B480" s="314" t="s">
        <v>397</v>
      </c>
      <c r="C480" s="316" t="s">
        <v>143</v>
      </c>
      <c r="D480" s="316" t="s">
        <v>98</v>
      </c>
      <c r="E480" s="316" t="s">
        <v>107</v>
      </c>
      <c r="F480" s="316" t="s">
        <v>64</v>
      </c>
      <c r="G480" s="314" t="s">
        <v>398</v>
      </c>
      <c r="H480" s="224"/>
      <c r="I480" s="224"/>
      <c r="J480" s="228"/>
      <c r="K480" s="228"/>
      <c r="L480" s="230" t="s">
        <v>100</v>
      </c>
      <c r="M480" s="220">
        <v>4251</v>
      </c>
      <c r="N480" s="222" t="e">
        <f>+#REF!+#REF!+#REF!+#REF!+#REF!+#REF!+#REF!+#REF!+#REF!+#REF!+#REF!+#REF!+#REF!</f>
        <v>#REF!</v>
      </c>
      <c r="O480" s="222" t="e">
        <f>+#REF!+#REF!+#REF!+#REF!+#REF!+#REF!+#REF!+#REF!+#REF!+#REF!+#REF!+#REF!+#REF!</f>
        <v>#REF!</v>
      </c>
      <c r="P480" s="222" t="e">
        <f>+#REF!+#REF!+#REF!+#REF!+#REF!+#REF!+#REF!+#REF!+#REF!+#REF!+#REF!+#REF!+#REF!</f>
        <v>#REF!</v>
      </c>
      <c r="Q480" s="232"/>
      <c r="R480" s="232"/>
      <c r="S480" s="232"/>
      <c r="T480" s="233"/>
      <c r="U480" s="233"/>
      <c r="V480" s="233"/>
    </row>
    <row r="481" spans="1:22" s="238" customFormat="1" hidden="1">
      <c r="A481" s="235" t="str">
        <f t="shared" si="39"/>
        <v>71080205014511</v>
      </c>
      <c r="B481" s="314" t="s">
        <v>397</v>
      </c>
      <c r="C481" s="316" t="s">
        <v>143</v>
      </c>
      <c r="D481" s="316" t="s">
        <v>98</v>
      </c>
      <c r="E481" s="316" t="s">
        <v>107</v>
      </c>
      <c r="F481" s="316" t="s">
        <v>64</v>
      </c>
      <c r="G481" s="316">
        <v>4511</v>
      </c>
      <c r="H481" s="221"/>
      <c r="I481" s="224"/>
      <c r="J481" s="228"/>
      <c r="K481" s="228"/>
      <c r="L481" s="230" t="s">
        <v>198</v>
      </c>
      <c r="M481" s="271">
        <v>4269</v>
      </c>
      <c r="N481" s="222" t="e">
        <f>+#REF!+#REF!+#REF!+#REF!+#REF!+#REF!+#REF!+#REF!+#REF!+#REF!+#REF!+#REF!+#REF!</f>
        <v>#REF!</v>
      </c>
      <c r="O481" s="222" t="e">
        <f>+#REF!+#REF!+#REF!+#REF!+#REF!+#REF!+#REF!+#REF!+#REF!+#REF!+#REF!+#REF!+#REF!</f>
        <v>#REF!</v>
      </c>
      <c r="P481" s="222" t="e">
        <f>+#REF!+#REF!+#REF!+#REF!+#REF!+#REF!+#REF!+#REF!+#REF!+#REF!+#REF!+#REF!+#REF!</f>
        <v>#REF!</v>
      </c>
      <c r="Q481" s="232"/>
      <c r="R481" s="232"/>
      <c r="S481" s="232"/>
      <c r="T481" s="233"/>
      <c r="U481" s="233"/>
      <c r="V481" s="233"/>
    </row>
    <row r="482" spans="1:22" s="315" customFormat="1" ht="25.5">
      <c r="A482" s="235" t="str">
        <f t="shared" si="39"/>
        <v>71080205020000</v>
      </c>
      <c r="B482" s="314" t="s">
        <v>397</v>
      </c>
      <c r="C482" s="316" t="s">
        <v>143</v>
      </c>
      <c r="D482" s="316" t="s">
        <v>98</v>
      </c>
      <c r="E482" s="316" t="s">
        <v>107</v>
      </c>
      <c r="F482" s="316" t="s">
        <v>98</v>
      </c>
      <c r="G482" s="314" t="s">
        <v>398</v>
      </c>
      <c r="H482" s="221"/>
      <c r="I482" s="224"/>
      <c r="J482" s="228"/>
      <c r="K482" s="228"/>
      <c r="L482" s="230" t="s">
        <v>225</v>
      </c>
      <c r="M482" s="271">
        <v>4521</v>
      </c>
      <c r="N482" s="222" t="e">
        <f>+#REF!+#REF!+#REF!+#REF!+#REF!+#REF!+#REF!+#REF!+#REF!+#REF!+#REF!+#REF!+#REF!</f>
        <v>#REF!</v>
      </c>
      <c r="O482" s="222" t="e">
        <f>+#REF!+#REF!+#REF!+#REF!+#REF!+#REF!+#REF!+#REF!+#REF!+#REF!+#REF!+#REF!+#REF!</f>
        <v>#REF!</v>
      </c>
      <c r="P482" s="222" t="e">
        <f>+#REF!+#REF!+#REF!+#REF!+#REF!+#REF!+#REF!+#REF!+#REF!+#REF!+#REF!+#REF!+#REF!</f>
        <v>#REF!</v>
      </c>
      <c r="Q482" s="232"/>
      <c r="R482" s="232"/>
      <c r="S482" s="232"/>
      <c r="T482" s="233"/>
      <c r="U482" s="233"/>
      <c r="V482" s="233"/>
    </row>
    <row r="483" spans="1:22" s="238" customFormat="1" hidden="1">
      <c r="A483" s="235" t="str">
        <f t="shared" si="39"/>
        <v>71080205024511</v>
      </c>
      <c r="B483" s="314" t="s">
        <v>397</v>
      </c>
      <c r="C483" s="316" t="s">
        <v>143</v>
      </c>
      <c r="D483" s="316" t="s">
        <v>98</v>
      </c>
      <c r="E483" s="316" t="s">
        <v>107</v>
      </c>
      <c r="F483" s="316" t="s">
        <v>98</v>
      </c>
      <c r="G483" s="316">
        <v>4511</v>
      </c>
      <c r="H483" s="224"/>
      <c r="I483" s="224"/>
      <c r="J483" s="228"/>
      <c r="K483" s="228"/>
      <c r="L483" s="227" t="s">
        <v>169</v>
      </c>
      <c r="M483" s="223">
        <v>4639</v>
      </c>
      <c r="N483" s="222" t="e">
        <f>+#REF!+#REF!+#REF!+#REF!+#REF!+#REF!+#REF!+#REF!+#REF!+#REF!+#REF!+#REF!+#REF!</f>
        <v>#REF!</v>
      </c>
      <c r="O483" s="222" t="e">
        <f>+#REF!+#REF!+#REF!+#REF!+#REF!+#REF!+#REF!+#REF!+#REF!+#REF!+#REF!+#REF!+#REF!</f>
        <v>#REF!</v>
      </c>
      <c r="P483" s="222" t="e">
        <f>+#REF!+#REF!+#REF!+#REF!+#REF!+#REF!+#REF!+#REF!+#REF!+#REF!+#REF!+#REF!+#REF!</f>
        <v>#REF!</v>
      </c>
      <c r="Q483" s="232"/>
      <c r="R483" s="232"/>
      <c r="S483" s="232"/>
      <c r="T483" s="233"/>
      <c r="U483" s="233"/>
      <c r="V483" s="233"/>
    </row>
    <row r="484" spans="1:22" s="238" customFormat="1">
      <c r="A484" s="235" t="str">
        <f t="shared" si="39"/>
        <v>71090201044239</v>
      </c>
      <c r="B484" s="314" t="s">
        <v>397</v>
      </c>
      <c r="C484" s="316" t="s">
        <v>145</v>
      </c>
      <c r="D484" s="316" t="s">
        <v>98</v>
      </c>
      <c r="E484" s="316" t="s">
        <v>64</v>
      </c>
      <c r="F484" s="316" t="s">
        <v>113</v>
      </c>
      <c r="G484" s="316">
        <v>4239</v>
      </c>
      <c r="H484" s="224"/>
      <c r="I484" s="225"/>
      <c r="J484" s="226"/>
      <c r="K484" s="226"/>
      <c r="L484" s="230" t="s">
        <v>92</v>
      </c>
      <c r="M484" s="220">
        <v>4861</v>
      </c>
      <c r="N484" s="222" t="e">
        <f>+#REF!+#REF!+#REF!+#REF!+#REF!+#REF!+#REF!+#REF!+#REF!+#REF!+#REF!+#REF!+#REF!</f>
        <v>#REF!</v>
      </c>
      <c r="O484" s="222" t="e">
        <f>+#REF!+#REF!+#REF!+#REF!+#REF!+#REF!+#REF!+#REF!+#REF!+#REF!+#REF!+#REF!+#REF!</f>
        <v>#REF!</v>
      </c>
      <c r="P484" s="222" t="e">
        <f>+#REF!+#REF!+#REF!+#REF!+#REF!+#REF!+#REF!+#REF!+#REF!+#REF!+#REF!+#REF!+#REF!</f>
        <v>#REF!</v>
      </c>
      <c r="Q484" s="232"/>
      <c r="R484" s="232"/>
      <c r="S484" s="232"/>
      <c r="T484" s="233"/>
      <c r="U484" s="233"/>
      <c r="V484" s="233"/>
    </row>
    <row r="485" spans="1:22" s="238" customFormat="1" hidden="1">
      <c r="A485" s="235"/>
      <c r="B485" s="314"/>
      <c r="C485" s="316"/>
      <c r="D485" s="316"/>
      <c r="E485" s="316"/>
      <c r="F485" s="316"/>
      <c r="G485" s="316"/>
      <c r="H485" s="295"/>
      <c r="I485" s="275"/>
      <c r="J485" s="296"/>
      <c r="K485" s="297"/>
      <c r="L485" s="230" t="s">
        <v>131</v>
      </c>
      <c r="M485" s="220">
        <v>5112</v>
      </c>
      <c r="N485" s="222" t="e">
        <f>+#REF!+#REF!+#REF!+#REF!+#REF!+#REF!+#REF!+#REF!+#REF!+#REF!+#REF!+#REF!+#REF!</f>
        <v>#REF!</v>
      </c>
      <c r="O485" s="222" t="e">
        <f>+#REF!+#REF!+#REF!+#REF!+#REF!+#REF!+#REF!+#REF!+#REF!+#REF!+#REF!+#REF!+#REF!</f>
        <v>#REF!</v>
      </c>
      <c r="P485" s="222" t="e">
        <f>+#REF!+#REF!+#REF!+#REF!+#REF!+#REF!+#REF!+#REF!+#REF!+#REF!+#REF!+#REF!+#REF!</f>
        <v>#REF!</v>
      </c>
      <c r="Q485" s="232"/>
      <c r="R485" s="232"/>
      <c r="S485" s="232"/>
      <c r="T485" s="233"/>
      <c r="U485" s="233"/>
      <c r="V485" s="233"/>
    </row>
    <row r="486" spans="1:22" s="238" customFormat="1" hidden="1">
      <c r="A486" s="235"/>
      <c r="B486" s="314"/>
      <c r="C486" s="316"/>
      <c r="D486" s="316"/>
      <c r="E486" s="316"/>
      <c r="F486" s="316"/>
      <c r="G486" s="316"/>
      <c r="H486" s="224"/>
      <c r="I486" s="224"/>
      <c r="J486" s="228"/>
      <c r="K486" s="228"/>
      <c r="L486" s="230" t="s">
        <v>132</v>
      </c>
      <c r="M486" s="220">
        <v>5113</v>
      </c>
      <c r="N486" s="222" t="e">
        <f>+#REF!+#REF!+#REF!+#REF!+#REF!+#REF!+#REF!+#REF!+#REF!+#REF!+#REF!+#REF!+#REF!</f>
        <v>#REF!</v>
      </c>
      <c r="O486" s="222" t="e">
        <f>+#REF!+#REF!+#REF!+#REF!+#REF!+#REF!+#REF!+#REF!+#REF!+#REF!+#REF!+#REF!+#REF!</f>
        <v>#REF!</v>
      </c>
      <c r="P486" s="222" t="e">
        <f>+#REF!+#REF!+#REF!+#REF!+#REF!+#REF!+#REF!+#REF!+#REF!+#REF!+#REF!+#REF!+#REF!</f>
        <v>#REF!</v>
      </c>
      <c r="Q486" s="232"/>
      <c r="R486" s="232"/>
      <c r="S486" s="232"/>
      <c r="T486" s="233"/>
      <c r="U486" s="233"/>
      <c r="V486" s="233"/>
    </row>
    <row r="487" spans="1:22" s="238" customFormat="1">
      <c r="A487" s="235" t="str">
        <f t="shared" si="39"/>
        <v>71080207000000</v>
      </c>
      <c r="B487" s="314" t="s">
        <v>397</v>
      </c>
      <c r="C487" s="316" t="s">
        <v>143</v>
      </c>
      <c r="D487" s="316" t="s">
        <v>98</v>
      </c>
      <c r="E487" s="316" t="s">
        <v>141</v>
      </c>
      <c r="F487" s="316" t="s">
        <v>399</v>
      </c>
      <c r="G487" s="314" t="s">
        <v>398</v>
      </c>
      <c r="H487" s="221"/>
      <c r="I487" s="266"/>
      <c r="J487" s="267"/>
      <c r="K487" s="267"/>
      <c r="L487" s="268" t="s">
        <v>524</v>
      </c>
      <c r="M487" s="263"/>
      <c r="N487" s="269" t="e">
        <f>SUM(N488:N489)</f>
        <v>#REF!</v>
      </c>
      <c r="O487" s="269" t="e">
        <f>SUM(O488:O489)</f>
        <v>#REF!</v>
      </c>
      <c r="P487" s="269" t="e">
        <f>SUM(P488:P489)</f>
        <v>#REF!</v>
      </c>
      <c r="Q487" s="232"/>
      <c r="R487" s="232"/>
      <c r="S487" s="232"/>
      <c r="T487" s="233"/>
      <c r="U487" s="233"/>
      <c r="V487" s="233"/>
    </row>
    <row r="488" spans="1:22" s="238" customFormat="1" ht="22.5" customHeight="1">
      <c r="A488" s="235" t="str">
        <f t="shared" si="39"/>
        <v>71080207000001</v>
      </c>
      <c r="B488" s="314" t="s">
        <v>397</v>
      </c>
      <c r="C488" s="316" t="s">
        <v>143</v>
      </c>
      <c r="D488" s="316" t="s">
        <v>98</v>
      </c>
      <c r="E488" s="316" t="s">
        <v>141</v>
      </c>
      <c r="F488" s="316" t="s">
        <v>399</v>
      </c>
      <c r="G488" s="314" t="s">
        <v>54</v>
      </c>
      <c r="H488" s="221"/>
      <c r="I488" s="266"/>
      <c r="J488" s="267"/>
      <c r="K488" s="267"/>
      <c r="L488" s="230" t="s">
        <v>100</v>
      </c>
      <c r="M488" s="220">
        <v>4251</v>
      </c>
      <c r="N488" s="222" t="e">
        <f>+#REF!+#REF!+#REF!+#REF!+#REF!+#REF!+#REF!+#REF!+#REF!+#REF!+#REF!+#REF!+#REF!</f>
        <v>#REF!</v>
      </c>
      <c r="O488" s="222" t="e">
        <f>+#REF!+#REF!+#REF!+#REF!+#REF!+#REF!+#REF!+#REF!+#REF!+#REF!+#REF!+#REF!+#REF!</f>
        <v>#REF!</v>
      </c>
      <c r="P488" s="222" t="e">
        <f>+#REF!+#REF!+#REF!+#REF!+#REF!+#REF!+#REF!+#REF!+#REF!+#REF!+#REF!+#REF!+#REF!</f>
        <v>#REF!</v>
      </c>
      <c r="Q488" s="232"/>
      <c r="R488" s="232"/>
      <c r="S488" s="232"/>
      <c r="T488" s="233"/>
      <c r="U488" s="233"/>
      <c r="V488" s="233"/>
    </row>
    <row r="489" spans="1:22" s="315" customFormat="1">
      <c r="A489" s="235" t="str">
        <f t="shared" si="39"/>
        <v>71080207010000</v>
      </c>
      <c r="B489" s="314" t="s">
        <v>397</v>
      </c>
      <c r="C489" s="316" t="s">
        <v>143</v>
      </c>
      <c r="D489" s="316" t="s">
        <v>98</v>
      </c>
      <c r="E489" s="316" t="s">
        <v>141</v>
      </c>
      <c r="F489" s="316" t="s">
        <v>64</v>
      </c>
      <c r="G489" s="314" t="s">
        <v>398</v>
      </c>
      <c r="H489" s="224"/>
      <c r="I489" s="224"/>
      <c r="J489" s="228"/>
      <c r="K489" s="228"/>
      <c r="L489" s="230" t="s">
        <v>132</v>
      </c>
      <c r="M489" s="220">
        <v>5113</v>
      </c>
      <c r="N489" s="222" t="e">
        <f>+#REF!+#REF!+#REF!+#REF!+#REF!+#REF!+#REF!+#REF!+#REF!+#REF!+#REF!+#REF!+#REF!</f>
        <v>#REF!</v>
      </c>
      <c r="O489" s="222" t="e">
        <f>+#REF!+#REF!+#REF!+#REF!+#REF!+#REF!+#REF!+#REF!+#REF!+#REF!+#REF!+#REF!+#REF!</f>
        <v>#REF!</v>
      </c>
      <c r="P489" s="222" t="e">
        <f>+#REF!+#REF!+#REF!+#REF!+#REF!+#REF!+#REF!+#REF!+#REF!+#REF!+#REF!+#REF!+#REF!</f>
        <v>#REF!</v>
      </c>
      <c r="Q489" s="232"/>
      <c r="R489" s="232"/>
      <c r="S489" s="232"/>
      <c r="T489" s="233"/>
      <c r="U489" s="233"/>
      <c r="V489" s="233"/>
    </row>
    <row r="490" spans="1:22" s="238" customFormat="1">
      <c r="A490" s="235" t="str">
        <f t="shared" si="39"/>
        <v>71080403000000</v>
      </c>
      <c r="B490" s="314" t="s">
        <v>397</v>
      </c>
      <c r="C490" s="316" t="s">
        <v>143</v>
      </c>
      <c r="D490" s="316" t="s">
        <v>113</v>
      </c>
      <c r="E490" s="316" t="s">
        <v>400</v>
      </c>
      <c r="F490" s="316" t="s">
        <v>399</v>
      </c>
      <c r="G490" s="314" t="s">
        <v>398</v>
      </c>
      <c r="H490" s="228">
        <v>2700</v>
      </c>
      <c r="I490" s="258" t="s">
        <v>141</v>
      </c>
      <c r="J490" s="259">
        <v>0</v>
      </c>
      <c r="K490" s="259">
        <v>0</v>
      </c>
      <c r="L490" s="255" t="s">
        <v>233</v>
      </c>
      <c r="M490" s="260"/>
      <c r="N490" s="257" t="e">
        <f>+N492</f>
        <v>#REF!</v>
      </c>
      <c r="O490" s="257" t="e">
        <f t="shared" ref="O490:P490" si="41">+O492</f>
        <v>#REF!</v>
      </c>
      <c r="P490" s="257" t="e">
        <f t="shared" si="41"/>
        <v>#REF!</v>
      </c>
      <c r="Q490" s="232"/>
      <c r="R490" s="232"/>
      <c r="S490" s="232"/>
      <c r="T490" s="233"/>
      <c r="U490" s="233"/>
      <c r="V490" s="233"/>
    </row>
    <row r="491" spans="1:22" s="238" customFormat="1">
      <c r="A491" s="235" t="str">
        <f t="shared" si="39"/>
        <v>71080403000001</v>
      </c>
      <c r="B491" s="314" t="s">
        <v>397</v>
      </c>
      <c r="C491" s="316" t="s">
        <v>143</v>
      </c>
      <c r="D491" s="316" t="s">
        <v>113</v>
      </c>
      <c r="E491" s="316" t="s">
        <v>400</v>
      </c>
      <c r="F491" s="316" t="s">
        <v>399</v>
      </c>
      <c r="G491" s="314" t="s">
        <v>54</v>
      </c>
      <c r="H491" s="224"/>
      <c r="I491" s="225"/>
      <c r="J491" s="226"/>
      <c r="K491" s="226"/>
      <c r="L491" s="230" t="s">
        <v>66</v>
      </c>
      <c r="M491" s="220"/>
      <c r="N491" s="222"/>
      <c r="O491" s="222"/>
      <c r="P491" s="222"/>
      <c r="Q491" s="232"/>
      <c r="R491" s="232"/>
      <c r="S491" s="232"/>
      <c r="T491" s="233"/>
      <c r="U491" s="233"/>
      <c r="V491" s="233"/>
    </row>
    <row r="492" spans="1:22" s="238" customFormat="1">
      <c r="A492" s="235" t="str">
        <f t="shared" si="39"/>
        <v>71090101000001</v>
      </c>
      <c r="B492" s="314" t="s">
        <v>397</v>
      </c>
      <c r="C492" s="316" t="s">
        <v>145</v>
      </c>
      <c r="D492" s="316" t="s">
        <v>64</v>
      </c>
      <c r="E492" s="316" t="s">
        <v>64</v>
      </c>
      <c r="F492" s="316" t="s">
        <v>399</v>
      </c>
      <c r="G492" s="314" t="s">
        <v>54</v>
      </c>
      <c r="H492" s="221">
        <v>2760</v>
      </c>
      <c r="I492" s="225" t="s">
        <v>141</v>
      </c>
      <c r="J492" s="226">
        <v>6</v>
      </c>
      <c r="K492" s="226">
        <v>0</v>
      </c>
      <c r="L492" s="262" t="s">
        <v>237</v>
      </c>
      <c r="M492" s="263"/>
      <c r="N492" s="264" t="e">
        <f>+N494</f>
        <v>#REF!</v>
      </c>
      <c r="O492" s="264" t="e">
        <f t="shared" ref="O492:P492" si="42">+O494</f>
        <v>#REF!</v>
      </c>
      <c r="P492" s="264" t="e">
        <f t="shared" si="42"/>
        <v>#REF!</v>
      </c>
      <c r="Q492" s="232"/>
      <c r="R492" s="232"/>
      <c r="S492" s="232"/>
      <c r="T492" s="233"/>
      <c r="U492" s="233"/>
      <c r="V492" s="233"/>
    </row>
    <row r="493" spans="1:22" s="315" customFormat="1">
      <c r="A493" s="235" t="str">
        <f t="shared" si="39"/>
        <v>71090101010000</v>
      </c>
      <c r="B493" s="314" t="s">
        <v>397</v>
      </c>
      <c r="C493" s="316" t="s">
        <v>145</v>
      </c>
      <c r="D493" s="316" t="s">
        <v>64</v>
      </c>
      <c r="E493" s="316" t="s">
        <v>64</v>
      </c>
      <c r="F493" s="316" t="s">
        <v>64</v>
      </c>
      <c r="G493" s="314" t="s">
        <v>398</v>
      </c>
      <c r="H493" s="224"/>
      <c r="I493" s="225"/>
      <c r="J493" s="226"/>
      <c r="K493" s="226"/>
      <c r="L493" s="230" t="s">
        <v>68</v>
      </c>
      <c r="M493" s="220"/>
      <c r="N493" s="231"/>
      <c r="O493" s="231"/>
      <c r="P493" s="231"/>
      <c r="Q493" s="232"/>
      <c r="R493" s="232"/>
      <c r="S493" s="232"/>
      <c r="T493" s="233"/>
      <c r="U493" s="233"/>
      <c r="V493" s="233"/>
    </row>
    <row r="494" spans="1:22" s="238" customFormat="1">
      <c r="A494" s="235" t="str">
        <f t="shared" si="39"/>
        <v>71090101014239</v>
      </c>
      <c r="B494" s="314" t="s">
        <v>397</v>
      </c>
      <c r="C494" s="316" t="s">
        <v>145</v>
      </c>
      <c r="D494" s="316" t="s">
        <v>64</v>
      </c>
      <c r="E494" s="316" t="s">
        <v>64</v>
      </c>
      <c r="F494" s="316" t="s">
        <v>64</v>
      </c>
      <c r="G494" s="316">
        <v>4239</v>
      </c>
      <c r="H494" s="221">
        <v>2761</v>
      </c>
      <c r="I494" s="224" t="s">
        <v>141</v>
      </c>
      <c r="J494" s="228">
        <v>6</v>
      </c>
      <c r="K494" s="228">
        <v>1</v>
      </c>
      <c r="L494" s="261" t="s">
        <v>238</v>
      </c>
      <c r="M494" s="229"/>
      <c r="N494" s="231" t="e">
        <f>+N496+N499+N501</f>
        <v>#REF!</v>
      </c>
      <c r="O494" s="231" t="e">
        <f>+O496+O499+O501</f>
        <v>#REF!</v>
      </c>
      <c r="P494" s="231" t="e">
        <f>+P496+P499+P501</f>
        <v>#REF!</v>
      </c>
      <c r="Q494" s="232"/>
      <c r="R494" s="232"/>
      <c r="S494" s="232"/>
      <c r="T494" s="233"/>
      <c r="U494" s="233"/>
      <c r="V494" s="233"/>
    </row>
    <row r="495" spans="1:22" s="238" customFormat="1">
      <c r="A495" s="235" t="str">
        <f t="shared" si="39"/>
        <v>71090101014511</v>
      </c>
      <c r="B495" s="314" t="s">
        <v>397</v>
      </c>
      <c r="C495" s="316" t="s">
        <v>145</v>
      </c>
      <c r="D495" s="316" t="s">
        <v>64</v>
      </c>
      <c r="E495" s="316" t="s">
        <v>64</v>
      </c>
      <c r="F495" s="316" t="s">
        <v>64</v>
      </c>
      <c r="G495" s="316">
        <v>4511</v>
      </c>
      <c r="H495" s="224"/>
      <c r="I495" s="224"/>
      <c r="J495" s="228"/>
      <c r="K495" s="228"/>
      <c r="L495" s="230" t="s">
        <v>66</v>
      </c>
      <c r="M495" s="220"/>
      <c r="N495" s="231"/>
      <c r="O495" s="231"/>
      <c r="P495" s="231"/>
      <c r="Q495" s="232"/>
      <c r="R495" s="232"/>
      <c r="S495" s="232"/>
      <c r="T495" s="233"/>
      <c r="U495" s="233"/>
      <c r="V495" s="233"/>
    </row>
    <row r="496" spans="1:22" s="315" customFormat="1" ht="38.450000000000003" hidden="1" customHeight="1">
      <c r="A496" s="235" t="str">
        <f t="shared" si="39"/>
        <v>71090101020000</v>
      </c>
      <c r="B496" s="314" t="s">
        <v>397</v>
      </c>
      <c r="C496" s="316" t="s">
        <v>145</v>
      </c>
      <c r="D496" s="316" t="s">
        <v>64</v>
      </c>
      <c r="E496" s="316" t="s">
        <v>64</v>
      </c>
      <c r="F496" s="316" t="s">
        <v>98</v>
      </c>
      <c r="G496" s="314" t="s">
        <v>398</v>
      </c>
      <c r="H496" s="221"/>
      <c r="I496" s="266"/>
      <c r="J496" s="267"/>
      <c r="K496" s="267"/>
      <c r="L496" s="268" t="s">
        <v>568</v>
      </c>
      <c r="M496" s="263"/>
      <c r="N496" s="269" t="e">
        <f>SUM(N497:N498)</f>
        <v>#REF!</v>
      </c>
      <c r="O496" s="269" t="e">
        <f>SUM(O497:O498)</f>
        <v>#REF!</v>
      </c>
      <c r="P496" s="269" t="e">
        <f>SUM(P497:P498)</f>
        <v>#REF!</v>
      </c>
      <c r="Q496" s="232"/>
      <c r="R496" s="232"/>
      <c r="S496" s="232"/>
      <c r="T496" s="233"/>
      <c r="U496" s="233"/>
      <c r="V496" s="233"/>
    </row>
    <row r="497" spans="1:22" s="238" customFormat="1" hidden="1">
      <c r="A497" s="235" t="str">
        <f t="shared" ref="A497:A549" si="43">CONCATENATE(B497,C497,D497,E497,F497,G497)</f>
        <v>71090101025129</v>
      </c>
      <c r="B497" s="314" t="s">
        <v>397</v>
      </c>
      <c r="C497" s="316" t="s">
        <v>145</v>
      </c>
      <c r="D497" s="316" t="s">
        <v>64</v>
      </c>
      <c r="E497" s="316" t="s">
        <v>64</v>
      </c>
      <c r="F497" s="316" t="s">
        <v>98</v>
      </c>
      <c r="G497" s="316">
        <v>5129</v>
      </c>
      <c r="H497" s="224"/>
      <c r="I497" s="224"/>
      <c r="J497" s="228"/>
      <c r="K497" s="228"/>
      <c r="L497" s="230" t="s">
        <v>94</v>
      </c>
      <c r="M497" s="220">
        <v>5122</v>
      </c>
      <c r="N497" s="222" t="e">
        <f>+#REF!+#REF!+#REF!+#REF!+#REF!+#REF!+#REF!+#REF!+#REF!+#REF!+#REF!+#REF!+#REF!</f>
        <v>#REF!</v>
      </c>
      <c r="O497" s="222" t="e">
        <f>+#REF!+#REF!+#REF!+#REF!+#REF!+#REF!+#REF!+#REF!+#REF!+#REF!+#REF!+#REF!+#REF!</f>
        <v>#REF!</v>
      </c>
      <c r="P497" s="222" t="e">
        <f>+#REF!+#REF!+#REF!+#REF!+#REF!+#REF!+#REF!+#REF!+#REF!+#REF!+#REF!+#REF!+#REF!</f>
        <v>#REF!</v>
      </c>
      <c r="Q497" s="232"/>
      <c r="R497" s="232"/>
      <c r="S497" s="232"/>
      <c r="T497" s="233"/>
      <c r="U497" s="233"/>
      <c r="V497" s="233"/>
    </row>
    <row r="498" spans="1:22" s="315" customFormat="1" hidden="1">
      <c r="A498" s="235" t="str">
        <f t="shared" si="43"/>
        <v>71090101030000</v>
      </c>
      <c r="B498" s="314" t="s">
        <v>397</v>
      </c>
      <c r="C498" s="316" t="s">
        <v>145</v>
      </c>
      <c r="D498" s="316" t="s">
        <v>64</v>
      </c>
      <c r="E498" s="316" t="s">
        <v>64</v>
      </c>
      <c r="F498" s="316" t="s">
        <v>400</v>
      </c>
      <c r="G498" s="314" t="s">
        <v>398</v>
      </c>
      <c r="H498" s="224"/>
      <c r="I498" s="224"/>
      <c r="J498" s="228"/>
      <c r="K498" s="228"/>
      <c r="L498" s="230" t="s">
        <v>95</v>
      </c>
      <c r="M498" s="220">
        <v>5129</v>
      </c>
      <c r="N498" s="222" t="e">
        <f>+#REF!+#REF!+#REF!+#REF!+#REF!+#REF!+#REF!+#REF!+#REF!+#REF!+#REF!+#REF!+#REF!</f>
        <v>#REF!</v>
      </c>
      <c r="O498" s="222" t="e">
        <f>+#REF!+#REF!+#REF!+#REF!+#REF!+#REF!+#REF!+#REF!+#REF!+#REF!+#REF!+#REF!+#REF!</f>
        <v>#REF!</v>
      </c>
      <c r="P498" s="222" t="e">
        <f>+#REF!+#REF!+#REF!+#REF!+#REF!+#REF!+#REF!+#REF!+#REF!+#REF!+#REF!+#REF!+#REF!</f>
        <v>#REF!</v>
      </c>
      <c r="Q498" s="232"/>
      <c r="R498" s="232"/>
      <c r="S498" s="232"/>
      <c r="T498" s="233"/>
      <c r="U498" s="233"/>
      <c r="V498" s="233"/>
    </row>
    <row r="499" spans="1:22" s="315" customFormat="1" hidden="1">
      <c r="A499" s="235" t="str">
        <f t="shared" si="43"/>
        <v>71090102014239</v>
      </c>
      <c r="B499" s="314" t="s">
        <v>397</v>
      </c>
      <c r="C499" s="316" t="s">
        <v>145</v>
      </c>
      <c r="D499" s="316" t="s">
        <v>64</v>
      </c>
      <c r="E499" s="316" t="s">
        <v>98</v>
      </c>
      <c r="F499" s="316" t="s">
        <v>64</v>
      </c>
      <c r="G499" s="314">
        <v>4239</v>
      </c>
      <c r="H499" s="221"/>
      <c r="I499" s="266"/>
      <c r="J499" s="267"/>
      <c r="K499" s="267"/>
      <c r="L499" s="268" t="s">
        <v>240</v>
      </c>
      <c r="M499" s="263"/>
      <c r="N499" s="269" t="e">
        <f>SUM(N500)</f>
        <v>#REF!</v>
      </c>
      <c r="O499" s="269" t="e">
        <f>SUM(O500)</f>
        <v>#REF!</v>
      </c>
      <c r="P499" s="269" t="e">
        <f>SUM(P500)</f>
        <v>#REF!</v>
      </c>
      <c r="Q499" s="232"/>
      <c r="R499" s="232"/>
      <c r="S499" s="232"/>
      <c r="T499" s="233"/>
      <c r="U499" s="233"/>
      <c r="V499" s="233"/>
    </row>
    <row r="500" spans="1:22" s="238" customFormat="1" hidden="1">
      <c r="A500" s="235" t="str">
        <f t="shared" si="43"/>
        <v>71090102014511</v>
      </c>
      <c r="B500" s="316" t="s">
        <v>397</v>
      </c>
      <c r="C500" s="316" t="s">
        <v>145</v>
      </c>
      <c r="D500" s="316" t="s">
        <v>64</v>
      </c>
      <c r="E500" s="316" t="s">
        <v>98</v>
      </c>
      <c r="F500" s="316" t="s">
        <v>64</v>
      </c>
      <c r="G500" s="316">
        <v>4511</v>
      </c>
      <c r="H500" s="224"/>
      <c r="I500" s="224"/>
      <c r="J500" s="228"/>
      <c r="K500" s="228"/>
      <c r="L500" s="227" t="s">
        <v>84</v>
      </c>
      <c r="M500" s="223">
        <v>4241</v>
      </c>
      <c r="N500" s="222" t="e">
        <f>+#REF!+#REF!+#REF!+#REF!+#REF!+#REF!+#REF!+#REF!+#REF!+#REF!+#REF!+#REF!+#REF!</f>
        <v>#REF!</v>
      </c>
      <c r="O500" s="222" t="e">
        <f>+#REF!+#REF!+#REF!+#REF!+#REF!+#REF!+#REF!+#REF!+#REF!+#REF!+#REF!+#REF!+#REF!</f>
        <v>#REF!</v>
      </c>
      <c r="P500" s="222" t="e">
        <f>+#REF!+#REF!+#REF!+#REF!+#REF!+#REF!+#REF!+#REF!+#REF!+#REF!+#REF!+#REF!+#REF!</f>
        <v>#REF!</v>
      </c>
      <c r="Q500" s="232"/>
      <c r="R500" s="232"/>
      <c r="S500" s="232"/>
      <c r="T500" s="233"/>
      <c r="U500" s="233"/>
      <c r="V500" s="233"/>
    </row>
    <row r="501" spans="1:22" s="315" customFormat="1">
      <c r="A501" s="235" t="str">
        <f t="shared" ref="A501:A502" si="44">CONCATENATE(B501,C501,D501,E501,F501,G501)</f>
        <v>71090102014239</v>
      </c>
      <c r="B501" s="314" t="s">
        <v>397</v>
      </c>
      <c r="C501" s="316" t="s">
        <v>145</v>
      </c>
      <c r="D501" s="316" t="s">
        <v>64</v>
      </c>
      <c r="E501" s="316" t="s">
        <v>98</v>
      </c>
      <c r="F501" s="316" t="s">
        <v>64</v>
      </c>
      <c r="G501" s="314">
        <v>4239</v>
      </c>
      <c r="H501" s="221"/>
      <c r="I501" s="266"/>
      <c r="J501" s="267"/>
      <c r="K501" s="267"/>
      <c r="L501" s="268" t="s">
        <v>579</v>
      </c>
      <c r="M501" s="263"/>
      <c r="N501" s="269" t="e">
        <f>SUM(N502)</f>
        <v>#REF!</v>
      </c>
      <c r="O501" s="269" t="e">
        <f>SUM(O502)</f>
        <v>#REF!</v>
      </c>
      <c r="P501" s="269" t="e">
        <f>SUM(P502)</f>
        <v>#REF!</v>
      </c>
      <c r="Q501" s="232"/>
      <c r="R501" s="232"/>
      <c r="S501" s="232"/>
      <c r="T501" s="233"/>
      <c r="U501" s="233"/>
      <c r="V501" s="233"/>
    </row>
    <row r="502" spans="1:22" s="315" customFormat="1">
      <c r="A502" s="235" t="str">
        <f t="shared" si="44"/>
        <v>71080207010000</v>
      </c>
      <c r="B502" s="314" t="s">
        <v>397</v>
      </c>
      <c r="C502" s="316" t="s">
        <v>143</v>
      </c>
      <c r="D502" s="316" t="s">
        <v>98</v>
      </c>
      <c r="E502" s="316" t="s">
        <v>141</v>
      </c>
      <c r="F502" s="316" t="s">
        <v>64</v>
      </c>
      <c r="G502" s="314" t="s">
        <v>398</v>
      </c>
      <c r="H502" s="224"/>
      <c r="I502" s="224"/>
      <c r="J502" s="228"/>
      <c r="K502" s="228"/>
      <c r="L502" s="230" t="s">
        <v>132</v>
      </c>
      <c r="M502" s="220">
        <v>5113</v>
      </c>
      <c r="N502" s="222" t="e">
        <f>+#REF!+#REF!+#REF!+#REF!+#REF!+#REF!+#REF!+#REF!+#REF!+#REF!+#REF!+#REF!+#REF!</f>
        <v>#REF!</v>
      </c>
      <c r="O502" s="222" t="e">
        <f>+#REF!+#REF!+#REF!+#REF!+#REF!+#REF!+#REF!+#REF!+#REF!+#REF!+#REF!+#REF!+#REF!</f>
        <v>#REF!</v>
      </c>
      <c r="P502" s="222" t="e">
        <f>+#REF!+#REF!+#REF!+#REF!+#REF!+#REF!+#REF!+#REF!+#REF!+#REF!+#REF!+#REF!+#REF!</f>
        <v>#REF!</v>
      </c>
      <c r="Q502" s="232"/>
      <c r="R502" s="232"/>
      <c r="S502" s="232"/>
      <c r="T502" s="233"/>
      <c r="U502" s="233"/>
      <c r="V502" s="233"/>
    </row>
    <row r="503" spans="1:22" s="315" customFormat="1">
      <c r="A503" s="235" t="str">
        <f t="shared" si="43"/>
        <v>71090102020000</v>
      </c>
      <c r="B503" s="314" t="s">
        <v>397</v>
      </c>
      <c r="C503" s="316" t="s">
        <v>145</v>
      </c>
      <c r="D503" s="316" t="s">
        <v>64</v>
      </c>
      <c r="E503" s="316" t="s">
        <v>98</v>
      </c>
      <c r="F503" s="316" t="s">
        <v>98</v>
      </c>
      <c r="G503" s="314" t="s">
        <v>398</v>
      </c>
      <c r="H503" s="228">
        <v>2800</v>
      </c>
      <c r="I503" s="258" t="s">
        <v>143</v>
      </c>
      <c r="J503" s="259">
        <v>0</v>
      </c>
      <c r="K503" s="259">
        <v>0</v>
      </c>
      <c r="L503" s="255" t="s">
        <v>242</v>
      </c>
      <c r="M503" s="260"/>
      <c r="N503" s="257" t="e">
        <f>+N505+N530+N579</f>
        <v>#REF!</v>
      </c>
      <c r="O503" s="257" t="e">
        <f>+O505+O530+O579</f>
        <v>#REF!</v>
      </c>
      <c r="P503" s="257" t="e">
        <f>+P505+P530+P579</f>
        <v>#REF!</v>
      </c>
      <c r="Q503" s="232"/>
      <c r="R503" s="232"/>
      <c r="S503" s="232"/>
      <c r="T503" s="233"/>
      <c r="U503" s="233"/>
      <c r="V503" s="233"/>
    </row>
    <row r="504" spans="1:22" s="238" customFormat="1">
      <c r="A504" s="235" t="str">
        <f t="shared" si="43"/>
        <v>71090102024239</v>
      </c>
      <c r="B504" s="314" t="s">
        <v>397</v>
      </c>
      <c r="C504" s="316" t="s">
        <v>145</v>
      </c>
      <c r="D504" s="316" t="s">
        <v>64</v>
      </c>
      <c r="E504" s="316" t="s">
        <v>98</v>
      </c>
      <c r="F504" s="316" t="s">
        <v>98</v>
      </c>
      <c r="G504" s="316">
        <v>4239</v>
      </c>
      <c r="H504" s="224"/>
      <c r="I504" s="225"/>
      <c r="J504" s="226"/>
      <c r="K504" s="226"/>
      <c r="L504" s="230" t="s">
        <v>66</v>
      </c>
      <c r="M504" s="220"/>
      <c r="N504" s="231"/>
      <c r="O504" s="231"/>
      <c r="P504" s="231"/>
      <c r="Q504" s="232"/>
      <c r="R504" s="232"/>
      <c r="S504" s="232"/>
      <c r="T504" s="233"/>
      <c r="U504" s="233"/>
      <c r="V504" s="233"/>
    </row>
    <row r="505" spans="1:22" s="238" customFormat="1">
      <c r="A505" s="235" t="str">
        <f t="shared" si="43"/>
        <v>71090102024511</v>
      </c>
      <c r="B505" s="316" t="s">
        <v>397</v>
      </c>
      <c r="C505" s="316" t="s">
        <v>145</v>
      </c>
      <c r="D505" s="316" t="s">
        <v>64</v>
      </c>
      <c r="E505" s="316" t="s">
        <v>98</v>
      </c>
      <c r="F505" s="316" t="s">
        <v>98</v>
      </c>
      <c r="G505" s="316">
        <v>4511</v>
      </c>
      <c r="H505" s="221">
        <v>2810</v>
      </c>
      <c r="I505" s="225" t="s">
        <v>143</v>
      </c>
      <c r="J505" s="226">
        <v>1</v>
      </c>
      <c r="K505" s="226">
        <v>0</v>
      </c>
      <c r="L505" s="262" t="s">
        <v>243</v>
      </c>
      <c r="M505" s="263"/>
      <c r="N505" s="264" t="e">
        <f>+N507</f>
        <v>#REF!</v>
      </c>
      <c r="O505" s="264" t="e">
        <f>+O507</f>
        <v>#REF!</v>
      </c>
      <c r="P505" s="264" t="e">
        <f>+P507</f>
        <v>#REF!</v>
      </c>
      <c r="Q505" s="232"/>
      <c r="R505" s="232"/>
      <c r="S505" s="232"/>
      <c r="T505" s="233"/>
      <c r="U505" s="233"/>
      <c r="V505" s="233"/>
    </row>
    <row r="506" spans="1:22" s="315" customFormat="1">
      <c r="A506" s="235" t="str">
        <f t="shared" si="43"/>
        <v>71090102030000</v>
      </c>
      <c r="B506" s="314" t="s">
        <v>397</v>
      </c>
      <c r="C506" s="316" t="s">
        <v>145</v>
      </c>
      <c r="D506" s="316" t="s">
        <v>64</v>
      </c>
      <c r="E506" s="316" t="s">
        <v>98</v>
      </c>
      <c r="F506" s="316" t="s">
        <v>400</v>
      </c>
      <c r="G506" s="314" t="s">
        <v>398</v>
      </c>
      <c r="H506" s="224"/>
      <c r="I506" s="225"/>
      <c r="J506" s="226"/>
      <c r="K506" s="226"/>
      <c r="L506" s="230" t="s">
        <v>68</v>
      </c>
      <c r="M506" s="220"/>
      <c r="N506" s="231"/>
      <c r="O506" s="231"/>
      <c r="P506" s="231"/>
      <c r="Q506" s="232"/>
      <c r="R506" s="232"/>
      <c r="S506" s="232"/>
      <c r="T506" s="233"/>
      <c r="U506" s="233"/>
      <c r="V506" s="233"/>
    </row>
    <row r="507" spans="1:22" s="238" customFormat="1">
      <c r="A507" s="235" t="str">
        <f t="shared" si="43"/>
        <v>71090102034239</v>
      </c>
      <c r="B507" s="314" t="s">
        <v>397</v>
      </c>
      <c r="C507" s="316" t="s">
        <v>145</v>
      </c>
      <c r="D507" s="316" t="s">
        <v>64</v>
      </c>
      <c r="E507" s="316" t="s">
        <v>98</v>
      </c>
      <c r="F507" s="316" t="s">
        <v>400</v>
      </c>
      <c r="G507" s="316">
        <v>4239</v>
      </c>
      <c r="H507" s="221">
        <v>2811</v>
      </c>
      <c r="I507" s="224" t="s">
        <v>143</v>
      </c>
      <c r="J507" s="228">
        <v>1</v>
      </c>
      <c r="K507" s="228">
        <v>1</v>
      </c>
      <c r="L507" s="261" t="s">
        <v>243</v>
      </c>
      <c r="M507" s="229"/>
      <c r="N507" s="231" t="e">
        <f>+N509+N514+N524+N528</f>
        <v>#REF!</v>
      </c>
      <c r="O507" s="231" t="e">
        <f t="shared" ref="O507:P507" si="45">+O509+O514+O524+O528</f>
        <v>#REF!</v>
      </c>
      <c r="P507" s="231" t="e">
        <f t="shared" si="45"/>
        <v>#REF!</v>
      </c>
      <c r="Q507" s="232"/>
      <c r="R507" s="232"/>
      <c r="S507" s="232"/>
      <c r="T507" s="233"/>
      <c r="U507" s="233"/>
      <c r="V507" s="233"/>
    </row>
    <row r="508" spans="1:22" s="238" customFormat="1">
      <c r="A508" s="235" t="str">
        <f t="shared" si="43"/>
        <v>71090102034511</v>
      </c>
      <c r="B508" s="316" t="s">
        <v>397</v>
      </c>
      <c r="C508" s="316" t="s">
        <v>145</v>
      </c>
      <c r="D508" s="316" t="s">
        <v>64</v>
      </c>
      <c r="E508" s="316" t="s">
        <v>98</v>
      </c>
      <c r="F508" s="316" t="s">
        <v>400</v>
      </c>
      <c r="G508" s="316">
        <v>4511</v>
      </c>
      <c r="H508" s="224"/>
      <c r="I508" s="224"/>
      <c r="J508" s="228"/>
      <c r="K508" s="228"/>
      <c r="L508" s="230" t="s">
        <v>66</v>
      </c>
      <c r="M508" s="220"/>
      <c r="N508" s="231"/>
      <c r="O508" s="231"/>
      <c r="P508" s="231"/>
      <c r="Q508" s="232"/>
      <c r="R508" s="232"/>
      <c r="S508" s="232"/>
      <c r="T508" s="233"/>
      <c r="U508" s="233"/>
      <c r="V508" s="233"/>
    </row>
    <row r="509" spans="1:22" s="317" customFormat="1" hidden="1">
      <c r="A509" s="235" t="str">
        <f t="shared" si="43"/>
        <v>71090200000000</v>
      </c>
      <c r="B509" s="314" t="s">
        <v>397</v>
      </c>
      <c r="C509" s="316" t="s">
        <v>145</v>
      </c>
      <c r="D509" s="316" t="s">
        <v>98</v>
      </c>
      <c r="E509" s="316" t="s">
        <v>399</v>
      </c>
      <c r="F509" s="316" t="s">
        <v>399</v>
      </c>
      <c r="G509" s="314" t="s">
        <v>398</v>
      </c>
      <c r="H509" s="221"/>
      <c r="I509" s="266"/>
      <c r="J509" s="267"/>
      <c r="K509" s="267"/>
      <c r="L509" s="268" t="s">
        <v>244</v>
      </c>
      <c r="M509" s="263"/>
      <c r="N509" s="269" t="e">
        <f>SUM(N510:N513)</f>
        <v>#REF!</v>
      </c>
      <c r="O509" s="269" t="e">
        <f t="shared" ref="O509:P509" si="46">SUM(O510:O513)</f>
        <v>#REF!</v>
      </c>
      <c r="P509" s="269" t="e">
        <f t="shared" si="46"/>
        <v>#REF!</v>
      </c>
      <c r="Q509" s="232"/>
      <c r="R509" s="232"/>
      <c r="S509" s="232"/>
      <c r="T509" s="233"/>
      <c r="U509" s="233"/>
      <c r="V509" s="233"/>
    </row>
    <row r="510" spans="1:22" s="238" customFormat="1" hidden="1">
      <c r="A510" s="235" t="str">
        <f t="shared" si="43"/>
        <v>71090200000001</v>
      </c>
      <c r="B510" s="314" t="s">
        <v>397</v>
      </c>
      <c r="C510" s="316" t="s">
        <v>145</v>
      </c>
      <c r="D510" s="316" t="s">
        <v>98</v>
      </c>
      <c r="E510" s="316" t="s">
        <v>399</v>
      </c>
      <c r="F510" s="316" t="s">
        <v>399</v>
      </c>
      <c r="G510" s="314" t="s">
        <v>54</v>
      </c>
      <c r="H510" s="221"/>
      <c r="I510" s="224"/>
      <c r="J510" s="228"/>
      <c r="K510" s="228"/>
      <c r="L510" s="227" t="s">
        <v>83</v>
      </c>
      <c r="M510" s="220">
        <v>4239</v>
      </c>
      <c r="N510" s="222" t="e">
        <f>+#REF!+#REF!+#REF!+#REF!+#REF!+#REF!+#REF!+#REF!+#REF!+#REF!+#REF!+#REF!+#REF!</f>
        <v>#REF!</v>
      </c>
      <c r="O510" s="222" t="e">
        <f>+#REF!+#REF!+#REF!+#REF!+#REF!+#REF!+#REF!+#REF!+#REF!+#REF!+#REF!+#REF!+#REF!</f>
        <v>#REF!</v>
      </c>
      <c r="P510" s="222" t="e">
        <f>+#REF!+#REF!+#REF!+#REF!+#REF!+#REF!+#REF!+#REF!+#REF!+#REF!+#REF!+#REF!+#REF!</f>
        <v>#REF!</v>
      </c>
      <c r="Q510" s="232"/>
      <c r="R510" s="232"/>
      <c r="S510" s="232"/>
      <c r="T510" s="233"/>
      <c r="U510" s="233"/>
      <c r="V510" s="233"/>
    </row>
    <row r="511" spans="1:22" s="238" customFormat="1" hidden="1">
      <c r="A511" s="235" t="str">
        <f t="shared" si="43"/>
        <v>71090201000000</v>
      </c>
      <c r="B511" s="314" t="s">
        <v>397</v>
      </c>
      <c r="C511" s="316" t="s">
        <v>145</v>
      </c>
      <c r="D511" s="316" t="s">
        <v>98</v>
      </c>
      <c r="E511" s="316" t="s">
        <v>64</v>
      </c>
      <c r="F511" s="316" t="s">
        <v>399</v>
      </c>
      <c r="G511" s="314" t="s">
        <v>398</v>
      </c>
      <c r="H511" s="224"/>
      <c r="I511" s="225"/>
      <c r="J511" s="226"/>
      <c r="K511" s="226"/>
      <c r="L511" s="230" t="s">
        <v>125</v>
      </c>
      <c r="M511" s="220">
        <v>4639</v>
      </c>
      <c r="N511" s="222" t="e">
        <f>+#REF!+#REF!+#REF!+#REF!+#REF!+#REF!+#REF!+#REF!+#REF!+#REF!+#REF!+#REF!+#REF!</f>
        <v>#REF!</v>
      </c>
      <c r="O511" s="222" t="e">
        <f>+#REF!+#REF!+#REF!+#REF!+#REF!+#REF!+#REF!+#REF!+#REF!+#REF!+#REF!+#REF!+#REF!</f>
        <v>#REF!</v>
      </c>
      <c r="P511" s="222" t="e">
        <f>+#REF!+#REF!+#REF!+#REF!+#REF!+#REF!+#REF!+#REF!+#REF!+#REF!+#REF!+#REF!+#REF!</f>
        <v>#REF!</v>
      </c>
      <c r="Q511" s="232"/>
      <c r="R511" s="232"/>
      <c r="S511" s="232"/>
      <c r="T511" s="233"/>
      <c r="U511" s="233"/>
      <c r="V511" s="233"/>
    </row>
    <row r="512" spans="1:22" s="238" customFormat="1" hidden="1">
      <c r="A512" s="235"/>
      <c r="B512" s="314"/>
      <c r="C512" s="316"/>
      <c r="D512" s="316"/>
      <c r="E512" s="316"/>
      <c r="F512" s="316"/>
      <c r="G512" s="314"/>
      <c r="H512" s="224"/>
      <c r="I512" s="225"/>
      <c r="J512" s="226"/>
      <c r="K512" s="226"/>
      <c r="L512" s="230" t="s">
        <v>519</v>
      </c>
      <c r="M512" s="220">
        <v>4727</v>
      </c>
      <c r="N512" s="222" t="e">
        <f>+#REF!+#REF!+#REF!+#REF!+#REF!+#REF!+#REF!+#REF!+#REF!+#REF!+#REF!+#REF!+#REF!</f>
        <v>#REF!</v>
      </c>
      <c r="O512" s="222" t="e">
        <f>+#REF!+#REF!+#REF!+#REF!+#REF!+#REF!+#REF!+#REF!+#REF!+#REF!+#REF!+#REF!+#REF!</f>
        <v>#REF!</v>
      </c>
      <c r="P512" s="222" t="e">
        <f>+#REF!+#REF!+#REF!+#REF!+#REF!+#REF!+#REF!+#REF!+#REF!+#REF!+#REF!+#REF!+#REF!</f>
        <v>#REF!</v>
      </c>
      <c r="Q512" s="232"/>
      <c r="R512" s="232"/>
      <c r="S512" s="232"/>
      <c r="T512" s="233"/>
      <c r="U512" s="233"/>
      <c r="V512" s="233"/>
    </row>
    <row r="513" spans="1:22" s="238" customFormat="1" ht="25.5" hidden="1">
      <c r="A513" s="235" t="str">
        <f t="shared" ref="A513" si="47">CONCATENATE(B513,C513,D513,E513,F513,G513)</f>
        <v>71090201024239</v>
      </c>
      <c r="B513" s="314" t="s">
        <v>397</v>
      </c>
      <c r="C513" s="316" t="s">
        <v>145</v>
      </c>
      <c r="D513" s="316" t="s">
        <v>98</v>
      </c>
      <c r="E513" s="316" t="s">
        <v>64</v>
      </c>
      <c r="F513" s="316" t="s">
        <v>98</v>
      </c>
      <c r="G513" s="316">
        <v>4239</v>
      </c>
      <c r="H513" s="224"/>
      <c r="I513" s="225"/>
      <c r="J513" s="226"/>
      <c r="K513" s="226"/>
      <c r="L513" s="227" t="s">
        <v>177</v>
      </c>
      <c r="M513" s="223">
        <v>4819</v>
      </c>
      <c r="N513" s="222" t="e">
        <f>+#REF!+#REF!+#REF!+#REF!+#REF!+#REF!+#REF!+#REF!+#REF!+#REF!+#REF!+#REF!+#REF!</f>
        <v>#REF!</v>
      </c>
      <c r="O513" s="222" t="e">
        <f>+#REF!+#REF!+#REF!+#REF!+#REF!+#REF!+#REF!+#REF!+#REF!+#REF!+#REF!+#REF!+#REF!</f>
        <v>#REF!</v>
      </c>
      <c r="P513" s="222" t="e">
        <f>+#REF!+#REF!+#REF!+#REF!+#REF!+#REF!+#REF!+#REF!+#REF!+#REF!+#REF!+#REF!+#REF!</f>
        <v>#REF!</v>
      </c>
      <c r="Q513" s="232"/>
      <c r="R513" s="232"/>
      <c r="S513" s="232"/>
      <c r="T513" s="233"/>
      <c r="U513" s="233"/>
      <c r="V513" s="233"/>
    </row>
    <row r="514" spans="1:22" s="238" customFormat="1" ht="27">
      <c r="A514" s="235" t="str">
        <f t="shared" si="43"/>
        <v>71090201000001</v>
      </c>
      <c r="B514" s="314" t="s">
        <v>397</v>
      </c>
      <c r="C514" s="316" t="s">
        <v>145</v>
      </c>
      <c r="D514" s="316" t="s">
        <v>98</v>
      </c>
      <c r="E514" s="316" t="s">
        <v>64</v>
      </c>
      <c r="F514" s="316" t="s">
        <v>399</v>
      </c>
      <c r="G514" s="314" t="s">
        <v>54</v>
      </c>
      <c r="H514" s="221"/>
      <c r="I514" s="266"/>
      <c r="J514" s="267"/>
      <c r="K514" s="267"/>
      <c r="L514" s="268" t="s">
        <v>245</v>
      </c>
      <c r="M514" s="263"/>
      <c r="N514" s="269" t="e">
        <f>SUM(N515:N523)</f>
        <v>#REF!</v>
      </c>
      <c r="O514" s="269" t="e">
        <f>SUM(O515:O523)</f>
        <v>#REF!</v>
      </c>
      <c r="P514" s="269" t="e">
        <f>SUM(P515:P523)</f>
        <v>#REF!</v>
      </c>
      <c r="Q514" s="232"/>
      <c r="R514" s="232"/>
      <c r="S514" s="232"/>
      <c r="T514" s="233"/>
      <c r="U514" s="233"/>
      <c r="V514" s="233"/>
    </row>
    <row r="515" spans="1:22" s="315" customFormat="1" hidden="1">
      <c r="A515" s="235" t="str">
        <f t="shared" si="43"/>
        <v>71090201010000</v>
      </c>
      <c r="B515" s="314" t="s">
        <v>397</v>
      </c>
      <c r="C515" s="316" t="s">
        <v>145</v>
      </c>
      <c r="D515" s="316" t="s">
        <v>98</v>
      </c>
      <c r="E515" s="316" t="s">
        <v>64</v>
      </c>
      <c r="F515" s="316" t="s">
        <v>64</v>
      </c>
      <c r="G515" s="314" t="s">
        <v>398</v>
      </c>
      <c r="H515" s="221"/>
      <c r="I515" s="224"/>
      <c r="J515" s="228"/>
      <c r="K515" s="228"/>
      <c r="L515" s="227" t="s">
        <v>72</v>
      </c>
      <c r="M515" s="229">
        <v>4212</v>
      </c>
      <c r="N515" s="222" t="e">
        <f>+#REF!+#REF!+#REF!+#REF!+#REF!+#REF!+#REF!+#REF!+#REF!+#REF!+#REF!+#REF!+#REF!</f>
        <v>#REF!</v>
      </c>
      <c r="O515" s="222" t="e">
        <f>+#REF!+#REF!+#REF!+#REF!+#REF!+#REF!+#REF!+#REF!+#REF!+#REF!+#REF!+#REF!+#REF!</f>
        <v>#REF!</v>
      </c>
      <c r="P515" s="222" t="e">
        <f>+#REF!+#REF!+#REF!+#REF!+#REF!+#REF!+#REF!+#REF!+#REF!+#REF!+#REF!+#REF!+#REF!</f>
        <v>#REF!</v>
      </c>
      <c r="Q515" s="232"/>
      <c r="R515" s="232"/>
      <c r="S515" s="232"/>
      <c r="T515" s="233"/>
      <c r="U515" s="233"/>
      <c r="V515" s="233"/>
    </row>
    <row r="516" spans="1:22" s="238" customFormat="1" hidden="1">
      <c r="A516" s="235" t="str">
        <f t="shared" si="43"/>
        <v>71090201014239</v>
      </c>
      <c r="B516" s="314" t="s">
        <v>397</v>
      </c>
      <c r="C516" s="316" t="s">
        <v>145</v>
      </c>
      <c r="D516" s="316" t="s">
        <v>98</v>
      </c>
      <c r="E516" s="316" t="s">
        <v>64</v>
      </c>
      <c r="F516" s="316" t="s">
        <v>64</v>
      </c>
      <c r="G516" s="316">
        <v>4239</v>
      </c>
      <c r="H516" s="221"/>
      <c r="I516" s="224"/>
      <c r="J516" s="228"/>
      <c r="K516" s="228"/>
      <c r="L516" s="227" t="s">
        <v>73</v>
      </c>
      <c r="M516" s="229">
        <v>4213</v>
      </c>
      <c r="N516" s="222" t="e">
        <f>+#REF!+#REF!+#REF!+#REF!+#REF!+#REF!+#REF!+#REF!+#REF!+#REF!+#REF!+#REF!+#REF!</f>
        <v>#REF!</v>
      </c>
      <c r="O516" s="222" t="e">
        <f>+#REF!+#REF!+#REF!+#REF!+#REF!+#REF!+#REF!+#REF!+#REF!+#REF!+#REF!+#REF!+#REF!</f>
        <v>#REF!</v>
      </c>
      <c r="P516" s="222" t="e">
        <f>+#REF!+#REF!+#REF!+#REF!+#REF!+#REF!+#REF!+#REF!+#REF!+#REF!+#REF!+#REF!+#REF!</f>
        <v>#REF!</v>
      </c>
      <c r="Q516" s="232"/>
      <c r="R516" s="232"/>
      <c r="S516" s="232"/>
      <c r="T516" s="233"/>
      <c r="U516" s="233"/>
      <c r="V516" s="233"/>
    </row>
    <row r="517" spans="1:22" s="238" customFormat="1" ht="18" customHeight="1">
      <c r="A517" s="235" t="str">
        <f t="shared" si="43"/>
        <v>71090201014511</v>
      </c>
      <c r="B517" s="316" t="s">
        <v>397</v>
      </c>
      <c r="C517" s="316" t="s">
        <v>145</v>
      </c>
      <c r="D517" s="316" t="s">
        <v>98</v>
      </c>
      <c r="E517" s="316" t="s">
        <v>64</v>
      </c>
      <c r="F517" s="316" t="s">
        <v>64</v>
      </c>
      <c r="G517" s="316">
        <v>4511</v>
      </c>
      <c r="H517" s="221"/>
      <c r="I517" s="224"/>
      <c r="J517" s="228"/>
      <c r="K517" s="228"/>
      <c r="L517" s="230" t="s">
        <v>100</v>
      </c>
      <c r="M517" s="271">
        <v>4251</v>
      </c>
      <c r="N517" s="222" t="e">
        <f>+#REF!+#REF!+#REF!+#REF!+#REF!+#REF!+#REF!+#REF!+#REF!+#REF!+#REF!+#REF!+#REF!</f>
        <v>#REF!</v>
      </c>
      <c r="O517" s="222" t="e">
        <f>+#REF!+#REF!+#REF!+#REF!+#REF!+#REF!+#REF!+#REF!+#REF!+#REF!+#REF!+#REF!+#REF!</f>
        <v>#REF!</v>
      </c>
      <c r="P517" s="222" t="e">
        <f>+#REF!+#REF!+#REF!+#REF!+#REF!+#REF!+#REF!+#REF!+#REF!+#REF!+#REF!+#REF!+#REF!</f>
        <v>#REF!</v>
      </c>
      <c r="Q517" s="232"/>
      <c r="R517" s="232"/>
      <c r="S517" s="232"/>
      <c r="T517" s="233"/>
      <c r="U517" s="233"/>
      <c r="V517" s="233"/>
    </row>
    <row r="518" spans="1:22" s="315" customFormat="1" hidden="1">
      <c r="A518" s="235" t="str">
        <f t="shared" si="43"/>
        <v>71090201020000</v>
      </c>
      <c r="B518" s="314" t="s">
        <v>397</v>
      </c>
      <c r="C518" s="316" t="s">
        <v>145</v>
      </c>
      <c r="D518" s="316" t="s">
        <v>98</v>
      </c>
      <c r="E518" s="316" t="s">
        <v>64</v>
      </c>
      <c r="F518" s="316" t="s">
        <v>98</v>
      </c>
      <c r="G518" s="314" t="s">
        <v>398</v>
      </c>
      <c r="H518" s="224"/>
      <c r="I518" s="225"/>
      <c r="J518" s="226"/>
      <c r="K518" s="226"/>
      <c r="L518" s="230" t="s">
        <v>125</v>
      </c>
      <c r="M518" s="220">
        <v>4639</v>
      </c>
      <c r="N518" s="222" t="e">
        <f>+#REF!+#REF!+#REF!+#REF!+#REF!+#REF!+#REF!+#REF!+#REF!+#REF!+#REF!+#REF!+#REF!</f>
        <v>#REF!</v>
      </c>
      <c r="O518" s="222" t="e">
        <f>+#REF!+#REF!+#REF!+#REF!+#REF!+#REF!+#REF!+#REF!+#REF!+#REF!+#REF!+#REF!+#REF!</f>
        <v>#REF!</v>
      </c>
      <c r="P518" s="222" t="e">
        <f>+#REF!+#REF!+#REF!+#REF!+#REF!+#REF!+#REF!+#REF!+#REF!+#REF!+#REF!+#REF!+#REF!</f>
        <v>#REF!</v>
      </c>
      <c r="Q518" s="232"/>
      <c r="R518" s="232"/>
      <c r="S518" s="232"/>
      <c r="T518" s="233"/>
      <c r="U518" s="233"/>
      <c r="V518" s="233"/>
    </row>
    <row r="519" spans="1:22" s="238" customFormat="1" ht="25.5" hidden="1">
      <c r="A519" s="235" t="str">
        <f t="shared" si="43"/>
        <v>71090201024239</v>
      </c>
      <c r="B519" s="314" t="s">
        <v>397</v>
      </c>
      <c r="C519" s="316" t="s">
        <v>145</v>
      </c>
      <c r="D519" s="316" t="s">
        <v>98</v>
      </c>
      <c r="E519" s="316" t="s">
        <v>64</v>
      </c>
      <c r="F519" s="316" t="s">
        <v>98</v>
      </c>
      <c r="G519" s="316">
        <v>4239</v>
      </c>
      <c r="H519" s="224"/>
      <c r="I519" s="225"/>
      <c r="J519" s="226"/>
      <c r="K519" s="226"/>
      <c r="L519" s="227" t="s">
        <v>177</v>
      </c>
      <c r="M519" s="223">
        <v>4819</v>
      </c>
      <c r="N519" s="222" t="e">
        <f>+#REF!+#REF!+#REF!+#REF!+#REF!+#REF!+#REF!+#REF!+#REF!+#REF!+#REF!+#REF!+#REF!</f>
        <v>#REF!</v>
      </c>
      <c r="O519" s="222" t="e">
        <f>+#REF!+#REF!+#REF!+#REF!+#REF!+#REF!+#REF!+#REF!+#REF!+#REF!+#REF!+#REF!+#REF!</f>
        <v>#REF!</v>
      </c>
      <c r="P519" s="222" t="e">
        <f>+#REF!+#REF!+#REF!+#REF!+#REF!+#REF!+#REF!+#REF!+#REF!+#REF!+#REF!+#REF!+#REF!</f>
        <v>#REF!</v>
      </c>
      <c r="Q519" s="232"/>
      <c r="R519" s="232"/>
      <c r="S519" s="232"/>
      <c r="T519" s="233"/>
      <c r="U519" s="233"/>
      <c r="V519" s="233"/>
    </row>
    <row r="520" spans="1:22" s="238" customFormat="1">
      <c r="A520" s="235" t="str">
        <f t="shared" si="43"/>
        <v>71090201024511</v>
      </c>
      <c r="B520" s="316" t="s">
        <v>397</v>
      </c>
      <c r="C520" s="316" t="s">
        <v>145</v>
      </c>
      <c r="D520" s="316" t="s">
        <v>98</v>
      </c>
      <c r="E520" s="316" t="s">
        <v>64</v>
      </c>
      <c r="F520" s="316" t="s">
        <v>98</v>
      </c>
      <c r="G520" s="316">
        <v>4511</v>
      </c>
      <c r="H520" s="224"/>
      <c r="I520" s="225"/>
      <c r="J520" s="226"/>
      <c r="K520" s="226"/>
      <c r="L520" s="230" t="s">
        <v>131</v>
      </c>
      <c r="M520" s="220">
        <v>5112</v>
      </c>
      <c r="N520" s="222" t="e">
        <f>+#REF!+#REF!+#REF!+#REF!+#REF!+#REF!+#REF!+#REF!+#REF!+#REF!+#REF!+#REF!+#REF!</f>
        <v>#REF!</v>
      </c>
      <c r="O520" s="222" t="e">
        <f>+#REF!+#REF!+#REF!+#REF!+#REF!+#REF!+#REF!+#REF!+#REF!+#REF!+#REF!+#REF!+#REF!</f>
        <v>#REF!</v>
      </c>
      <c r="P520" s="222" t="e">
        <f>+#REF!+#REF!+#REF!+#REF!+#REF!+#REF!+#REF!+#REF!+#REF!+#REF!+#REF!+#REF!+#REF!</f>
        <v>#REF!</v>
      </c>
      <c r="Q520" s="232"/>
      <c r="R520" s="232"/>
      <c r="S520" s="232"/>
      <c r="T520" s="233"/>
      <c r="U520" s="233"/>
      <c r="V520" s="233"/>
    </row>
    <row r="521" spans="1:22" s="315" customFormat="1">
      <c r="A521" s="235" t="str">
        <f t="shared" si="43"/>
        <v>71090201030000</v>
      </c>
      <c r="B521" s="314" t="s">
        <v>397</v>
      </c>
      <c r="C521" s="316" t="s">
        <v>145</v>
      </c>
      <c r="D521" s="316" t="s">
        <v>98</v>
      </c>
      <c r="E521" s="316" t="s">
        <v>64</v>
      </c>
      <c r="F521" s="316" t="s">
        <v>400</v>
      </c>
      <c r="G521" s="314" t="s">
        <v>398</v>
      </c>
      <c r="H521" s="224"/>
      <c r="I521" s="225"/>
      <c r="J521" s="226"/>
      <c r="K521" s="226"/>
      <c r="L521" s="230" t="s">
        <v>132</v>
      </c>
      <c r="M521" s="220">
        <v>5113</v>
      </c>
      <c r="N521" s="222" t="e">
        <f>+#REF!+#REF!+#REF!+#REF!+#REF!+#REF!+#REF!+#REF!+#REF!+#REF!+#REF!+#REF!+#REF!</f>
        <v>#REF!</v>
      </c>
      <c r="O521" s="222" t="e">
        <f>+#REF!+#REF!+#REF!+#REF!+#REF!+#REF!+#REF!+#REF!+#REF!+#REF!+#REF!+#REF!+#REF!</f>
        <v>#REF!</v>
      </c>
      <c r="P521" s="222" t="e">
        <f>+#REF!+#REF!+#REF!+#REF!+#REF!+#REF!+#REF!+#REF!+#REF!+#REF!+#REF!+#REF!+#REF!</f>
        <v>#REF!</v>
      </c>
      <c r="Q521" s="232"/>
      <c r="R521" s="232"/>
      <c r="S521" s="232"/>
      <c r="T521" s="233"/>
      <c r="U521" s="233"/>
      <c r="V521" s="233"/>
    </row>
    <row r="522" spans="1:22" s="238" customFormat="1" ht="15" customHeight="1">
      <c r="A522" s="235" t="str">
        <f t="shared" si="43"/>
        <v>71090201034239</v>
      </c>
      <c r="B522" s="314" t="s">
        <v>397</v>
      </c>
      <c r="C522" s="316" t="s">
        <v>145</v>
      </c>
      <c r="D522" s="316" t="s">
        <v>98</v>
      </c>
      <c r="E522" s="316" t="s">
        <v>64</v>
      </c>
      <c r="F522" s="316" t="s">
        <v>400</v>
      </c>
      <c r="G522" s="316">
        <v>4239</v>
      </c>
      <c r="H522" s="224"/>
      <c r="I522" s="225"/>
      <c r="J522" s="226"/>
      <c r="K522" s="226"/>
      <c r="L522" s="227" t="s">
        <v>95</v>
      </c>
      <c r="M522" s="223">
        <v>5129</v>
      </c>
      <c r="N522" s="222" t="e">
        <f>+#REF!+#REF!+#REF!+#REF!+#REF!+#REF!+#REF!+#REF!+#REF!+#REF!+#REF!+#REF!+#REF!</f>
        <v>#REF!</v>
      </c>
      <c r="O522" s="222" t="e">
        <f>+#REF!+#REF!+#REF!+#REF!+#REF!+#REF!+#REF!+#REF!+#REF!+#REF!+#REF!+#REF!+#REF!</f>
        <v>#REF!</v>
      </c>
      <c r="P522" s="222" t="e">
        <f>+#REF!+#REF!+#REF!+#REF!+#REF!+#REF!+#REF!+#REF!+#REF!+#REF!+#REF!+#REF!+#REF!</f>
        <v>#REF!</v>
      </c>
      <c r="Q522" s="232"/>
      <c r="R522" s="232"/>
      <c r="S522" s="232"/>
      <c r="T522" s="233"/>
      <c r="U522" s="233"/>
      <c r="V522" s="233"/>
    </row>
    <row r="523" spans="1:22" s="238" customFormat="1" hidden="1">
      <c r="A523" s="235" t="str">
        <f t="shared" si="43"/>
        <v>71090201034511</v>
      </c>
      <c r="B523" s="316" t="s">
        <v>397</v>
      </c>
      <c r="C523" s="316" t="s">
        <v>145</v>
      </c>
      <c r="D523" s="316" t="s">
        <v>98</v>
      </c>
      <c r="E523" s="316" t="s">
        <v>64</v>
      </c>
      <c r="F523" s="316" t="s">
        <v>400</v>
      </c>
      <c r="G523" s="316">
        <v>4511</v>
      </c>
      <c r="H523" s="224"/>
      <c r="I523" s="225"/>
      <c r="J523" s="226"/>
      <c r="K523" s="226"/>
      <c r="L523" s="230" t="s">
        <v>491</v>
      </c>
      <c r="M523" s="223" t="s">
        <v>492</v>
      </c>
      <c r="N523" s="222" t="e">
        <f>+#REF!+#REF!+#REF!+#REF!+#REF!+#REF!+#REF!+#REF!+#REF!+#REF!+#REF!+#REF!+#REF!</f>
        <v>#REF!</v>
      </c>
      <c r="O523" s="222" t="e">
        <f>+#REF!+#REF!+#REF!+#REF!+#REF!+#REF!+#REF!+#REF!+#REF!+#REF!+#REF!+#REF!+#REF!</f>
        <v>#REF!</v>
      </c>
      <c r="P523" s="222" t="e">
        <f>+#REF!+#REF!+#REF!+#REF!+#REF!+#REF!+#REF!+#REF!+#REF!+#REF!+#REF!+#REF!+#REF!</f>
        <v>#REF!</v>
      </c>
      <c r="Q523" s="232"/>
      <c r="R523" s="232"/>
      <c r="S523" s="232"/>
      <c r="T523" s="233"/>
      <c r="U523" s="233"/>
      <c r="V523" s="233"/>
    </row>
    <row r="524" spans="1:22" s="315" customFormat="1" ht="27" hidden="1">
      <c r="A524" s="235" t="str">
        <f t="shared" si="43"/>
        <v>71090201040000</v>
      </c>
      <c r="B524" s="314" t="s">
        <v>397</v>
      </c>
      <c r="C524" s="316" t="s">
        <v>145</v>
      </c>
      <c r="D524" s="316" t="s">
        <v>98</v>
      </c>
      <c r="E524" s="316" t="s">
        <v>64</v>
      </c>
      <c r="F524" s="316" t="s">
        <v>113</v>
      </c>
      <c r="G524" s="314" t="s">
        <v>398</v>
      </c>
      <c r="H524" s="221"/>
      <c r="I524" s="266"/>
      <c r="J524" s="267"/>
      <c r="K524" s="267"/>
      <c r="L524" s="268" t="s">
        <v>525</v>
      </c>
      <c r="M524" s="263"/>
      <c r="N524" s="269" t="e">
        <f>SUM(N525:N527)</f>
        <v>#REF!</v>
      </c>
      <c r="O524" s="269" t="e">
        <f>SUM(O525:O527)</f>
        <v>#REF!</v>
      </c>
      <c r="P524" s="269" t="e">
        <f>SUM(P525:P527)</f>
        <v>#REF!</v>
      </c>
      <c r="Q524" s="232"/>
      <c r="R524" s="232"/>
      <c r="S524" s="232"/>
      <c r="T524" s="233"/>
      <c r="U524" s="233"/>
      <c r="V524" s="233"/>
    </row>
    <row r="525" spans="1:22" s="238" customFormat="1" hidden="1">
      <c r="A525" s="235" t="str">
        <f t="shared" si="43"/>
        <v>71090201044239</v>
      </c>
      <c r="B525" s="314" t="s">
        <v>397</v>
      </c>
      <c r="C525" s="316" t="s">
        <v>145</v>
      </c>
      <c r="D525" s="316" t="s">
        <v>98</v>
      </c>
      <c r="E525" s="316" t="s">
        <v>64</v>
      </c>
      <c r="F525" s="316" t="s">
        <v>113</v>
      </c>
      <c r="G525" s="316">
        <v>4239</v>
      </c>
      <c r="H525" s="224"/>
      <c r="I525" s="225"/>
      <c r="J525" s="226"/>
      <c r="K525" s="226"/>
      <c r="L525" s="230" t="s">
        <v>92</v>
      </c>
      <c r="M525" s="220">
        <v>4861</v>
      </c>
      <c r="N525" s="222" t="e">
        <f>+#REF!+#REF!+#REF!+#REF!+#REF!+#REF!+#REF!+#REF!+#REF!+#REF!+#REF!+#REF!+#REF!</f>
        <v>#REF!</v>
      </c>
      <c r="O525" s="222" t="e">
        <f>+#REF!+#REF!+#REF!+#REF!+#REF!+#REF!+#REF!+#REF!+#REF!+#REF!+#REF!+#REF!+#REF!</f>
        <v>#REF!</v>
      </c>
      <c r="P525" s="222" t="e">
        <f>+#REF!+#REF!+#REF!+#REF!+#REF!+#REF!+#REF!+#REF!+#REF!+#REF!+#REF!+#REF!+#REF!</f>
        <v>#REF!</v>
      </c>
      <c r="Q525" s="232"/>
      <c r="R525" s="232"/>
      <c r="S525" s="232"/>
      <c r="T525" s="233"/>
      <c r="U525" s="233"/>
      <c r="V525" s="233"/>
    </row>
    <row r="526" spans="1:22" s="238" customFormat="1" hidden="1">
      <c r="A526" s="235" t="str">
        <f t="shared" si="43"/>
        <v>71090201044511</v>
      </c>
      <c r="B526" s="316" t="s">
        <v>397</v>
      </c>
      <c r="C526" s="316" t="s">
        <v>145</v>
      </c>
      <c r="D526" s="316" t="s">
        <v>98</v>
      </c>
      <c r="E526" s="316" t="s">
        <v>64</v>
      </c>
      <c r="F526" s="316" t="s">
        <v>113</v>
      </c>
      <c r="G526" s="316">
        <v>4511</v>
      </c>
      <c r="H526" s="224"/>
      <c r="I526" s="225"/>
      <c r="J526" s="226"/>
      <c r="K526" s="226"/>
      <c r="L526" s="227" t="s">
        <v>83</v>
      </c>
      <c r="M526" s="223">
        <v>4239</v>
      </c>
      <c r="N526" s="222" t="e">
        <f>+#REF!+#REF!+#REF!+#REF!+#REF!+#REF!+#REF!+#REF!+#REF!+#REF!+#REF!+#REF!+#REF!</f>
        <v>#REF!</v>
      </c>
      <c r="O526" s="222" t="e">
        <f>+#REF!+#REF!+#REF!+#REF!+#REF!+#REF!+#REF!+#REF!+#REF!+#REF!+#REF!+#REF!+#REF!</f>
        <v>#REF!</v>
      </c>
      <c r="P526" s="222" t="e">
        <f>+#REF!+#REF!+#REF!+#REF!+#REF!+#REF!+#REF!+#REF!+#REF!+#REF!+#REF!+#REF!+#REF!</f>
        <v>#REF!</v>
      </c>
      <c r="Q526" s="232"/>
      <c r="R526" s="232"/>
      <c r="S526" s="232"/>
      <c r="T526" s="233"/>
      <c r="U526" s="233"/>
      <c r="V526" s="233"/>
    </row>
    <row r="527" spans="1:22" s="238" customFormat="1" hidden="1">
      <c r="A527" s="235" t="str">
        <f t="shared" si="43"/>
        <v>71090202000000</v>
      </c>
      <c r="B527" s="314" t="s">
        <v>397</v>
      </c>
      <c r="C527" s="316" t="s">
        <v>145</v>
      </c>
      <c r="D527" s="316" t="s">
        <v>98</v>
      </c>
      <c r="E527" s="316" t="s">
        <v>98</v>
      </c>
      <c r="F527" s="316" t="s">
        <v>399</v>
      </c>
      <c r="G527" s="314" t="s">
        <v>398</v>
      </c>
      <c r="H527" s="224"/>
      <c r="I527" s="225"/>
      <c r="J527" s="226"/>
      <c r="K527" s="226"/>
      <c r="L527" s="230" t="s">
        <v>132</v>
      </c>
      <c r="M527" s="220">
        <v>5113</v>
      </c>
      <c r="N527" s="222" t="e">
        <f>+#REF!+#REF!+#REF!+#REF!+#REF!+#REF!+#REF!+#REF!+#REF!+#REF!+#REF!+#REF!+#REF!</f>
        <v>#REF!</v>
      </c>
      <c r="O527" s="222" t="e">
        <f>+#REF!+#REF!+#REF!+#REF!+#REF!+#REF!+#REF!+#REF!+#REF!+#REF!+#REF!+#REF!+#REF!</f>
        <v>#REF!</v>
      </c>
      <c r="P527" s="222" t="e">
        <f>+#REF!+#REF!+#REF!+#REF!+#REF!+#REF!+#REF!+#REF!+#REF!+#REF!+#REF!+#REF!+#REF!</f>
        <v>#REF!</v>
      </c>
      <c r="Q527" s="232"/>
      <c r="R527" s="232"/>
      <c r="S527" s="232"/>
      <c r="T527" s="233"/>
      <c r="U527" s="233"/>
      <c r="V527" s="233"/>
    </row>
    <row r="528" spans="1:22" s="238" customFormat="1" ht="34.5" hidden="1" customHeight="1">
      <c r="A528" s="235" t="str">
        <f t="shared" si="43"/>
        <v>71090202000001</v>
      </c>
      <c r="B528" s="314" t="s">
        <v>397</v>
      </c>
      <c r="C528" s="316" t="s">
        <v>145</v>
      </c>
      <c r="D528" s="316" t="s">
        <v>98</v>
      </c>
      <c r="E528" s="316" t="s">
        <v>98</v>
      </c>
      <c r="F528" s="316" t="s">
        <v>399</v>
      </c>
      <c r="G528" s="314" t="s">
        <v>54</v>
      </c>
      <c r="H528" s="221"/>
      <c r="I528" s="266"/>
      <c r="J528" s="267"/>
      <c r="K528" s="267"/>
      <c r="L528" s="268" t="s">
        <v>569</v>
      </c>
      <c r="M528" s="263"/>
      <c r="N528" s="269" t="e">
        <f>SUM(N529)</f>
        <v>#REF!</v>
      </c>
      <c r="O528" s="269" t="e">
        <f>SUM(O529)</f>
        <v>#REF!</v>
      </c>
      <c r="P528" s="269" t="e">
        <f>SUM(P529)</f>
        <v>#REF!</v>
      </c>
      <c r="Q528" s="232"/>
      <c r="R528" s="232"/>
      <c r="S528" s="232"/>
      <c r="T528" s="233"/>
      <c r="U528" s="233"/>
      <c r="V528" s="233"/>
    </row>
    <row r="529" spans="1:22" s="238" customFormat="1" hidden="1">
      <c r="A529" s="235" t="str">
        <f t="shared" ref="A529" si="48">CONCATENATE(B529,C529,D529,E529,F529,G529)</f>
        <v>71090201014239</v>
      </c>
      <c r="B529" s="314" t="s">
        <v>397</v>
      </c>
      <c r="C529" s="316" t="s">
        <v>145</v>
      </c>
      <c r="D529" s="316" t="s">
        <v>98</v>
      </c>
      <c r="E529" s="316" t="s">
        <v>64</v>
      </c>
      <c r="F529" s="316" t="s">
        <v>64</v>
      </c>
      <c r="G529" s="316">
        <v>4239</v>
      </c>
      <c r="H529" s="221"/>
      <c r="I529" s="224"/>
      <c r="J529" s="228"/>
      <c r="K529" s="228"/>
      <c r="L529" s="227" t="s">
        <v>73</v>
      </c>
      <c r="M529" s="229">
        <v>4213</v>
      </c>
      <c r="N529" s="222" t="e">
        <f>+#REF!+#REF!+#REF!+#REF!+#REF!+#REF!+#REF!+#REF!+#REF!+#REF!+#REF!+#REF!+#REF!</f>
        <v>#REF!</v>
      </c>
      <c r="O529" s="222" t="e">
        <f>+#REF!+#REF!+#REF!+#REF!+#REF!+#REF!+#REF!+#REF!+#REF!+#REF!+#REF!+#REF!+#REF!</f>
        <v>#REF!</v>
      </c>
      <c r="P529" s="222" t="e">
        <f>+#REF!+#REF!+#REF!+#REF!+#REF!+#REF!+#REF!+#REF!+#REF!+#REF!+#REF!+#REF!+#REF!</f>
        <v>#REF!</v>
      </c>
      <c r="Q529" s="232"/>
      <c r="R529" s="232"/>
      <c r="S529" s="232"/>
      <c r="T529" s="233"/>
      <c r="U529" s="233"/>
      <c r="V529" s="233"/>
    </row>
    <row r="530" spans="1:22" s="238" customFormat="1">
      <c r="A530" s="235" t="str">
        <f t="shared" si="43"/>
        <v>71090202014239</v>
      </c>
      <c r="B530" s="314" t="s">
        <v>397</v>
      </c>
      <c r="C530" s="316" t="s">
        <v>145</v>
      </c>
      <c r="D530" s="316" t="s">
        <v>98</v>
      </c>
      <c r="E530" s="316" t="s">
        <v>98</v>
      </c>
      <c r="F530" s="316" t="s">
        <v>64</v>
      </c>
      <c r="G530" s="316">
        <v>4239</v>
      </c>
      <c r="H530" s="221">
        <v>2820</v>
      </c>
      <c r="I530" s="225" t="s">
        <v>143</v>
      </c>
      <c r="J530" s="226">
        <v>2</v>
      </c>
      <c r="K530" s="226">
        <v>0</v>
      </c>
      <c r="L530" s="262" t="s">
        <v>247</v>
      </c>
      <c r="M530" s="263"/>
      <c r="N530" s="264" t="e">
        <f>+N532+N538+N543+N547+N563+N572</f>
        <v>#REF!</v>
      </c>
      <c r="O530" s="264" t="e">
        <f>+O532+O538+O543+O547+O563+O572</f>
        <v>#REF!</v>
      </c>
      <c r="P530" s="264" t="e">
        <f>+P532+P538+P543+P547+P563+P572</f>
        <v>#REF!</v>
      </c>
      <c r="Q530" s="232"/>
      <c r="R530" s="232"/>
      <c r="S530" s="232"/>
      <c r="T530" s="233"/>
      <c r="U530" s="233"/>
      <c r="V530" s="233"/>
    </row>
    <row r="531" spans="1:22" s="238" customFormat="1">
      <c r="A531" s="235" t="str">
        <f t="shared" si="43"/>
        <v>71090202014511</v>
      </c>
      <c r="B531" s="316" t="s">
        <v>397</v>
      </c>
      <c r="C531" s="316" t="s">
        <v>145</v>
      </c>
      <c r="D531" s="316" t="s">
        <v>98</v>
      </c>
      <c r="E531" s="316" t="s">
        <v>98</v>
      </c>
      <c r="F531" s="316" t="s">
        <v>64</v>
      </c>
      <c r="G531" s="316">
        <v>4511</v>
      </c>
      <c r="H531" s="224"/>
      <c r="I531" s="225"/>
      <c r="J531" s="226"/>
      <c r="K531" s="226"/>
      <c r="L531" s="230" t="s">
        <v>68</v>
      </c>
      <c r="M531" s="220"/>
      <c r="N531" s="231"/>
      <c r="O531" s="231"/>
      <c r="P531" s="231"/>
      <c r="Q531" s="232"/>
      <c r="R531" s="232"/>
      <c r="S531" s="232"/>
      <c r="T531" s="233"/>
      <c r="U531" s="233"/>
      <c r="V531" s="233"/>
    </row>
    <row r="532" spans="1:22" s="315" customFormat="1" hidden="1">
      <c r="A532" s="235" t="str">
        <f t="shared" si="43"/>
        <v>71090202020000</v>
      </c>
      <c r="B532" s="314" t="s">
        <v>397</v>
      </c>
      <c r="C532" s="316" t="s">
        <v>145</v>
      </c>
      <c r="D532" s="316" t="s">
        <v>98</v>
      </c>
      <c r="E532" s="316" t="s">
        <v>98</v>
      </c>
      <c r="F532" s="316" t="s">
        <v>98</v>
      </c>
      <c r="G532" s="314" t="s">
        <v>398</v>
      </c>
      <c r="H532" s="221">
        <v>2821</v>
      </c>
      <c r="I532" s="224" t="s">
        <v>143</v>
      </c>
      <c r="J532" s="228">
        <v>2</v>
      </c>
      <c r="K532" s="228">
        <v>1</v>
      </c>
      <c r="L532" s="261" t="s">
        <v>248</v>
      </c>
      <c r="M532" s="229"/>
      <c r="N532" s="231" t="e">
        <f>+N534+N536</f>
        <v>#REF!</v>
      </c>
      <c r="O532" s="231" t="e">
        <f t="shared" ref="O532:P532" si="49">+O534+O536</f>
        <v>#REF!</v>
      </c>
      <c r="P532" s="231" t="e">
        <f t="shared" si="49"/>
        <v>#REF!</v>
      </c>
      <c r="Q532" s="232"/>
      <c r="R532" s="232"/>
      <c r="S532" s="232"/>
      <c r="T532" s="233"/>
      <c r="U532" s="233"/>
      <c r="V532" s="233"/>
    </row>
    <row r="533" spans="1:22" s="238" customFormat="1" hidden="1">
      <c r="A533" s="235" t="str">
        <f t="shared" si="43"/>
        <v>71090202024239</v>
      </c>
      <c r="B533" s="314" t="s">
        <v>397</v>
      </c>
      <c r="C533" s="316" t="s">
        <v>145</v>
      </c>
      <c r="D533" s="316" t="s">
        <v>98</v>
      </c>
      <c r="E533" s="316" t="s">
        <v>98</v>
      </c>
      <c r="F533" s="316" t="s">
        <v>98</v>
      </c>
      <c r="G533" s="316">
        <v>4239</v>
      </c>
      <c r="H533" s="224"/>
      <c r="I533" s="224"/>
      <c r="J533" s="228"/>
      <c r="K533" s="228"/>
      <c r="L533" s="230" t="s">
        <v>66</v>
      </c>
      <c r="M533" s="220"/>
      <c r="N533" s="231"/>
      <c r="O533" s="231"/>
      <c r="P533" s="231"/>
      <c r="Q533" s="232"/>
      <c r="R533" s="232"/>
      <c r="S533" s="232"/>
      <c r="T533" s="233"/>
      <c r="U533" s="233"/>
      <c r="V533" s="233"/>
    </row>
    <row r="534" spans="1:22" s="238" customFormat="1" hidden="1">
      <c r="A534" s="235" t="str">
        <f t="shared" si="43"/>
        <v>71090202024511</v>
      </c>
      <c r="B534" s="316" t="s">
        <v>397</v>
      </c>
      <c r="C534" s="316" t="s">
        <v>145</v>
      </c>
      <c r="D534" s="316" t="s">
        <v>98</v>
      </c>
      <c r="E534" s="316" t="s">
        <v>98</v>
      </c>
      <c r="F534" s="316" t="s">
        <v>98</v>
      </c>
      <c r="G534" s="316">
        <v>4511</v>
      </c>
      <c r="H534" s="221"/>
      <c r="I534" s="266"/>
      <c r="J534" s="267"/>
      <c r="K534" s="267"/>
      <c r="L534" s="268" t="s">
        <v>249</v>
      </c>
      <c r="M534" s="263"/>
      <c r="N534" s="269" t="e">
        <f>SUM(N535)</f>
        <v>#REF!</v>
      </c>
      <c r="O534" s="269" t="e">
        <f>SUM(O535)</f>
        <v>#REF!</v>
      </c>
      <c r="P534" s="269" t="e">
        <f>SUM(P535)</f>
        <v>#REF!</v>
      </c>
      <c r="Q534" s="232"/>
      <c r="R534" s="232"/>
      <c r="S534" s="232"/>
      <c r="T534" s="233"/>
      <c r="U534" s="233"/>
      <c r="V534" s="233"/>
    </row>
    <row r="535" spans="1:22" s="315" customFormat="1" ht="25.5" hidden="1">
      <c r="A535" s="235" t="str">
        <f t="shared" si="43"/>
        <v>71090202030000</v>
      </c>
      <c r="B535" s="314" t="s">
        <v>397</v>
      </c>
      <c r="C535" s="316" t="s">
        <v>145</v>
      </c>
      <c r="D535" s="316" t="s">
        <v>98</v>
      </c>
      <c r="E535" s="316" t="s">
        <v>98</v>
      </c>
      <c r="F535" s="316" t="s">
        <v>400</v>
      </c>
      <c r="G535" s="314" t="s">
        <v>398</v>
      </c>
      <c r="H535" s="224"/>
      <c r="I535" s="225"/>
      <c r="J535" s="226"/>
      <c r="K535" s="226"/>
      <c r="L535" s="227" t="s">
        <v>175</v>
      </c>
      <c r="M535" s="223">
        <v>4511</v>
      </c>
      <c r="N535" s="222" t="e">
        <f>+#REF!+#REF!+#REF!+#REF!+#REF!+#REF!+#REF!+#REF!+#REF!+#REF!+#REF!+#REF!+#REF!</f>
        <v>#REF!</v>
      </c>
      <c r="O535" s="222" t="e">
        <f>+#REF!+#REF!+#REF!+#REF!+#REF!+#REF!+#REF!+#REF!+#REF!+#REF!+#REF!+#REF!+#REF!</f>
        <v>#REF!</v>
      </c>
      <c r="P535" s="222" t="e">
        <f>+#REF!+#REF!+#REF!+#REF!+#REF!+#REF!+#REF!+#REF!+#REF!+#REF!+#REF!+#REF!+#REF!</f>
        <v>#REF!</v>
      </c>
      <c r="Q535" s="232"/>
      <c r="R535" s="232"/>
      <c r="S535" s="232"/>
      <c r="T535" s="233"/>
      <c r="U535" s="233"/>
      <c r="V535" s="233"/>
    </row>
    <row r="536" spans="1:22" s="238" customFormat="1" ht="28.5" hidden="1" customHeight="1">
      <c r="A536" s="235" t="str">
        <f t="shared" si="43"/>
        <v>71090202034239</v>
      </c>
      <c r="B536" s="314" t="s">
        <v>397</v>
      </c>
      <c r="C536" s="316" t="s">
        <v>145</v>
      </c>
      <c r="D536" s="316" t="s">
        <v>98</v>
      </c>
      <c r="E536" s="316" t="s">
        <v>98</v>
      </c>
      <c r="F536" s="316" t="s">
        <v>400</v>
      </c>
      <c r="G536" s="316">
        <v>4239</v>
      </c>
      <c r="H536" s="221"/>
      <c r="I536" s="266"/>
      <c r="J536" s="267"/>
      <c r="K536" s="267"/>
      <c r="L536" s="268" t="s">
        <v>493</v>
      </c>
      <c r="M536" s="263"/>
      <c r="N536" s="269" t="e">
        <f>SUM(N537)</f>
        <v>#REF!</v>
      </c>
      <c r="O536" s="269" t="e">
        <f>SUM(O537)</f>
        <v>#REF!</v>
      </c>
      <c r="P536" s="269" t="e">
        <f>SUM(P537)</f>
        <v>#REF!</v>
      </c>
      <c r="Q536" s="232"/>
      <c r="R536" s="232"/>
      <c r="S536" s="232"/>
      <c r="T536" s="233"/>
      <c r="U536" s="233"/>
      <c r="V536" s="233"/>
    </row>
    <row r="537" spans="1:22" s="238" customFormat="1" hidden="1">
      <c r="A537" s="235" t="str">
        <f t="shared" si="43"/>
        <v>71090202034511</v>
      </c>
      <c r="B537" s="316" t="s">
        <v>397</v>
      </c>
      <c r="C537" s="316" t="s">
        <v>145</v>
      </c>
      <c r="D537" s="316" t="s">
        <v>98</v>
      </c>
      <c r="E537" s="316" t="s">
        <v>98</v>
      </c>
      <c r="F537" s="316" t="s">
        <v>400</v>
      </c>
      <c r="G537" s="316">
        <v>4511</v>
      </c>
      <c r="H537" s="224"/>
      <c r="I537" s="225"/>
      <c r="J537" s="226"/>
      <c r="K537" s="226"/>
      <c r="L537" s="227" t="s">
        <v>96</v>
      </c>
      <c r="M537" s="223">
        <v>5132</v>
      </c>
      <c r="N537" s="222" t="e">
        <f>+#REF!+#REF!+#REF!+#REF!+#REF!+#REF!+#REF!+#REF!+#REF!+#REF!+#REF!+#REF!+#REF!</f>
        <v>#REF!</v>
      </c>
      <c r="O537" s="222" t="e">
        <f>+#REF!+#REF!+#REF!+#REF!+#REF!+#REF!+#REF!+#REF!+#REF!+#REF!+#REF!+#REF!+#REF!</f>
        <v>#REF!</v>
      </c>
      <c r="P537" s="222" t="e">
        <f>+#REF!+#REF!+#REF!+#REF!+#REF!+#REF!+#REF!+#REF!+#REF!+#REF!+#REF!+#REF!+#REF!</f>
        <v>#REF!</v>
      </c>
      <c r="Q537" s="232"/>
      <c r="R537" s="232"/>
      <c r="S537" s="232"/>
      <c r="T537" s="233"/>
      <c r="U537" s="233"/>
      <c r="V537" s="233"/>
    </row>
    <row r="538" spans="1:22" s="238" customFormat="1" hidden="1">
      <c r="A538" s="235" t="str">
        <f t="shared" si="43"/>
        <v>71090202044511</v>
      </c>
      <c r="B538" s="316" t="s">
        <v>397</v>
      </c>
      <c r="C538" s="316" t="s">
        <v>145</v>
      </c>
      <c r="D538" s="316" t="s">
        <v>98</v>
      </c>
      <c r="E538" s="316" t="s">
        <v>98</v>
      </c>
      <c r="F538" s="316" t="s">
        <v>113</v>
      </c>
      <c r="G538" s="316">
        <v>4511</v>
      </c>
      <c r="H538" s="221">
        <v>2821</v>
      </c>
      <c r="I538" s="224" t="s">
        <v>143</v>
      </c>
      <c r="J538" s="228">
        <v>2</v>
      </c>
      <c r="K538" s="228">
        <v>2</v>
      </c>
      <c r="L538" s="261" t="s">
        <v>251</v>
      </c>
      <c r="M538" s="229"/>
      <c r="N538" s="231" t="e">
        <f>+N540</f>
        <v>#REF!</v>
      </c>
      <c r="O538" s="231" t="e">
        <f t="shared" ref="O538:P538" si="50">+O540</f>
        <v>#REF!</v>
      </c>
      <c r="P538" s="231" t="e">
        <f t="shared" si="50"/>
        <v>#REF!</v>
      </c>
      <c r="Q538" s="232"/>
      <c r="R538" s="232"/>
      <c r="S538" s="232"/>
      <c r="T538" s="233"/>
      <c r="U538" s="233"/>
      <c r="V538" s="233"/>
    </row>
    <row r="539" spans="1:22" s="317" customFormat="1" hidden="1">
      <c r="A539" s="235" t="str">
        <f t="shared" si="43"/>
        <v>71090500000000</v>
      </c>
      <c r="B539" s="314" t="s">
        <v>397</v>
      </c>
      <c r="C539" s="316" t="s">
        <v>145</v>
      </c>
      <c r="D539" s="316" t="s">
        <v>107</v>
      </c>
      <c r="E539" s="316" t="s">
        <v>399</v>
      </c>
      <c r="F539" s="316" t="s">
        <v>399</v>
      </c>
      <c r="G539" s="314" t="s">
        <v>398</v>
      </c>
      <c r="H539" s="224"/>
      <c r="I539" s="224"/>
      <c r="J539" s="228"/>
      <c r="K539" s="228"/>
      <c r="L539" s="230" t="s">
        <v>66</v>
      </c>
      <c r="M539" s="220"/>
      <c r="N539" s="231"/>
      <c r="O539" s="231"/>
      <c r="P539" s="231"/>
      <c r="Q539" s="232"/>
      <c r="R539" s="232"/>
      <c r="S539" s="232"/>
      <c r="T539" s="233"/>
      <c r="U539" s="233"/>
      <c r="V539" s="233"/>
    </row>
    <row r="540" spans="1:22" s="238" customFormat="1" hidden="1">
      <c r="A540" s="235" t="str">
        <f t="shared" si="43"/>
        <v>71090500000001</v>
      </c>
      <c r="B540" s="314" t="s">
        <v>397</v>
      </c>
      <c r="C540" s="316" t="s">
        <v>145</v>
      </c>
      <c r="D540" s="316" t="s">
        <v>107</v>
      </c>
      <c r="E540" s="316" t="s">
        <v>399</v>
      </c>
      <c r="F540" s="316" t="s">
        <v>399</v>
      </c>
      <c r="G540" s="314" t="s">
        <v>54</v>
      </c>
      <c r="H540" s="221"/>
      <c r="I540" s="266"/>
      <c r="J540" s="267"/>
      <c r="K540" s="267"/>
      <c r="L540" s="268" t="s">
        <v>252</v>
      </c>
      <c r="M540" s="263"/>
      <c r="N540" s="269" t="e">
        <f>SUM(N541:N542)</f>
        <v>#REF!</v>
      </c>
      <c r="O540" s="269" t="e">
        <f>SUM(O541:O542)</f>
        <v>#REF!</v>
      </c>
      <c r="P540" s="269" t="e">
        <f>SUM(P541:P542)</f>
        <v>#REF!</v>
      </c>
      <c r="Q540" s="232"/>
      <c r="R540" s="232"/>
      <c r="S540" s="232"/>
      <c r="T540" s="233"/>
      <c r="U540" s="233"/>
      <c r="V540" s="233"/>
    </row>
    <row r="541" spans="1:22" s="238" customFormat="1" ht="25.5" hidden="1">
      <c r="A541" s="235" t="str">
        <f t="shared" si="43"/>
        <v>71090501000000</v>
      </c>
      <c r="B541" s="314" t="s">
        <v>397</v>
      </c>
      <c r="C541" s="316" t="s">
        <v>145</v>
      </c>
      <c r="D541" s="316" t="s">
        <v>107</v>
      </c>
      <c r="E541" s="316" t="s">
        <v>64</v>
      </c>
      <c r="F541" s="316" t="s">
        <v>399</v>
      </c>
      <c r="G541" s="314" t="s">
        <v>398</v>
      </c>
      <c r="H541" s="224"/>
      <c r="I541" s="224"/>
      <c r="J541" s="228"/>
      <c r="K541" s="228"/>
      <c r="L541" s="227" t="s">
        <v>175</v>
      </c>
      <c r="M541" s="223">
        <v>4511</v>
      </c>
      <c r="N541" s="222" t="e">
        <f>+#REF!+#REF!+#REF!+#REF!+#REF!+#REF!+#REF!+#REF!+#REF!+#REF!+#REF!+#REF!+#REF!</f>
        <v>#REF!</v>
      </c>
      <c r="O541" s="222" t="e">
        <f>+#REF!+#REF!+#REF!+#REF!+#REF!+#REF!+#REF!+#REF!+#REF!+#REF!+#REF!+#REF!+#REF!</f>
        <v>#REF!</v>
      </c>
      <c r="P541" s="222" t="e">
        <f>+#REF!+#REF!+#REF!+#REF!+#REF!+#REF!+#REF!+#REF!+#REF!+#REF!+#REF!+#REF!+#REF!</f>
        <v>#REF!</v>
      </c>
      <c r="Q541" s="232"/>
      <c r="R541" s="232"/>
      <c r="S541" s="232"/>
      <c r="T541" s="233"/>
      <c r="U541" s="233"/>
      <c r="V541" s="233"/>
    </row>
    <row r="542" spans="1:22" s="238" customFormat="1" ht="25.5" hidden="1">
      <c r="A542" s="235" t="str">
        <f t="shared" si="43"/>
        <v>71090501000001</v>
      </c>
      <c r="B542" s="314" t="s">
        <v>397</v>
      </c>
      <c r="C542" s="316" t="s">
        <v>145</v>
      </c>
      <c r="D542" s="316" t="s">
        <v>107</v>
      </c>
      <c r="E542" s="316" t="s">
        <v>64</v>
      </c>
      <c r="F542" s="316" t="s">
        <v>399</v>
      </c>
      <c r="G542" s="314" t="s">
        <v>54</v>
      </c>
      <c r="H542" s="224"/>
      <c r="I542" s="224"/>
      <c r="J542" s="228"/>
      <c r="K542" s="228"/>
      <c r="L542" s="227" t="s">
        <v>177</v>
      </c>
      <c r="M542" s="223">
        <v>4819</v>
      </c>
      <c r="N542" s="222" t="e">
        <f>+#REF!+#REF!+#REF!+#REF!+#REF!+#REF!+#REF!+#REF!+#REF!+#REF!+#REF!+#REF!+#REF!</f>
        <v>#REF!</v>
      </c>
      <c r="O542" s="222" t="e">
        <f>+#REF!+#REF!+#REF!+#REF!+#REF!+#REF!+#REF!+#REF!+#REF!+#REF!+#REF!+#REF!+#REF!</f>
        <v>#REF!</v>
      </c>
      <c r="P542" s="222" t="e">
        <f>+#REF!+#REF!+#REF!+#REF!+#REF!+#REF!+#REF!+#REF!+#REF!+#REF!+#REF!+#REF!+#REF!</f>
        <v>#REF!</v>
      </c>
      <c r="Q542" s="232"/>
      <c r="R542" s="232"/>
      <c r="S542" s="232"/>
      <c r="T542" s="233"/>
      <c r="U542" s="233"/>
      <c r="V542" s="233"/>
    </row>
    <row r="543" spans="1:22" s="238" customFormat="1" hidden="1">
      <c r="A543" s="235"/>
      <c r="B543" s="314"/>
      <c r="C543" s="316"/>
      <c r="D543" s="316"/>
      <c r="E543" s="316"/>
      <c r="F543" s="316"/>
      <c r="G543" s="316"/>
      <c r="H543" s="221">
        <v>2823</v>
      </c>
      <c r="I543" s="224" t="s">
        <v>143</v>
      </c>
      <c r="J543" s="228">
        <v>2</v>
      </c>
      <c r="K543" s="228">
        <v>3</v>
      </c>
      <c r="L543" s="261" t="s">
        <v>254</v>
      </c>
      <c r="M543" s="229"/>
      <c r="N543" s="231" t="e">
        <f>+N545</f>
        <v>#REF!</v>
      </c>
      <c r="O543" s="231" t="e">
        <f>+O545</f>
        <v>#REF!</v>
      </c>
      <c r="P543" s="231" t="e">
        <f>+P545</f>
        <v>#REF!</v>
      </c>
      <c r="Q543" s="232"/>
      <c r="R543" s="232"/>
      <c r="S543" s="232"/>
      <c r="T543" s="233"/>
      <c r="U543" s="233"/>
      <c r="V543" s="233"/>
    </row>
    <row r="544" spans="1:22" s="238" customFormat="1" hidden="1">
      <c r="A544" s="235"/>
      <c r="B544" s="314"/>
      <c r="C544" s="316"/>
      <c r="D544" s="316"/>
      <c r="E544" s="316"/>
      <c r="F544" s="316"/>
      <c r="G544" s="316"/>
      <c r="H544" s="224"/>
      <c r="I544" s="224"/>
      <c r="J544" s="228"/>
      <c r="K544" s="228"/>
      <c r="L544" s="230" t="s">
        <v>66</v>
      </c>
      <c r="M544" s="220"/>
      <c r="N544" s="231"/>
      <c r="O544" s="231"/>
      <c r="P544" s="231"/>
      <c r="Q544" s="232"/>
      <c r="R544" s="232"/>
      <c r="S544" s="232"/>
      <c r="T544" s="233"/>
      <c r="U544" s="233"/>
      <c r="V544" s="233"/>
    </row>
    <row r="545" spans="1:22" ht="27" hidden="1">
      <c r="B545" s="318"/>
      <c r="H545" s="221"/>
      <c r="I545" s="266"/>
      <c r="J545" s="267"/>
      <c r="K545" s="267"/>
      <c r="L545" s="268" t="s">
        <v>255</v>
      </c>
      <c r="M545" s="263"/>
      <c r="N545" s="269" t="e">
        <f>SUM(N546)</f>
        <v>#REF!</v>
      </c>
      <c r="O545" s="269" t="e">
        <f>SUM(O546)</f>
        <v>#REF!</v>
      </c>
      <c r="P545" s="269" t="e">
        <f>SUM(P546)</f>
        <v>#REF!</v>
      </c>
      <c r="Q545" s="232"/>
      <c r="R545" s="232"/>
      <c r="S545" s="232"/>
      <c r="T545" s="233"/>
      <c r="U545" s="233"/>
      <c r="V545" s="233"/>
    </row>
    <row r="546" spans="1:22" s="238" customFormat="1" ht="25.5" hidden="1">
      <c r="A546" s="235" t="str">
        <f t="shared" si="43"/>
        <v>71090501034511</v>
      </c>
      <c r="B546" s="316" t="s">
        <v>397</v>
      </c>
      <c r="C546" s="316" t="s">
        <v>145</v>
      </c>
      <c r="D546" s="316" t="s">
        <v>107</v>
      </c>
      <c r="E546" s="316" t="s">
        <v>64</v>
      </c>
      <c r="F546" s="316" t="s">
        <v>400</v>
      </c>
      <c r="G546" s="316">
        <v>4511</v>
      </c>
      <c r="H546" s="221"/>
      <c r="I546" s="224"/>
      <c r="J546" s="228"/>
      <c r="K546" s="228"/>
      <c r="L546" s="227" t="s">
        <v>175</v>
      </c>
      <c r="M546" s="271">
        <v>4511</v>
      </c>
      <c r="N546" s="222" t="e">
        <f>+#REF!+#REF!+#REF!+#REF!+#REF!+#REF!+#REF!+#REF!+#REF!+#REF!+#REF!+#REF!+#REF!</f>
        <v>#REF!</v>
      </c>
      <c r="O546" s="222" t="e">
        <f>+#REF!+#REF!+#REF!+#REF!+#REF!+#REF!+#REF!+#REF!+#REF!+#REF!+#REF!+#REF!+#REF!</f>
        <v>#REF!</v>
      </c>
      <c r="P546" s="222" t="e">
        <f>+#REF!+#REF!+#REF!+#REF!+#REF!+#REF!+#REF!+#REF!+#REF!+#REF!+#REF!+#REF!+#REF!</f>
        <v>#REF!</v>
      </c>
      <c r="Q546" s="232"/>
      <c r="R546" s="232"/>
      <c r="S546" s="232"/>
      <c r="T546" s="233"/>
      <c r="U546" s="233"/>
      <c r="V546" s="233"/>
    </row>
    <row r="547" spans="1:22" s="238" customFormat="1">
      <c r="A547" s="235" t="str">
        <f t="shared" si="43"/>
        <v>71090501044239</v>
      </c>
      <c r="B547" s="314" t="s">
        <v>397</v>
      </c>
      <c r="C547" s="316" t="s">
        <v>145</v>
      </c>
      <c r="D547" s="316" t="s">
        <v>107</v>
      </c>
      <c r="E547" s="316" t="s">
        <v>64</v>
      </c>
      <c r="F547" s="316" t="s">
        <v>113</v>
      </c>
      <c r="G547" s="316">
        <v>4239</v>
      </c>
      <c r="H547" s="221">
        <v>2824</v>
      </c>
      <c r="I547" s="224" t="s">
        <v>143</v>
      </c>
      <c r="J547" s="228">
        <v>2</v>
      </c>
      <c r="K547" s="228">
        <v>4</v>
      </c>
      <c r="L547" s="261" t="s">
        <v>257</v>
      </c>
      <c r="M547" s="229"/>
      <c r="N547" s="231" t="e">
        <f>+N549+N558+N560</f>
        <v>#REF!</v>
      </c>
      <c r="O547" s="231" t="e">
        <f t="shared" ref="O547:P547" si="51">+O549+O558+O560</f>
        <v>#REF!</v>
      </c>
      <c r="P547" s="231" t="e">
        <f t="shared" si="51"/>
        <v>#REF!</v>
      </c>
      <c r="Q547" s="232"/>
      <c r="R547" s="232"/>
      <c r="S547" s="232"/>
      <c r="T547" s="233"/>
      <c r="U547" s="233"/>
      <c r="V547" s="233"/>
    </row>
    <row r="548" spans="1:22" s="315" customFormat="1">
      <c r="A548" s="235" t="str">
        <f t="shared" si="43"/>
        <v>71090501050000</v>
      </c>
      <c r="B548" s="314" t="s">
        <v>397</v>
      </c>
      <c r="C548" s="316" t="s">
        <v>145</v>
      </c>
      <c r="D548" s="316" t="s">
        <v>107</v>
      </c>
      <c r="E548" s="316" t="s">
        <v>64</v>
      </c>
      <c r="F548" s="316" t="s">
        <v>107</v>
      </c>
      <c r="G548" s="314" t="s">
        <v>398</v>
      </c>
      <c r="H548" s="224"/>
      <c r="I548" s="224"/>
      <c r="J548" s="228"/>
      <c r="K548" s="228"/>
      <c r="L548" s="230" t="s">
        <v>66</v>
      </c>
      <c r="M548" s="220"/>
      <c r="N548" s="231"/>
      <c r="O548" s="231"/>
      <c r="P548" s="231"/>
      <c r="Q548" s="232"/>
      <c r="R548" s="232"/>
      <c r="S548" s="232"/>
      <c r="T548" s="233"/>
      <c r="U548" s="233"/>
      <c r="V548" s="233"/>
    </row>
    <row r="549" spans="1:22" s="238" customFormat="1">
      <c r="A549" s="235" t="str">
        <f t="shared" si="43"/>
        <v>71090501054819</v>
      </c>
      <c r="B549" s="314" t="s">
        <v>397</v>
      </c>
      <c r="C549" s="316" t="s">
        <v>145</v>
      </c>
      <c r="D549" s="316" t="s">
        <v>107</v>
      </c>
      <c r="E549" s="316" t="s">
        <v>64</v>
      </c>
      <c r="F549" s="316" t="s">
        <v>107</v>
      </c>
      <c r="G549" s="316">
        <v>4819</v>
      </c>
      <c r="H549" s="221"/>
      <c r="I549" s="266"/>
      <c r="J549" s="267"/>
      <c r="K549" s="267"/>
      <c r="L549" s="268" t="s">
        <v>258</v>
      </c>
      <c r="M549" s="263"/>
      <c r="N549" s="269" t="e">
        <f>SUM(N550:N557)</f>
        <v>#REF!</v>
      </c>
      <c r="O549" s="269" t="e">
        <f t="shared" ref="O549:P549" si="52">SUM(O550:O557)</f>
        <v>#REF!</v>
      </c>
      <c r="P549" s="269" t="e">
        <f t="shared" si="52"/>
        <v>#REF!</v>
      </c>
      <c r="Q549" s="232"/>
      <c r="R549" s="232"/>
      <c r="S549" s="232"/>
      <c r="T549" s="233"/>
      <c r="U549" s="233"/>
      <c r="V549" s="233"/>
    </row>
    <row r="550" spans="1:22" s="317" customFormat="1" hidden="1">
      <c r="A550" s="235"/>
      <c r="B550" s="314"/>
      <c r="C550" s="316"/>
      <c r="D550" s="316"/>
      <c r="E550" s="316"/>
      <c r="F550" s="316"/>
      <c r="G550" s="314"/>
      <c r="H550" s="221"/>
      <c r="I550" s="224"/>
      <c r="J550" s="228"/>
      <c r="K550" s="228"/>
      <c r="L550" s="227" t="s">
        <v>76</v>
      </c>
      <c r="M550" s="223">
        <v>4216</v>
      </c>
      <c r="N550" s="222" t="e">
        <f>+#REF!+#REF!+#REF!+#REF!+#REF!+#REF!+#REF!+#REF!+#REF!+#REF!+#REF!+#REF!+#REF!</f>
        <v>#REF!</v>
      </c>
      <c r="O550" s="222" t="e">
        <f>+#REF!+#REF!+#REF!+#REF!+#REF!+#REF!+#REF!+#REF!+#REF!+#REF!+#REF!+#REF!+#REF!</f>
        <v>#REF!</v>
      </c>
      <c r="P550" s="222" t="e">
        <f>+#REF!+#REF!+#REF!+#REF!+#REF!+#REF!+#REF!+#REF!+#REF!+#REF!+#REF!+#REF!+#REF!</f>
        <v>#REF!</v>
      </c>
      <c r="Q550" s="232"/>
      <c r="R550" s="232"/>
      <c r="S550" s="232"/>
      <c r="T550" s="233"/>
      <c r="U550" s="233"/>
      <c r="V550" s="233"/>
    </row>
    <row r="551" spans="1:22" s="317" customFormat="1" hidden="1">
      <c r="A551" s="235" t="str">
        <f t="shared" ref="A551:A614" si="53">CONCATENATE(B551,C551,D551,E551,F551,G551)</f>
        <v>71090600000000</v>
      </c>
      <c r="B551" s="314" t="s">
        <v>397</v>
      </c>
      <c r="C551" s="316" t="s">
        <v>145</v>
      </c>
      <c r="D551" s="316" t="s">
        <v>115</v>
      </c>
      <c r="E551" s="316" t="s">
        <v>399</v>
      </c>
      <c r="F551" s="316" t="s">
        <v>399</v>
      </c>
      <c r="G551" s="314" t="s">
        <v>398</v>
      </c>
      <c r="H551" s="221"/>
      <c r="I551" s="224"/>
      <c r="J551" s="228"/>
      <c r="K551" s="228"/>
      <c r="L551" s="227" t="s">
        <v>80</v>
      </c>
      <c r="M551" s="223">
        <v>4234</v>
      </c>
      <c r="N551" s="222" t="e">
        <f>+#REF!+#REF!+#REF!+#REF!+#REF!+#REF!+#REF!+#REF!+#REF!+#REF!+#REF!+#REF!+#REF!</f>
        <v>#REF!</v>
      </c>
      <c r="O551" s="222" t="e">
        <f>+#REF!+#REF!+#REF!+#REF!+#REF!+#REF!+#REF!+#REF!+#REF!+#REF!+#REF!+#REF!+#REF!</f>
        <v>#REF!</v>
      </c>
      <c r="P551" s="222" t="e">
        <f>+#REF!+#REF!+#REF!+#REF!+#REF!+#REF!+#REF!+#REF!+#REF!+#REF!+#REF!+#REF!+#REF!</f>
        <v>#REF!</v>
      </c>
      <c r="Q551" s="232"/>
      <c r="R551" s="232"/>
      <c r="S551" s="232"/>
      <c r="T551" s="233"/>
      <c r="U551" s="233"/>
      <c r="V551" s="233"/>
    </row>
    <row r="552" spans="1:22" s="238" customFormat="1">
      <c r="A552" s="235" t="str">
        <f t="shared" si="53"/>
        <v>71090600000001</v>
      </c>
      <c r="B552" s="314" t="s">
        <v>397</v>
      </c>
      <c r="C552" s="316" t="s">
        <v>145</v>
      </c>
      <c r="D552" s="316" t="s">
        <v>115</v>
      </c>
      <c r="E552" s="316" t="s">
        <v>399</v>
      </c>
      <c r="F552" s="316" t="s">
        <v>399</v>
      </c>
      <c r="G552" s="314" t="s">
        <v>54</v>
      </c>
      <c r="H552" s="221"/>
      <c r="I552" s="224"/>
      <c r="J552" s="228"/>
      <c r="K552" s="228"/>
      <c r="L552" s="227" t="s">
        <v>83</v>
      </c>
      <c r="M552" s="220">
        <v>4239</v>
      </c>
      <c r="N552" s="222" t="e">
        <f>+#REF!+#REF!+#REF!+#REF!+#REF!+#REF!+#REF!+#REF!+#REF!+#REF!+#REF!+#REF!+#REF!</f>
        <v>#REF!</v>
      </c>
      <c r="O552" s="222" t="e">
        <f>+#REF!+#REF!+#REF!+#REF!+#REF!+#REF!+#REF!+#REF!+#REF!+#REF!+#REF!+#REF!+#REF!</f>
        <v>#REF!</v>
      </c>
      <c r="P552" s="222" t="e">
        <f>+#REF!+#REF!+#REF!+#REF!+#REF!+#REF!+#REF!+#REF!+#REF!+#REF!+#REF!+#REF!+#REF!</f>
        <v>#REF!</v>
      </c>
      <c r="Q552" s="232"/>
      <c r="R552" s="232"/>
      <c r="S552" s="232"/>
      <c r="T552" s="233"/>
      <c r="U552" s="233"/>
      <c r="V552" s="233"/>
    </row>
    <row r="553" spans="1:22" s="238" customFormat="1" hidden="1">
      <c r="A553" s="235" t="str">
        <f t="shared" si="53"/>
        <v>71090601000000</v>
      </c>
      <c r="B553" s="314" t="s">
        <v>397</v>
      </c>
      <c r="C553" s="316" t="s">
        <v>145</v>
      </c>
      <c r="D553" s="316" t="s">
        <v>115</v>
      </c>
      <c r="E553" s="316" t="s">
        <v>64</v>
      </c>
      <c r="F553" s="316" t="s">
        <v>399</v>
      </c>
      <c r="G553" s="314" t="s">
        <v>398</v>
      </c>
      <c r="H553" s="221"/>
      <c r="I553" s="224"/>
      <c r="J553" s="228"/>
      <c r="K553" s="228"/>
      <c r="L553" s="227" t="s">
        <v>88</v>
      </c>
      <c r="M553" s="223">
        <v>4267</v>
      </c>
      <c r="N553" s="222" t="e">
        <f>+#REF!+#REF!+#REF!+#REF!+#REF!+#REF!+#REF!+#REF!+#REF!+#REF!+#REF!+#REF!+#REF!</f>
        <v>#REF!</v>
      </c>
      <c r="O553" s="222" t="e">
        <f>+#REF!+#REF!+#REF!+#REF!+#REF!+#REF!+#REF!+#REF!+#REF!+#REF!+#REF!+#REF!+#REF!</f>
        <v>#REF!</v>
      </c>
      <c r="P553" s="222" t="e">
        <f>+#REF!+#REF!+#REF!+#REF!+#REF!+#REF!+#REF!+#REF!+#REF!+#REF!+#REF!+#REF!+#REF!</f>
        <v>#REF!</v>
      </c>
      <c r="Q553" s="232"/>
      <c r="R553" s="232"/>
      <c r="S553" s="232"/>
      <c r="T553" s="233"/>
      <c r="U553" s="233"/>
      <c r="V553" s="233"/>
    </row>
    <row r="554" spans="1:22" s="238" customFormat="1" hidden="1">
      <c r="A554" s="235" t="str">
        <f t="shared" si="53"/>
        <v>71090601000001</v>
      </c>
      <c r="B554" s="314" t="s">
        <v>397</v>
      </c>
      <c r="C554" s="316" t="s">
        <v>145</v>
      </c>
      <c r="D554" s="316" t="s">
        <v>115</v>
      </c>
      <c r="E554" s="316" t="s">
        <v>64</v>
      </c>
      <c r="F554" s="316" t="s">
        <v>399</v>
      </c>
      <c r="G554" s="314" t="s">
        <v>54</v>
      </c>
      <c r="H554" s="274"/>
      <c r="I554" s="275"/>
      <c r="J554" s="276"/>
      <c r="K554" s="277"/>
      <c r="L554" s="278" t="s">
        <v>198</v>
      </c>
      <c r="M554" s="271">
        <v>4269</v>
      </c>
      <c r="N554" s="222" t="e">
        <f>+#REF!+#REF!+#REF!+#REF!+#REF!+#REF!+#REF!+#REF!+#REF!+#REF!+#REF!+#REF!+#REF!</f>
        <v>#REF!</v>
      </c>
      <c r="O554" s="222" t="e">
        <f>+#REF!+#REF!+#REF!+#REF!+#REF!+#REF!+#REF!+#REF!+#REF!+#REF!+#REF!+#REF!+#REF!</f>
        <v>#REF!</v>
      </c>
      <c r="P554" s="222" t="e">
        <f>+#REF!+#REF!+#REF!+#REF!+#REF!+#REF!+#REF!+#REF!+#REF!+#REF!+#REF!+#REF!+#REF!</f>
        <v>#REF!</v>
      </c>
      <c r="Q554" s="232"/>
      <c r="R554" s="232"/>
      <c r="S554" s="232"/>
      <c r="T554" s="233"/>
      <c r="U554" s="233"/>
      <c r="V554" s="233"/>
    </row>
    <row r="555" spans="1:22" s="315" customFormat="1" hidden="1">
      <c r="A555" s="235" t="str">
        <f t="shared" si="53"/>
        <v>71090601010000</v>
      </c>
      <c r="B555" s="314" t="s">
        <v>397</v>
      </c>
      <c r="C555" s="316" t="s">
        <v>145</v>
      </c>
      <c r="D555" s="316" t="s">
        <v>115</v>
      </c>
      <c r="E555" s="316" t="s">
        <v>64</v>
      </c>
      <c r="F555" s="316" t="s">
        <v>64</v>
      </c>
      <c r="G555" s="314" t="s">
        <v>398</v>
      </c>
      <c r="H555" s="224"/>
      <c r="I555" s="224"/>
      <c r="J555" s="228"/>
      <c r="K555" s="228"/>
      <c r="L555" s="270" t="s">
        <v>125</v>
      </c>
      <c r="M555" s="271">
        <v>4639</v>
      </c>
      <c r="N555" s="222" t="e">
        <f>+#REF!+#REF!+#REF!+#REF!+#REF!+#REF!+#REF!+#REF!+#REF!+#REF!+#REF!+#REF!+#REF!</f>
        <v>#REF!</v>
      </c>
      <c r="O555" s="222" t="e">
        <f>+#REF!+#REF!+#REF!+#REF!+#REF!+#REF!+#REF!+#REF!+#REF!+#REF!+#REF!+#REF!+#REF!</f>
        <v>#REF!</v>
      </c>
      <c r="P555" s="222" t="e">
        <f>+#REF!+#REF!+#REF!+#REF!+#REF!+#REF!+#REF!+#REF!+#REF!+#REF!+#REF!+#REF!+#REF!</f>
        <v>#REF!</v>
      </c>
      <c r="Q555" s="232"/>
      <c r="R555" s="232"/>
      <c r="S555" s="232"/>
      <c r="T555" s="233"/>
      <c r="U555" s="233"/>
      <c r="V555" s="233"/>
    </row>
    <row r="556" spans="1:22" s="238" customFormat="1" ht="25.5" hidden="1">
      <c r="A556" s="235" t="str">
        <f t="shared" si="53"/>
        <v>71090501000001</v>
      </c>
      <c r="B556" s="314" t="s">
        <v>397</v>
      </c>
      <c r="C556" s="316" t="s">
        <v>145</v>
      </c>
      <c r="D556" s="316" t="s">
        <v>107</v>
      </c>
      <c r="E556" s="316" t="s">
        <v>64</v>
      </c>
      <c r="F556" s="316" t="s">
        <v>399</v>
      </c>
      <c r="G556" s="314" t="s">
        <v>54</v>
      </c>
      <c r="H556" s="224"/>
      <c r="I556" s="224"/>
      <c r="J556" s="228"/>
      <c r="K556" s="228"/>
      <c r="L556" s="227" t="s">
        <v>177</v>
      </c>
      <c r="M556" s="223">
        <v>4819</v>
      </c>
      <c r="N556" s="222" t="e">
        <f>+#REF!+#REF!+#REF!+#REF!+#REF!+#REF!+#REF!+#REF!+#REF!+#REF!+#REF!+#REF!+#REF!</f>
        <v>#REF!</v>
      </c>
      <c r="O556" s="222" t="e">
        <f>+#REF!+#REF!+#REF!+#REF!+#REF!+#REF!+#REF!+#REF!+#REF!+#REF!+#REF!+#REF!+#REF!</f>
        <v>#REF!</v>
      </c>
      <c r="P556" s="222" t="e">
        <f>+#REF!+#REF!+#REF!+#REF!+#REF!+#REF!+#REF!+#REF!+#REF!+#REF!+#REF!+#REF!+#REF!</f>
        <v>#REF!</v>
      </c>
      <c r="Q556" s="232"/>
      <c r="R556" s="232"/>
      <c r="S556" s="232"/>
      <c r="T556" s="233"/>
      <c r="U556" s="233"/>
      <c r="V556" s="233"/>
    </row>
    <row r="557" spans="1:22" s="238" customFormat="1" hidden="1">
      <c r="A557" s="235" t="str">
        <f t="shared" si="53"/>
        <v>71090601014251</v>
      </c>
      <c r="B557" s="314" t="s">
        <v>397</v>
      </c>
      <c r="C557" s="316" t="s">
        <v>145</v>
      </c>
      <c r="D557" s="316" t="s">
        <v>115</v>
      </c>
      <c r="E557" s="316" t="s">
        <v>64</v>
      </c>
      <c r="F557" s="316" t="s">
        <v>64</v>
      </c>
      <c r="G557" s="316">
        <v>4251</v>
      </c>
      <c r="H557" s="295"/>
      <c r="I557" s="275"/>
      <c r="J557" s="296"/>
      <c r="K557" s="297"/>
      <c r="L557" s="227" t="s">
        <v>95</v>
      </c>
      <c r="M557" s="223">
        <v>5129</v>
      </c>
      <c r="N557" s="222" t="e">
        <f>+#REF!+#REF!+#REF!+#REF!+#REF!+#REF!+#REF!+#REF!+#REF!+#REF!+#REF!+#REF!+#REF!</f>
        <v>#REF!</v>
      </c>
      <c r="O557" s="222" t="e">
        <f>+#REF!+#REF!+#REF!+#REF!+#REF!+#REF!+#REF!+#REF!+#REF!+#REF!+#REF!+#REF!+#REF!</f>
        <v>#REF!</v>
      </c>
      <c r="P557" s="222" t="e">
        <f>+#REF!+#REF!+#REF!+#REF!+#REF!+#REF!+#REF!+#REF!+#REF!+#REF!+#REF!+#REF!+#REF!</f>
        <v>#REF!</v>
      </c>
      <c r="Q557" s="232"/>
      <c r="R557" s="232"/>
      <c r="S557" s="232"/>
      <c r="T557" s="233"/>
      <c r="U557" s="233"/>
      <c r="V557" s="233"/>
    </row>
    <row r="558" spans="1:22" s="238" customFormat="1" ht="18" hidden="1" customHeight="1">
      <c r="A558" s="235" t="str">
        <f t="shared" si="53"/>
        <v>71090601034639</v>
      </c>
      <c r="B558" s="314" t="s">
        <v>397</v>
      </c>
      <c r="C558" s="316" t="s">
        <v>145</v>
      </c>
      <c r="D558" s="316" t="s">
        <v>115</v>
      </c>
      <c r="E558" s="316" t="s">
        <v>64</v>
      </c>
      <c r="F558" s="316" t="s">
        <v>400</v>
      </c>
      <c r="G558" s="316">
        <v>4639</v>
      </c>
      <c r="H558" s="221"/>
      <c r="I558" s="266"/>
      <c r="J558" s="267"/>
      <c r="K558" s="267"/>
      <c r="L558" s="268" t="s">
        <v>259</v>
      </c>
      <c r="M558" s="263"/>
      <c r="N558" s="269" t="e">
        <f>SUM(N559)</f>
        <v>#REF!</v>
      </c>
      <c r="O558" s="269" t="e">
        <f>SUM(O559)</f>
        <v>#REF!</v>
      </c>
      <c r="P558" s="269" t="e">
        <f>SUM(P559)</f>
        <v>#REF!</v>
      </c>
      <c r="Q558" s="232"/>
      <c r="R558" s="232"/>
      <c r="S558" s="232"/>
      <c r="T558" s="233"/>
      <c r="U558" s="233"/>
      <c r="V558" s="233"/>
    </row>
    <row r="559" spans="1:22" s="315" customFormat="1" ht="25.5" hidden="1">
      <c r="A559" s="235" t="str">
        <f t="shared" si="53"/>
        <v>71090601040000</v>
      </c>
      <c r="B559" s="314" t="s">
        <v>397</v>
      </c>
      <c r="C559" s="316" t="s">
        <v>145</v>
      </c>
      <c r="D559" s="316" t="s">
        <v>115</v>
      </c>
      <c r="E559" s="316" t="s">
        <v>64</v>
      </c>
      <c r="F559" s="316" t="s">
        <v>113</v>
      </c>
      <c r="G559" s="314" t="s">
        <v>398</v>
      </c>
      <c r="H559" s="224"/>
      <c r="I559" s="224"/>
      <c r="J559" s="228"/>
      <c r="K559" s="228"/>
      <c r="L559" s="227" t="s">
        <v>175</v>
      </c>
      <c r="M559" s="223">
        <v>4511</v>
      </c>
      <c r="N559" s="222" t="e">
        <f>+#REF!+#REF!+#REF!+#REF!+#REF!+#REF!+#REF!+#REF!+#REF!+#REF!+#REF!+#REF!+#REF!</f>
        <v>#REF!</v>
      </c>
      <c r="O559" s="222" t="e">
        <f>+#REF!+#REF!+#REF!+#REF!+#REF!+#REF!+#REF!+#REF!+#REF!+#REF!+#REF!+#REF!+#REF!</f>
        <v>#REF!</v>
      </c>
      <c r="P559" s="222" t="e">
        <f>+#REF!+#REF!+#REF!+#REF!+#REF!+#REF!+#REF!+#REF!+#REF!+#REF!+#REF!+#REF!+#REF!</f>
        <v>#REF!</v>
      </c>
      <c r="Q559" s="232"/>
      <c r="R559" s="232"/>
      <c r="S559" s="232"/>
      <c r="T559" s="233"/>
      <c r="U559" s="233"/>
      <c r="V559" s="233"/>
    </row>
    <row r="560" spans="1:22" s="238" customFormat="1" ht="18" customHeight="1">
      <c r="A560" s="235" t="str">
        <f t="shared" ref="A560:A562" si="54">CONCATENATE(B560,C560,D560,E560,F560,G560)</f>
        <v>71090601034639</v>
      </c>
      <c r="B560" s="314" t="s">
        <v>397</v>
      </c>
      <c r="C560" s="316" t="s">
        <v>145</v>
      </c>
      <c r="D560" s="316" t="s">
        <v>115</v>
      </c>
      <c r="E560" s="316" t="s">
        <v>64</v>
      </c>
      <c r="F560" s="316" t="s">
        <v>400</v>
      </c>
      <c r="G560" s="316">
        <v>4639</v>
      </c>
      <c r="H560" s="221"/>
      <c r="I560" s="266"/>
      <c r="J560" s="267"/>
      <c r="K560" s="267"/>
      <c r="L560" s="268" t="s">
        <v>583</v>
      </c>
      <c r="M560" s="263"/>
      <c r="N560" s="269" t="e">
        <f>SUM(N561:N562)</f>
        <v>#REF!</v>
      </c>
      <c r="O560" s="269" t="e">
        <f>SUM(O561:O562)</f>
        <v>#REF!</v>
      </c>
      <c r="P560" s="269" t="e">
        <f>SUM(P561:P562)</f>
        <v>#REF!</v>
      </c>
      <c r="Q560" s="232"/>
      <c r="R560" s="232"/>
      <c r="S560" s="232"/>
      <c r="T560" s="233"/>
      <c r="U560" s="233"/>
      <c r="V560" s="233"/>
    </row>
    <row r="561" spans="1:22" s="238" customFormat="1">
      <c r="A561" s="235" t="str">
        <f t="shared" si="54"/>
        <v>71090201024511</v>
      </c>
      <c r="B561" s="316" t="s">
        <v>397</v>
      </c>
      <c r="C561" s="316" t="s">
        <v>145</v>
      </c>
      <c r="D561" s="316" t="s">
        <v>98</v>
      </c>
      <c r="E561" s="316" t="s">
        <v>64</v>
      </c>
      <c r="F561" s="316" t="s">
        <v>98</v>
      </c>
      <c r="G561" s="316">
        <v>4511</v>
      </c>
      <c r="H561" s="224"/>
      <c r="I561" s="225"/>
      <c r="J561" s="226"/>
      <c r="K561" s="226"/>
      <c r="L561" s="230" t="s">
        <v>131</v>
      </c>
      <c r="M561" s="220">
        <v>5112</v>
      </c>
      <c r="N561" s="222" t="e">
        <f>+#REF!+#REF!+#REF!+#REF!+#REF!+#REF!+#REF!+#REF!+#REF!+#REF!+#REF!+#REF!+#REF!</f>
        <v>#REF!</v>
      </c>
      <c r="O561" s="222" t="e">
        <f>+#REF!+#REF!+#REF!+#REF!+#REF!+#REF!+#REF!+#REF!+#REF!+#REF!+#REF!+#REF!+#REF!</f>
        <v>#REF!</v>
      </c>
      <c r="P561" s="222" t="e">
        <f>+#REF!+#REF!+#REF!+#REF!+#REF!+#REF!+#REF!+#REF!+#REF!+#REF!+#REF!+#REF!+#REF!</f>
        <v>#REF!</v>
      </c>
      <c r="Q561" s="232"/>
      <c r="R561" s="232"/>
      <c r="S561" s="232"/>
      <c r="T561" s="233"/>
      <c r="U561" s="233"/>
      <c r="V561" s="233"/>
    </row>
    <row r="562" spans="1:22" s="238" customFormat="1">
      <c r="A562" s="235" t="str">
        <f t="shared" si="54"/>
        <v>71100700000001</v>
      </c>
      <c r="B562" s="314" t="s">
        <v>397</v>
      </c>
      <c r="C562" s="316" t="s">
        <v>147</v>
      </c>
      <c r="D562" s="316" t="s">
        <v>141</v>
      </c>
      <c r="E562" s="316" t="s">
        <v>399</v>
      </c>
      <c r="F562" s="316" t="s">
        <v>399</v>
      </c>
      <c r="G562" s="314" t="s">
        <v>54</v>
      </c>
      <c r="H562" s="224"/>
      <c r="I562" s="224"/>
      <c r="J562" s="228"/>
      <c r="K562" s="228"/>
      <c r="L562" s="227" t="s">
        <v>101</v>
      </c>
      <c r="M562" s="223">
        <v>5113</v>
      </c>
      <c r="N562" s="222" t="e">
        <f>+#REF!+#REF!+#REF!+#REF!+#REF!+#REF!+#REF!+#REF!+#REF!+#REF!+#REF!+#REF!+#REF!</f>
        <v>#REF!</v>
      </c>
      <c r="O562" s="222" t="e">
        <f>+#REF!+#REF!+#REF!+#REF!+#REF!+#REF!+#REF!+#REF!+#REF!+#REF!+#REF!+#REF!+#REF!</f>
        <v>#REF!</v>
      </c>
      <c r="P562" s="222" t="e">
        <f>+#REF!+#REF!+#REF!+#REF!+#REF!+#REF!+#REF!+#REF!+#REF!+#REF!+#REF!+#REF!+#REF!</f>
        <v>#REF!</v>
      </c>
      <c r="Q562" s="232"/>
      <c r="R562" s="232"/>
      <c r="S562" s="232"/>
      <c r="T562" s="233"/>
      <c r="U562" s="233"/>
      <c r="V562" s="233"/>
    </row>
    <row r="563" spans="1:22" s="238" customFormat="1">
      <c r="A563" s="235" t="str">
        <f t="shared" si="53"/>
        <v>71090601045113</v>
      </c>
      <c r="B563" s="314" t="s">
        <v>397</v>
      </c>
      <c r="C563" s="316" t="s">
        <v>145</v>
      </c>
      <c r="D563" s="316" t="s">
        <v>115</v>
      </c>
      <c r="E563" s="316" t="s">
        <v>64</v>
      </c>
      <c r="F563" s="316" t="s">
        <v>113</v>
      </c>
      <c r="G563" s="316">
        <v>5113</v>
      </c>
      <c r="H563" s="221">
        <v>2825</v>
      </c>
      <c r="I563" s="224" t="s">
        <v>143</v>
      </c>
      <c r="J563" s="228">
        <v>2</v>
      </c>
      <c r="K563" s="228">
        <v>5</v>
      </c>
      <c r="L563" s="261" t="s">
        <v>261</v>
      </c>
      <c r="M563" s="229"/>
      <c r="N563" s="231" t="e">
        <f>+N565+N567+N569</f>
        <v>#REF!</v>
      </c>
      <c r="O563" s="231" t="e">
        <f>+O565+O567+O569</f>
        <v>#REF!</v>
      </c>
      <c r="P563" s="231" t="e">
        <f>+P565+P567+P569</f>
        <v>#REF!</v>
      </c>
      <c r="Q563" s="232"/>
      <c r="R563" s="232"/>
      <c r="S563" s="232"/>
      <c r="T563" s="233"/>
      <c r="U563" s="233"/>
      <c r="V563" s="233"/>
    </row>
    <row r="564" spans="1:22" s="315" customFormat="1">
      <c r="A564" s="235" t="str">
        <f t="shared" si="53"/>
        <v>71090601050000</v>
      </c>
      <c r="B564" s="314" t="s">
        <v>397</v>
      </c>
      <c r="C564" s="316" t="s">
        <v>145</v>
      </c>
      <c r="D564" s="316" t="s">
        <v>115</v>
      </c>
      <c r="E564" s="316" t="s">
        <v>64</v>
      </c>
      <c r="F564" s="316" t="s">
        <v>107</v>
      </c>
      <c r="G564" s="314" t="s">
        <v>398</v>
      </c>
      <c r="H564" s="224"/>
      <c r="I564" s="224"/>
      <c r="J564" s="228"/>
      <c r="K564" s="228"/>
      <c r="L564" s="230" t="s">
        <v>66</v>
      </c>
      <c r="M564" s="223"/>
      <c r="N564" s="231"/>
      <c r="O564" s="231"/>
      <c r="P564" s="231"/>
      <c r="Q564" s="232"/>
      <c r="R564" s="232"/>
      <c r="S564" s="232"/>
      <c r="T564" s="233"/>
      <c r="U564" s="233"/>
      <c r="V564" s="233"/>
    </row>
    <row r="565" spans="1:22" s="238" customFormat="1" hidden="1">
      <c r="A565" s="235" t="str">
        <f t="shared" si="53"/>
        <v>71090601054239</v>
      </c>
      <c r="B565" s="314" t="s">
        <v>397</v>
      </c>
      <c r="C565" s="316" t="s">
        <v>145</v>
      </c>
      <c r="D565" s="316" t="s">
        <v>115</v>
      </c>
      <c r="E565" s="316" t="s">
        <v>64</v>
      </c>
      <c r="F565" s="316" t="s">
        <v>107</v>
      </c>
      <c r="G565" s="314">
        <v>4239</v>
      </c>
      <c r="H565" s="221"/>
      <c r="I565" s="266"/>
      <c r="J565" s="267"/>
      <c r="K565" s="267"/>
      <c r="L565" s="268" t="s">
        <v>262</v>
      </c>
      <c r="M565" s="263"/>
      <c r="N565" s="269" t="e">
        <f>SUM(N566)</f>
        <v>#REF!</v>
      </c>
      <c r="O565" s="269" t="e">
        <f>SUM(O566)</f>
        <v>#REF!</v>
      </c>
      <c r="P565" s="269" t="e">
        <f>SUM(P566)</f>
        <v>#REF!</v>
      </c>
      <c r="Q565" s="232"/>
      <c r="R565" s="232"/>
      <c r="S565" s="232"/>
      <c r="T565" s="233"/>
      <c r="U565" s="233"/>
      <c r="V565" s="233"/>
    </row>
    <row r="566" spans="1:22" s="238" customFormat="1" ht="25.5" hidden="1">
      <c r="A566" s="235" t="str">
        <f t="shared" si="53"/>
        <v>71090601054637</v>
      </c>
      <c r="B566" s="316" t="s">
        <v>397</v>
      </c>
      <c r="C566" s="316" t="s">
        <v>145</v>
      </c>
      <c r="D566" s="316" t="s">
        <v>115</v>
      </c>
      <c r="E566" s="316" t="s">
        <v>64</v>
      </c>
      <c r="F566" s="316" t="s">
        <v>107</v>
      </c>
      <c r="G566" s="316">
        <v>4637</v>
      </c>
      <c r="H566" s="224"/>
      <c r="I566" s="224"/>
      <c r="J566" s="228"/>
      <c r="K566" s="228"/>
      <c r="L566" s="227" t="s">
        <v>175</v>
      </c>
      <c r="M566" s="223">
        <v>4511</v>
      </c>
      <c r="N566" s="222" t="e">
        <f>+#REF!+#REF!+#REF!+#REF!+#REF!+#REF!+#REF!+#REF!+#REF!+#REF!+#REF!+#REF!+#REF!</f>
        <v>#REF!</v>
      </c>
      <c r="O566" s="222" t="e">
        <f>+#REF!+#REF!+#REF!+#REF!+#REF!+#REF!+#REF!+#REF!+#REF!+#REF!+#REF!+#REF!+#REF!</f>
        <v>#REF!</v>
      </c>
      <c r="P566" s="222" t="e">
        <f>+#REF!+#REF!+#REF!+#REF!+#REF!+#REF!+#REF!+#REF!+#REF!+#REF!+#REF!+#REF!+#REF!</f>
        <v>#REF!</v>
      </c>
      <c r="Q566" s="232"/>
      <c r="R566" s="232"/>
      <c r="S566" s="232"/>
      <c r="T566" s="233"/>
      <c r="U566" s="233"/>
      <c r="V566" s="233"/>
    </row>
    <row r="567" spans="1:22" s="232" customFormat="1" hidden="1">
      <c r="A567" s="249" t="str">
        <f t="shared" si="53"/>
        <v>71100000000000</v>
      </c>
      <c r="B567" s="318" t="s">
        <v>397</v>
      </c>
      <c r="C567" s="280" t="s">
        <v>147</v>
      </c>
      <c r="D567" s="280" t="s">
        <v>399</v>
      </c>
      <c r="E567" s="318" t="s">
        <v>399</v>
      </c>
      <c r="F567" s="318" t="s">
        <v>399</v>
      </c>
      <c r="G567" s="318" t="s">
        <v>398</v>
      </c>
      <c r="H567" s="221"/>
      <c r="I567" s="266"/>
      <c r="J567" s="267"/>
      <c r="K567" s="267"/>
      <c r="L567" s="268" t="s">
        <v>263</v>
      </c>
      <c r="M567" s="263"/>
      <c r="N567" s="269" t="e">
        <f>SUM(N568)</f>
        <v>#REF!</v>
      </c>
      <c r="O567" s="269" t="e">
        <f>SUM(O568)</f>
        <v>#REF!</v>
      </c>
      <c r="P567" s="269" t="e">
        <f>SUM(P568)</f>
        <v>#REF!</v>
      </c>
      <c r="T567" s="233"/>
      <c r="U567" s="233"/>
      <c r="V567" s="233"/>
    </row>
    <row r="568" spans="1:22" s="238" customFormat="1" ht="25.5" hidden="1">
      <c r="A568" s="235" t="str">
        <f t="shared" si="53"/>
        <v>71100000000001</v>
      </c>
      <c r="B568" s="314" t="s">
        <v>397</v>
      </c>
      <c r="C568" s="316" t="s">
        <v>147</v>
      </c>
      <c r="D568" s="316" t="s">
        <v>399</v>
      </c>
      <c r="E568" s="316" t="s">
        <v>399</v>
      </c>
      <c r="F568" s="316" t="s">
        <v>399</v>
      </c>
      <c r="G568" s="314" t="s">
        <v>54</v>
      </c>
      <c r="H568" s="224"/>
      <c r="I568" s="224"/>
      <c r="J568" s="228"/>
      <c r="K568" s="228"/>
      <c r="L568" s="227" t="s">
        <v>175</v>
      </c>
      <c r="M568" s="223">
        <v>4511</v>
      </c>
      <c r="N568" s="222" t="e">
        <f>+#REF!+#REF!+#REF!+#REF!+#REF!+#REF!+#REF!+#REF!+#REF!+#REF!+#REF!+#REF!+#REF!</f>
        <v>#REF!</v>
      </c>
      <c r="O568" s="222" t="e">
        <f>+#REF!+#REF!+#REF!+#REF!+#REF!+#REF!+#REF!+#REF!+#REF!+#REF!+#REF!+#REF!+#REF!</f>
        <v>#REF!</v>
      </c>
      <c r="P568" s="222" t="e">
        <f>+#REF!+#REF!+#REF!+#REF!+#REF!+#REF!+#REF!+#REF!+#REF!+#REF!+#REF!+#REF!+#REF!</f>
        <v>#REF!</v>
      </c>
      <c r="Q568" s="232"/>
      <c r="R568" s="232"/>
      <c r="S568" s="232"/>
      <c r="T568" s="233"/>
      <c r="U568" s="233"/>
      <c r="V568" s="233"/>
    </row>
    <row r="569" spans="1:22" s="317" customFormat="1">
      <c r="A569" s="235" t="str">
        <f t="shared" si="53"/>
        <v>71100700000000</v>
      </c>
      <c r="B569" s="314" t="s">
        <v>397</v>
      </c>
      <c r="C569" s="316" t="s">
        <v>147</v>
      </c>
      <c r="D569" s="316" t="s">
        <v>141</v>
      </c>
      <c r="E569" s="316" t="s">
        <v>399</v>
      </c>
      <c r="F569" s="316" t="s">
        <v>399</v>
      </c>
      <c r="G569" s="314" t="s">
        <v>398</v>
      </c>
      <c r="H569" s="221"/>
      <c r="I569" s="266"/>
      <c r="J569" s="267"/>
      <c r="K569" s="267"/>
      <c r="L569" s="268" t="s">
        <v>470</v>
      </c>
      <c r="M569" s="263"/>
      <c r="N569" s="269" t="e">
        <f>SUM(N570:N571)</f>
        <v>#REF!</v>
      </c>
      <c r="O569" s="269" t="e">
        <f>SUM(O570:O571)</f>
        <v>#REF!</v>
      </c>
      <c r="P569" s="269" t="e">
        <f>SUM(P570:P571)</f>
        <v>#REF!</v>
      </c>
      <c r="Q569" s="232"/>
      <c r="R569" s="232"/>
      <c r="S569" s="232"/>
      <c r="T569" s="233"/>
      <c r="U569" s="233"/>
      <c r="V569" s="233"/>
    </row>
    <row r="570" spans="1:22" s="238" customFormat="1">
      <c r="A570" s="235" t="str">
        <f t="shared" si="53"/>
        <v>71100700000001</v>
      </c>
      <c r="B570" s="314" t="s">
        <v>397</v>
      </c>
      <c r="C570" s="316" t="s">
        <v>147</v>
      </c>
      <c r="D570" s="316" t="s">
        <v>141</v>
      </c>
      <c r="E570" s="316" t="s">
        <v>399</v>
      </c>
      <c r="F570" s="316" t="s">
        <v>399</v>
      </c>
      <c r="G570" s="314" t="s">
        <v>54</v>
      </c>
      <c r="H570" s="224"/>
      <c r="I570" s="224"/>
      <c r="J570" s="228"/>
      <c r="K570" s="228"/>
      <c r="L570" s="227" t="s">
        <v>101</v>
      </c>
      <c r="M570" s="223">
        <v>5113</v>
      </c>
      <c r="N570" s="222" t="e">
        <f>+#REF!+#REF!+#REF!+#REF!+#REF!+#REF!+#REF!+#REF!+#REF!+#REF!+#REF!+#REF!+#REF!</f>
        <v>#REF!</v>
      </c>
      <c r="O570" s="222" t="e">
        <f>+#REF!+#REF!+#REF!+#REF!+#REF!+#REF!+#REF!+#REF!+#REF!+#REF!+#REF!+#REF!+#REF!</f>
        <v>#REF!</v>
      </c>
      <c r="P570" s="222" t="e">
        <f>+#REF!+#REF!+#REF!+#REF!+#REF!+#REF!+#REF!+#REF!+#REF!+#REF!+#REF!+#REF!+#REF!</f>
        <v>#REF!</v>
      </c>
      <c r="Q570" s="232"/>
      <c r="R570" s="232"/>
      <c r="S570" s="232"/>
      <c r="T570" s="233"/>
      <c r="U570" s="233"/>
      <c r="V570" s="233"/>
    </row>
    <row r="571" spans="1:22" s="238" customFormat="1" hidden="1">
      <c r="A571" s="235" t="str">
        <f t="shared" si="53"/>
        <v>71100701000000</v>
      </c>
      <c r="B571" s="314" t="s">
        <v>397</v>
      </c>
      <c r="C571" s="316" t="s">
        <v>147</v>
      </c>
      <c r="D571" s="316" t="s">
        <v>141</v>
      </c>
      <c r="E571" s="316" t="s">
        <v>64</v>
      </c>
      <c r="F571" s="316" t="s">
        <v>399</v>
      </c>
      <c r="G571" s="314" t="s">
        <v>398</v>
      </c>
      <c r="H571" s="224"/>
      <c r="I571" s="224"/>
      <c r="J571" s="228"/>
      <c r="K571" s="228"/>
      <c r="L571" s="227" t="s">
        <v>95</v>
      </c>
      <c r="M571" s="223">
        <v>5129</v>
      </c>
      <c r="N571" s="222" t="e">
        <f>+#REF!+#REF!+#REF!+#REF!+#REF!+#REF!+#REF!+#REF!+#REF!+#REF!+#REF!+#REF!+#REF!</f>
        <v>#REF!</v>
      </c>
      <c r="O571" s="222" t="e">
        <f>+#REF!+#REF!+#REF!+#REF!+#REF!+#REF!+#REF!+#REF!+#REF!+#REF!+#REF!+#REF!+#REF!</f>
        <v>#REF!</v>
      </c>
      <c r="P571" s="222" t="e">
        <f>+#REF!+#REF!+#REF!+#REF!+#REF!+#REF!+#REF!+#REF!+#REF!+#REF!+#REF!+#REF!+#REF!</f>
        <v>#REF!</v>
      </c>
      <c r="Q571" s="232"/>
      <c r="R571" s="232"/>
      <c r="S571" s="232"/>
      <c r="T571" s="233"/>
      <c r="U571" s="233"/>
      <c r="V571" s="233"/>
    </row>
    <row r="572" spans="1:22" s="238" customFormat="1" ht="25.5" hidden="1">
      <c r="A572" s="235" t="str">
        <f t="shared" si="53"/>
        <v>71100701000001</v>
      </c>
      <c r="B572" s="314" t="s">
        <v>397</v>
      </c>
      <c r="C572" s="316" t="s">
        <v>147</v>
      </c>
      <c r="D572" s="316" t="s">
        <v>141</v>
      </c>
      <c r="E572" s="316" t="s">
        <v>64</v>
      </c>
      <c r="F572" s="316" t="s">
        <v>399</v>
      </c>
      <c r="G572" s="314" t="s">
        <v>54</v>
      </c>
      <c r="H572" s="221">
        <v>2827</v>
      </c>
      <c r="I572" s="224" t="s">
        <v>143</v>
      </c>
      <c r="J572" s="228">
        <v>2</v>
      </c>
      <c r="K572" s="228">
        <v>7</v>
      </c>
      <c r="L572" s="261" t="s">
        <v>264</v>
      </c>
      <c r="M572" s="229"/>
      <c r="N572" s="231" t="e">
        <f>+N574</f>
        <v>#REF!</v>
      </c>
      <c r="O572" s="231" t="e">
        <f t="shared" ref="O572:P572" si="55">+O574</f>
        <v>#REF!</v>
      </c>
      <c r="P572" s="231" t="e">
        <f t="shared" si="55"/>
        <v>#REF!</v>
      </c>
      <c r="Q572" s="232"/>
      <c r="R572" s="232"/>
      <c r="S572" s="232"/>
      <c r="T572" s="233"/>
      <c r="U572" s="233"/>
      <c r="V572" s="233"/>
    </row>
    <row r="573" spans="1:22" s="315" customFormat="1" hidden="1">
      <c r="A573" s="235" t="str">
        <f t="shared" si="53"/>
        <v>71100701010000</v>
      </c>
      <c r="B573" s="314" t="s">
        <v>397</v>
      </c>
      <c r="C573" s="316" t="s">
        <v>147</v>
      </c>
      <c r="D573" s="316" t="s">
        <v>141</v>
      </c>
      <c r="E573" s="316" t="s">
        <v>64</v>
      </c>
      <c r="F573" s="316" t="s">
        <v>64</v>
      </c>
      <c r="G573" s="314" t="s">
        <v>398</v>
      </c>
      <c r="H573" s="224"/>
      <c r="I573" s="224"/>
      <c r="J573" s="228"/>
      <c r="K573" s="228"/>
      <c r="L573" s="230" t="s">
        <v>66</v>
      </c>
      <c r="M573" s="220"/>
      <c r="N573" s="231"/>
      <c r="O573" s="231"/>
      <c r="P573" s="231"/>
      <c r="Q573" s="232"/>
      <c r="R573" s="232"/>
      <c r="S573" s="232"/>
      <c r="T573" s="233"/>
      <c r="U573" s="233"/>
      <c r="V573" s="233"/>
    </row>
    <row r="574" spans="1:22" s="317" customFormat="1" hidden="1">
      <c r="A574" s="235" t="str">
        <f t="shared" si="53"/>
        <v>71100701014216</v>
      </c>
      <c r="B574" s="314" t="s">
        <v>397</v>
      </c>
      <c r="C574" s="316" t="s">
        <v>147</v>
      </c>
      <c r="D574" s="316" t="s">
        <v>141</v>
      </c>
      <c r="E574" s="316" t="s">
        <v>64</v>
      </c>
      <c r="F574" s="316" t="s">
        <v>64</v>
      </c>
      <c r="G574" s="314">
        <v>4216</v>
      </c>
      <c r="H574" s="221"/>
      <c r="I574" s="266"/>
      <c r="J574" s="267"/>
      <c r="K574" s="267"/>
      <c r="L574" s="268" t="s">
        <v>265</v>
      </c>
      <c r="M574" s="263"/>
      <c r="N574" s="269" t="e">
        <f>O574+P574</f>
        <v>#REF!</v>
      </c>
      <c r="O574" s="269" t="e">
        <f>SUM(O575:O578)</f>
        <v>#REF!</v>
      </c>
      <c r="P574" s="269" t="e">
        <f>SUM(P575:P578)</f>
        <v>#REF!</v>
      </c>
      <c r="Q574" s="232"/>
      <c r="R574" s="232"/>
      <c r="S574" s="232"/>
      <c r="T574" s="233"/>
      <c r="U574" s="233"/>
      <c r="V574" s="233"/>
    </row>
    <row r="575" spans="1:22" s="238" customFormat="1" hidden="1">
      <c r="A575" s="235" t="str">
        <f t="shared" si="53"/>
        <v>71100701034639</v>
      </c>
      <c r="B575" s="314" t="s">
        <v>397</v>
      </c>
      <c r="C575" s="316" t="s">
        <v>147</v>
      </c>
      <c r="D575" s="316" t="s">
        <v>141</v>
      </c>
      <c r="E575" s="316" t="s">
        <v>64</v>
      </c>
      <c r="F575" s="316" t="s">
        <v>400</v>
      </c>
      <c r="G575" s="316">
        <v>4639</v>
      </c>
      <c r="H575" s="221"/>
      <c r="I575" s="224"/>
      <c r="J575" s="228"/>
      <c r="K575" s="228"/>
      <c r="L575" s="227" t="s">
        <v>83</v>
      </c>
      <c r="M575" s="220">
        <v>4239</v>
      </c>
      <c r="N575" s="222" t="e">
        <f>+#REF!+#REF!+#REF!+#REF!+#REF!+#REF!+#REF!+#REF!+#REF!+#REF!+#REF!+#REF!+#REF!</f>
        <v>#REF!</v>
      </c>
      <c r="O575" s="222" t="e">
        <f>+#REF!+#REF!+#REF!+#REF!+#REF!+#REF!+#REF!+#REF!+#REF!+#REF!+#REF!+#REF!+#REF!</f>
        <v>#REF!</v>
      </c>
      <c r="P575" s="222" t="e">
        <f>+#REF!+#REF!+#REF!+#REF!+#REF!+#REF!+#REF!+#REF!+#REF!+#REF!+#REF!+#REF!+#REF!</f>
        <v>#REF!</v>
      </c>
      <c r="Q575" s="232"/>
      <c r="R575" s="232"/>
      <c r="S575" s="232"/>
      <c r="T575" s="233"/>
      <c r="U575" s="233"/>
      <c r="V575" s="233"/>
    </row>
    <row r="576" spans="1:22" s="238" customFormat="1" ht="25.5" hidden="1">
      <c r="A576" s="235" t="str">
        <f t="shared" si="53"/>
        <v>71100701034729</v>
      </c>
      <c r="B576" s="314" t="s">
        <v>397</v>
      </c>
      <c r="C576" s="316" t="s">
        <v>147</v>
      </c>
      <c r="D576" s="316" t="s">
        <v>141</v>
      </c>
      <c r="E576" s="316" t="s">
        <v>64</v>
      </c>
      <c r="F576" s="316" t="s">
        <v>400</v>
      </c>
      <c r="G576" s="316">
        <v>4729</v>
      </c>
      <c r="H576" s="224"/>
      <c r="I576" s="224"/>
      <c r="J576" s="228"/>
      <c r="K576" s="228"/>
      <c r="L576" s="230" t="s">
        <v>100</v>
      </c>
      <c r="M576" s="220">
        <v>4251</v>
      </c>
      <c r="N576" s="222" t="e">
        <f>+#REF!+#REF!+#REF!+#REF!+#REF!+#REF!+#REF!+#REF!+#REF!+#REF!+#REF!+#REF!+#REF!</f>
        <v>#REF!</v>
      </c>
      <c r="O576" s="222" t="e">
        <f>+#REF!+#REF!+#REF!+#REF!+#REF!+#REF!+#REF!+#REF!+#REF!+#REF!+#REF!+#REF!+#REF!</f>
        <v>#REF!</v>
      </c>
      <c r="P576" s="222" t="e">
        <f>+#REF!+#REF!+#REF!+#REF!+#REF!+#REF!+#REF!+#REF!+#REF!+#REF!+#REF!+#REF!+#REF!</f>
        <v>#REF!</v>
      </c>
      <c r="Q576" s="232"/>
      <c r="R576" s="232"/>
      <c r="S576" s="232"/>
      <c r="T576" s="233"/>
      <c r="U576" s="233"/>
      <c r="V576" s="233"/>
    </row>
    <row r="577" spans="1:23" s="238" customFormat="1" hidden="1">
      <c r="A577" s="235" t="str">
        <f t="shared" ref="A577:A578" si="56">CONCATENATE(B577,C577,D577,E577,F577,G577)</f>
        <v>71100701000000</v>
      </c>
      <c r="B577" s="314" t="s">
        <v>397</v>
      </c>
      <c r="C577" s="316" t="s">
        <v>147</v>
      </c>
      <c r="D577" s="316" t="s">
        <v>141</v>
      </c>
      <c r="E577" s="316" t="s">
        <v>64</v>
      </c>
      <c r="F577" s="316" t="s">
        <v>399</v>
      </c>
      <c r="G577" s="314" t="s">
        <v>398</v>
      </c>
      <c r="H577" s="224"/>
      <c r="I577" s="224"/>
      <c r="J577" s="228"/>
      <c r="K577" s="228"/>
      <c r="L577" s="227" t="s">
        <v>95</v>
      </c>
      <c r="M577" s="223">
        <v>5129</v>
      </c>
      <c r="N577" s="222" t="e">
        <f>+#REF!+#REF!+#REF!+#REF!+#REF!+#REF!+#REF!+#REF!+#REF!+#REF!+#REF!+#REF!+#REF!</f>
        <v>#REF!</v>
      </c>
      <c r="O577" s="222" t="e">
        <f>+#REF!+#REF!+#REF!+#REF!+#REF!+#REF!+#REF!+#REF!+#REF!+#REF!+#REF!+#REF!+#REF!</f>
        <v>#REF!</v>
      </c>
      <c r="P577" s="222" t="e">
        <f>+#REF!+#REF!+#REF!+#REF!+#REF!+#REF!+#REF!+#REF!+#REF!+#REF!+#REF!+#REF!+#REF!</f>
        <v>#REF!</v>
      </c>
      <c r="Q577" s="232"/>
      <c r="R577" s="232"/>
      <c r="S577" s="232"/>
      <c r="T577" s="233"/>
      <c r="U577" s="233"/>
      <c r="V577" s="233"/>
    </row>
    <row r="578" spans="1:23" s="238" customFormat="1" hidden="1">
      <c r="A578" s="235" t="str">
        <f t="shared" si="56"/>
        <v>71060401024511</v>
      </c>
      <c r="B578" s="314" t="s">
        <v>397</v>
      </c>
      <c r="C578" s="316" t="s">
        <v>115</v>
      </c>
      <c r="D578" s="316" t="s">
        <v>113</v>
      </c>
      <c r="E578" s="316" t="s">
        <v>64</v>
      </c>
      <c r="F578" s="316" t="s">
        <v>98</v>
      </c>
      <c r="G578" s="314">
        <v>4511</v>
      </c>
      <c r="H578" s="295"/>
      <c r="I578" s="275"/>
      <c r="J578" s="296"/>
      <c r="K578" s="297"/>
      <c r="L578" s="227" t="s">
        <v>96</v>
      </c>
      <c r="M578" s="223">
        <v>5132</v>
      </c>
      <c r="N578" s="222" t="e">
        <f>+#REF!+#REF!+#REF!+#REF!+#REF!+#REF!+#REF!+#REF!+#REF!+#REF!+#REF!+#REF!+#REF!</f>
        <v>#REF!</v>
      </c>
      <c r="O578" s="222" t="e">
        <f>+#REF!+#REF!+#REF!+#REF!+#REF!+#REF!+#REF!+#REF!+#REF!+#REF!+#REF!+#REF!+#REF!</f>
        <v>#REF!</v>
      </c>
      <c r="P578" s="222" t="e">
        <f>+#REF!+#REF!+#REF!+#REF!+#REF!+#REF!+#REF!+#REF!+#REF!+#REF!+#REF!+#REF!+#REF!</f>
        <v>#REF!</v>
      </c>
      <c r="Q578" s="232"/>
      <c r="R578" s="232"/>
      <c r="S578" s="232"/>
      <c r="T578" s="233"/>
      <c r="U578" s="233"/>
      <c r="V578" s="233"/>
    </row>
    <row r="579" spans="1:23" s="238" customFormat="1" hidden="1">
      <c r="A579" s="235" t="str">
        <f t="shared" si="53"/>
        <v>71100701034819</v>
      </c>
      <c r="B579" s="314" t="s">
        <v>397</v>
      </c>
      <c r="C579" s="316" t="s">
        <v>147</v>
      </c>
      <c r="D579" s="316" t="s">
        <v>141</v>
      </c>
      <c r="E579" s="316" t="s">
        <v>64</v>
      </c>
      <c r="F579" s="316" t="s">
        <v>400</v>
      </c>
      <c r="G579" s="316">
        <v>4819</v>
      </c>
      <c r="H579" s="221">
        <v>2840</v>
      </c>
      <c r="I579" s="225" t="s">
        <v>143</v>
      </c>
      <c r="J579" s="226">
        <v>4</v>
      </c>
      <c r="K579" s="226">
        <v>0</v>
      </c>
      <c r="L579" s="262" t="s">
        <v>271</v>
      </c>
      <c r="M579" s="263"/>
      <c r="N579" s="264" t="e">
        <f>+N581</f>
        <v>#REF!</v>
      </c>
      <c r="O579" s="264" t="e">
        <f>+O581</f>
        <v>#REF!</v>
      </c>
      <c r="P579" s="264" t="e">
        <f>+P581</f>
        <v>#REF!</v>
      </c>
      <c r="Q579" s="232"/>
      <c r="R579" s="232"/>
      <c r="S579" s="232"/>
      <c r="T579" s="233"/>
      <c r="U579" s="233"/>
      <c r="V579" s="233"/>
    </row>
    <row r="580" spans="1:23" s="315" customFormat="1" hidden="1">
      <c r="A580" s="235" t="str">
        <f t="shared" si="53"/>
        <v>71100701040000</v>
      </c>
      <c r="B580" s="314" t="s">
        <v>397</v>
      </c>
      <c r="C580" s="316" t="s">
        <v>147</v>
      </c>
      <c r="D580" s="316" t="s">
        <v>141</v>
      </c>
      <c r="E580" s="316" t="s">
        <v>64</v>
      </c>
      <c r="F580" s="316" t="s">
        <v>113</v>
      </c>
      <c r="G580" s="314" t="s">
        <v>398</v>
      </c>
      <c r="H580" s="224"/>
      <c r="I580" s="225"/>
      <c r="J580" s="226"/>
      <c r="K580" s="226"/>
      <c r="L580" s="230" t="s">
        <v>68</v>
      </c>
      <c r="M580" s="220"/>
      <c r="N580" s="231"/>
      <c r="O580" s="231"/>
      <c r="P580" s="231"/>
      <c r="Q580" s="232"/>
      <c r="R580" s="232"/>
      <c r="S580" s="232"/>
      <c r="T580" s="233"/>
      <c r="U580" s="233"/>
      <c r="V580" s="233"/>
      <c r="W580" s="238"/>
    </row>
    <row r="581" spans="1:23" s="238" customFormat="1" hidden="1">
      <c r="A581" s="235" t="str">
        <f t="shared" si="53"/>
        <v>71100701044216</v>
      </c>
      <c r="B581" s="314" t="s">
        <v>397</v>
      </c>
      <c r="C581" s="316" t="s">
        <v>147</v>
      </c>
      <c r="D581" s="316" t="s">
        <v>141</v>
      </c>
      <c r="E581" s="316" t="s">
        <v>64</v>
      </c>
      <c r="F581" s="316" t="s">
        <v>113</v>
      </c>
      <c r="G581" s="316">
        <v>4216</v>
      </c>
      <c r="H581" s="221" t="s">
        <v>494</v>
      </c>
      <c r="I581" s="224" t="s">
        <v>143</v>
      </c>
      <c r="J581" s="228">
        <v>4</v>
      </c>
      <c r="K581" s="228">
        <v>1</v>
      </c>
      <c r="L581" s="261" t="s">
        <v>495</v>
      </c>
      <c r="M581" s="229"/>
      <c r="N581" s="231" t="e">
        <f>+N583</f>
        <v>#REF!</v>
      </c>
      <c r="O581" s="231" t="e">
        <f>+O583</f>
        <v>#REF!</v>
      </c>
      <c r="P581" s="231" t="e">
        <f>+P583</f>
        <v>#REF!</v>
      </c>
      <c r="Q581" s="232"/>
      <c r="R581" s="232"/>
      <c r="S581" s="232"/>
      <c r="T581" s="233"/>
      <c r="U581" s="233"/>
      <c r="V581" s="233"/>
    </row>
    <row r="582" spans="1:23" s="238" customFormat="1" hidden="1">
      <c r="A582" s="235" t="str">
        <f t="shared" si="53"/>
        <v>71100701044239</v>
      </c>
      <c r="B582" s="314" t="s">
        <v>397</v>
      </c>
      <c r="C582" s="316" t="s">
        <v>147</v>
      </c>
      <c r="D582" s="316" t="s">
        <v>141</v>
      </c>
      <c r="E582" s="316" t="s">
        <v>64</v>
      </c>
      <c r="F582" s="316" t="s">
        <v>113</v>
      </c>
      <c r="G582" s="316">
        <v>4239</v>
      </c>
      <c r="H582" s="224"/>
      <c r="I582" s="225"/>
      <c r="J582" s="226"/>
      <c r="K582" s="226"/>
      <c r="L582" s="230" t="s">
        <v>66</v>
      </c>
      <c r="M582" s="220"/>
      <c r="N582" s="231"/>
      <c r="O582" s="231"/>
      <c r="P582" s="231"/>
      <c r="Q582" s="232"/>
      <c r="R582" s="232"/>
      <c r="S582" s="232"/>
      <c r="T582" s="233"/>
      <c r="U582" s="233"/>
      <c r="V582" s="233"/>
    </row>
    <row r="583" spans="1:23" s="238" customFormat="1" hidden="1">
      <c r="A583" s="235" t="str">
        <f t="shared" si="53"/>
        <v>71100701044269</v>
      </c>
      <c r="B583" s="314" t="s">
        <v>397</v>
      </c>
      <c r="C583" s="316" t="s">
        <v>147</v>
      </c>
      <c r="D583" s="316" t="s">
        <v>141</v>
      </c>
      <c r="E583" s="316" t="s">
        <v>64</v>
      </c>
      <c r="F583" s="316" t="s">
        <v>113</v>
      </c>
      <c r="G583" s="316">
        <v>4269</v>
      </c>
      <c r="H583" s="221"/>
      <c r="I583" s="266"/>
      <c r="J583" s="267"/>
      <c r="K583" s="267"/>
      <c r="L583" s="268" t="s">
        <v>496</v>
      </c>
      <c r="M583" s="263"/>
      <c r="N583" s="269" t="e">
        <f>SUM(N584:N585)</f>
        <v>#REF!</v>
      </c>
      <c r="O583" s="269" t="e">
        <f t="shared" ref="O583:P583" si="57">SUM(O584:O585)</f>
        <v>#REF!</v>
      </c>
      <c r="P583" s="269" t="e">
        <f t="shared" si="57"/>
        <v>#REF!</v>
      </c>
      <c r="Q583" s="232"/>
      <c r="R583" s="232"/>
      <c r="S583" s="232"/>
      <c r="T583" s="233"/>
      <c r="U583" s="233"/>
      <c r="V583" s="233"/>
    </row>
    <row r="584" spans="1:23" s="238" customFormat="1" hidden="1">
      <c r="A584" s="235" t="str">
        <f t="shared" si="53"/>
        <v>71100701044521</v>
      </c>
      <c r="B584" s="314" t="s">
        <v>397</v>
      </c>
      <c r="C584" s="316" t="s">
        <v>147</v>
      </c>
      <c r="D584" s="316" t="s">
        <v>141</v>
      </c>
      <c r="E584" s="316" t="s">
        <v>64</v>
      </c>
      <c r="F584" s="316" t="s">
        <v>113</v>
      </c>
      <c r="G584" s="316">
        <v>4521</v>
      </c>
      <c r="H584" s="224"/>
      <c r="I584" s="225"/>
      <c r="J584" s="226"/>
      <c r="K584" s="226"/>
      <c r="L584" s="227" t="s">
        <v>83</v>
      </c>
      <c r="M584" s="223">
        <v>4239</v>
      </c>
      <c r="N584" s="222" t="e">
        <f>+#REF!+#REF!+#REF!+#REF!+#REF!+#REF!+#REF!+#REF!+#REF!+#REF!+#REF!+#REF!+#REF!</f>
        <v>#REF!</v>
      </c>
      <c r="O584" s="222" t="e">
        <f>+#REF!+#REF!+#REF!+#REF!+#REF!+#REF!+#REF!+#REF!+#REF!+#REF!+#REF!+#REF!+#REF!</f>
        <v>#REF!</v>
      </c>
      <c r="P584" s="222" t="e">
        <f>+#REF!+#REF!+#REF!+#REF!+#REF!+#REF!+#REF!+#REF!+#REF!+#REF!+#REF!+#REF!+#REF!</f>
        <v>#REF!</v>
      </c>
      <c r="Q584" s="232"/>
      <c r="R584" s="232"/>
      <c r="S584" s="232"/>
      <c r="T584" s="233"/>
      <c r="U584" s="233"/>
      <c r="V584" s="233"/>
    </row>
    <row r="585" spans="1:23" s="238" customFormat="1" ht="25.5" hidden="1">
      <c r="A585" s="235" t="str">
        <f t="shared" ref="A585" si="58">CONCATENATE(B585,C585,D585,E585,F585,G585)</f>
        <v>71090501000001</v>
      </c>
      <c r="B585" s="314" t="s">
        <v>397</v>
      </c>
      <c r="C585" s="316" t="s">
        <v>145</v>
      </c>
      <c r="D585" s="316" t="s">
        <v>107</v>
      </c>
      <c r="E585" s="316" t="s">
        <v>64</v>
      </c>
      <c r="F585" s="316" t="s">
        <v>399</v>
      </c>
      <c r="G585" s="314" t="s">
        <v>54</v>
      </c>
      <c r="H585" s="224"/>
      <c r="I585" s="224"/>
      <c r="J585" s="228"/>
      <c r="K585" s="228"/>
      <c r="L585" s="227" t="s">
        <v>177</v>
      </c>
      <c r="M585" s="223">
        <v>4819</v>
      </c>
      <c r="N585" s="222" t="e">
        <f>+#REF!+#REF!+#REF!+#REF!+#REF!+#REF!+#REF!+#REF!+#REF!+#REF!+#REF!+#REF!+#REF!</f>
        <v>#REF!</v>
      </c>
      <c r="O585" s="222" t="e">
        <f>+#REF!+#REF!+#REF!+#REF!+#REF!+#REF!+#REF!+#REF!+#REF!+#REF!+#REF!+#REF!+#REF!</f>
        <v>#REF!</v>
      </c>
      <c r="P585" s="222" t="e">
        <f>+#REF!+#REF!+#REF!+#REF!+#REF!+#REF!+#REF!+#REF!+#REF!+#REF!+#REF!+#REF!+#REF!</f>
        <v>#REF!</v>
      </c>
      <c r="Q585" s="232"/>
      <c r="R585" s="232"/>
      <c r="S585" s="232"/>
      <c r="T585" s="233"/>
      <c r="U585" s="233"/>
      <c r="V585" s="233"/>
    </row>
    <row r="586" spans="1:23" s="238" customFormat="1">
      <c r="A586" s="235" t="str">
        <f t="shared" si="53"/>
        <v>71100701054819</v>
      </c>
      <c r="B586" s="314" t="s">
        <v>397</v>
      </c>
      <c r="C586" s="316" t="s">
        <v>147</v>
      </c>
      <c r="D586" s="316" t="s">
        <v>141</v>
      </c>
      <c r="E586" s="316" t="s">
        <v>64</v>
      </c>
      <c r="F586" s="316" t="s">
        <v>107</v>
      </c>
      <c r="G586" s="316">
        <v>4819</v>
      </c>
      <c r="H586" s="302">
        <v>2900</v>
      </c>
      <c r="I586" s="258" t="s">
        <v>145</v>
      </c>
      <c r="J586" s="259">
        <v>0</v>
      </c>
      <c r="K586" s="259">
        <v>0</v>
      </c>
      <c r="L586" s="255" t="s">
        <v>273</v>
      </c>
      <c r="M586" s="260"/>
      <c r="N586" s="257" t="e">
        <f>+N588+N618+N635+N660</f>
        <v>#REF!</v>
      </c>
      <c r="O586" s="257" t="e">
        <f>+O588+O618+O635+O660</f>
        <v>#REF!</v>
      </c>
      <c r="P586" s="257" t="e">
        <f>+P588+P618+P635+P660</f>
        <v>#REF!</v>
      </c>
      <c r="Q586" s="232"/>
      <c r="R586" s="232"/>
      <c r="S586" s="232"/>
      <c r="T586" s="233"/>
      <c r="U586" s="233"/>
      <c r="V586" s="233"/>
    </row>
    <row r="587" spans="1:23" s="317" customFormat="1">
      <c r="A587" s="235" t="str">
        <f t="shared" si="53"/>
        <v>71100900000000</v>
      </c>
      <c r="B587" s="314" t="s">
        <v>397</v>
      </c>
      <c r="C587" s="316" t="s">
        <v>147</v>
      </c>
      <c r="D587" s="316" t="s">
        <v>145</v>
      </c>
      <c r="E587" s="316" t="s">
        <v>399</v>
      </c>
      <c r="F587" s="316" t="s">
        <v>399</v>
      </c>
      <c r="G587" s="314" t="s">
        <v>398</v>
      </c>
      <c r="H587" s="224"/>
      <c r="I587" s="225"/>
      <c r="J587" s="226"/>
      <c r="K587" s="226"/>
      <c r="L587" s="230" t="s">
        <v>66</v>
      </c>
      <c r="M587" s="220"/>
      <c r="N587" s="300"/>
      <c r="O587" s="300"/>
      <c r="P587" s="300"/>
      <c r="Q587" s="232"/>
      <c r="R587" s="232"/>
      <c r="S587" s="232"/>
      <c r="T587" s="233"/>
      <c r="U587" s="233"/>
      <c r="V587" s="233"/>
    </row>
    <row r="588" spans="1:23" s="238" customFormat="1">
      <c r="A588" s="235" t="str">
        <f t="shared" si="53"/>
        <v>71100900000001</v>
      </c>
      <c r="B588" s="314" t="s">
        <v>397</v>
      </c>
      <c r="C588" s="316" t="s">
        <v>147</v>
      </c>
      <c r="D588" s="316" t="s">
        <v>145</v>
      </c>
      <c r="E588" s="316" t="s">
        <v>399</v>
      </c>
      <c r="F588" s="316" t="s">
        <v>399</v>
      </c>
      <c r="G588" s="314" t="s">
        <v>54</v>
      </c>
      <c r="H588" s="221">
        <v>2910</v>
      </c>
      <c r="I588" s="225" t="s">
        <v>145</v>
      </c>
      <c r="J588" s="226">
        <v>1</v>
      </c>
      <c r="K588" s="226">
        <v>0</v>
      </c>
      <c r="L588" s="262" t="s">
        <v>274</v>
      </c>
      <c r="M588" s="263"/>
      <c r="N588" s="264" t="e">
        <f>+N590+N613</f>
        <v>#REF!</v>
      </c>
      <c r="O588" s="264" t="e">
        <f>+O590+O613</f>
        <v>#REF!</v>
      </c>
      <c r="P588" s="264" t="e">
        <f>+P590+P613</f>
        <v>#REF!</v>
      </c>
      <c r="Q588" s="232"/>
      <c r="R588" s="232"/>
      <c r="S588" s="232"/>
      <c r="T588" s="233"/>
      <c r="U588" s="233"/>
      <c r="V588" s="233"/>
    </row>
    <row r="589" spans="1:23" s="238" customFormat="1">
      <c r="A589" s="235" t="str">
        <f t="shared" si="53"/>
        <v>71100901000000</v>
      </c>
      <c r="B589" s="314" t="s">
        <v>397</v>
      </c>
      <c r="C589" s="316" t="s">
        <v>147</v>
      </c>
      <c r="D589" s="316" t="s">
        <v>145</v>
      </c>
      <c r="E589" s="316" t="s">
        <v>64</v>
      </c>
      <c r="F589" s="316" t="s">
        <v>399</v>
      </c>
      <c r="G589" s="314" t="s">
        <v>398</v>
      </c>
      <c r="H589" s="224"/>
      <c r="I589" s="225"/>
      <c r="J589" s="226"/>
      <c r="K589" s="226"/>
      <c r="L589" s="230" t="s">
        <v>68</v>
      </c>
      <c r="M589" s="220"/>
      <c r="N589" s="231"/>
      <c r="O589" s="231"/>
      <c r="P589" s="231"/>
      <c r="Q589" s="232"/>
      <c r="R589" s="232"/>
      <c r="S589" s="232"/>
      <c r="T589" s="233"/>
      <c r="U589" s="233"/>
      <c r="V589" s="233"/>
    </row>
    <row r="590" spans="1:23" s="238" customFormat="1">
      <c r="A590" s="235" t="str">
        <f t="shared" si="53"/>
        <v>71100901000001</v>
      </c>
      <c r="B590" s="314" t="s">
        <v>397</v>
      </c>
      <c r="C590" s="316" t="s">
        <v>147</v>
      </c>
      <c r="D590" s="316" t="s">
        <v>145</v>
      </c>
      <c r="E590" s="316" t="s">
        <v>64</v>
      </c>
      <c r="F590" s="316" t="s">
        <v>399</v>
      </c>
      <c r="G590" s="314" t="s">
        <v>54</v>
      </c>
      <c r="H590" s="221">
        <v>2911</v>
      </c>
      <c r="I590" s="224" t="s">
        <v>145</v>
      </c>
      <c r="J590" s="228">
        <v>1</v>
      </c>
      <c r="K590" s="228">
        <v>1</v>
      </c>
      <c r="L590" s="261" t="s">
        <v>275</v>
      </c>
      <c r="M590" s="229"/>
      <c r="N590" s="231" t="e">
        <f>+N592+N597+N601+N605+N607+N609+N611</f>
        <v>#REF!</v>
      </c>
      <c r="O590" s="231" t="e">
        <f t="shared" ref="O590:P590" si="59">+O592+O597+O601+O605+O607+O609+O611</f>
        <v>#REF!</v>
      </c>
      <c r="P590" s="231" t="e">
        <f t="shared" si="59"/>
        <v>#REF!</v>
      </c>
      <c r="Q590" s="232"/>
      <c r="R590" s="232"/>
      <c r="S590" s="232"/>
      <c r="T590" s="233"/>
      <c r="U590" s="233"/>
      <c r="V590" s="233"/>
    </row>
    <row r="591" spans="1:23" s="315" customFormat="1">
      <c r="A591" s="235" t="str">
        <f t="shared" si="53"/>
        <v>71100901010000</v>
      </c>
      <c r="B591" s="314" t="s">
        <v>397</v>
      </c>
      <c r="C591" s="316" t="s">
        <v>147</v>
      </c>
      <c r="D591" s="316" t="s">
        <v>145</v>
      </c>
      <c r="E591" s="316" t="s">
        <v>64</v>
      </c>
      <c r="F591" s="316" t="s">
        <v>64</v>
      </c>
      <c r="G591" s="314" t="s">
        <v>398</v>
      </c>
      <c r="H591" s="224"/>
      <c r="I591" s="224"/>
      <c r="J591" s="228"/>
      <c r="K591" s="228"/>
      <c r="L591" s="230" t="s">
        <v>66</v>
      </c>
      <c r="M591" s="220"/>
      <c r="N591" s="231"/>
      <c r="O591" s="231"/>
      <c r="P591" s="231"/>
      <c r="Q591" s="232"/>
      <c r="R591" s="232"/>
      <c r="S591" s="232"/>
      <c r="T591" s="233"/>
      <c r="U591" s="233"/>
      <c r="V591" s="233"/>
    </row>
    <row r="592" spans="1:23" s="238" customFormat="1">
      <c r="A592" s="235" t="str">
        <f t="shared" si="53"/>
        <v>71100901014111</v>
      </c>
      <c r="B592" s="314" t="s">
        <v>397</v>
      </c>
      <c r="C592" s="316" t="s">
        <v>147</v>
      </c>
      <c r="D592" s="316" t="s">
        <v>145</v>
      </c>
      <c r="E592" s="316" t="s">
        <v>64</v>
      </c>
      <c r="F592" s="316" t="s">
        <v>64</v>
      </c>
      <c r="G592" s="316">
        <v>4111</v>
      </c>
      <c r="H592" s="221"/>
      <c r="I592" s="266"/>
      <c r="J592" s="267"/>
      <c r="K592" s="267"/>
      <c r="L592" s="268" t="s">
        <v>276</v>
      </c>
      <c r="M592" s="263"/>
      <c r="N592" s="269" t="e">
        <f>SUM(N593:N596)</f>
        <v>#REF!</v>
      </c>
      <c r="O592" s="269" t="e">
        <f>SUM(O593:O596)</f>
        <v>#REF!</v>
      </c>
      <c r="P592" s="269" t="e">
        <f>SUM(P593:P596)</f>
        <v>#REF!</v>
      </c>
      <c r="Q592" s="232"/>
      <c r="R592" s="232"/>
      <c r="S592" s="232"/>
      <c r="T592" s="233"/>
      <c r="U592" s="233"/>
      <c r="V592" s="233"/>
    </row>
    <row r="593" spans="1:22" s="238" customFormat="1" ht="16.5" hidden="1" customHeight="1">
      <c r="A593" s="235" t="str">
        <f t="shared" si="53"/>
        <v>71100901014212</v>
      </c>
      <c r="B593" s="314" t="s">
        <v>397</v>
      </c>
      <c r="C593" s="316" t="s">
        <v>147</v>
      </c>
      <c r="D593" s="316" t="s">
        <v>145</v>
      </c>
      <c r="E593" s="316" t="s">
        <v>64</v>
      </c>
      <c r="F593" s="316" t="s">
        <v>64</v>
      </c>
      <c r="G593" s="316">
        <v>4212</v>
      </c>
      <c r="H593" s="224"/>
      <c r="I593" s="225"/>
      <c r="J593" s="226"/>
      <c r="K593" s="226"/>
      <c r="L593" s="227" t="s">
        <v>83</v>
      </c>
      <c r="M593" s="223">
        <v>4239</v>
      </c>
      <c r="N593" s="222" t="e">
        <f>+#REF!+#REF!+#REF!+#REF!+#REF!+#REF!+#REF!+#REF!+#REF!+#REF!+#REF!+#REF!+#REF!</f>
        <v>#REF!</v>
      </c>
      <c r="O593" s="222" t="e">
        <f>+#REF!+#REF!+#REF!+#REF!+#REF!+#REF!+#REF!+#REF!+#REF!+#REF!+#REF!+#REF!+#REF!</f>
        <v>#REF!</v>
      </c>
      <c r="P593" s="222" t="e">
        <f>+#REF!+#REF!+#REF!+#REF!+#REF!+#REF!+#REF!+#REF!+#REF!+#REF!+#REF!+#REF!+#REF!</f>
        <v>#REF!</v>
      </c>
      <c r="Q593" s="232"/>
      <c r="R593" s="232"/>
      <c r="S593" s="232"/>
      <c r="T593" s="233"/>
      <c r="U593" s="233"/>
      <c r="V593" s="233"/>
    </row>
    <row r="594" spans="1:22" s="238" customFormat="1" hidden="1">
      <c r="A594" s="235" t="str">
        <f t="shared" si="53"/>
        <v>71100901014213</v>
      </c>
      <c r="B594" s="314" t="s">
        <v>397</v>
      </c>
      <c r="C594" s="316" t="s">
        <v>147</v>
      </c>
      <c r="D594" s="316" t="s">
        <v>145</v>
      </c>
      <c r="E594" s="316" t="s">
        <v>64</v>
      </c>
      <c r="F594" s="316" t="s">
        <v>64</v>
      </c>
      <c r="G594" s="316">
        <v>4213</v>
      </c>
      <c r="H594" s="224"/>
      <c r="I594" s="225"/>
      <c r="J594" s="226"/>
      <c r="K594" s="226"/>
      <c r="L594" s="227" t="s">
        <v>322</v>
      </c>
      <c r="M594" s="229">
        <v>4269</v>
      </c>
      <c r="N594" s="222" t="e">
        <f>+#REF!+#REF!+#REF!+#REF!+#REF!+#REF!+#REF!+#REF!+#REF!+#REF!+#REF!+#REF!+#REF!</f>
        <v>#REF!</v>
      </c>
      <c r="O594" s="222" t="e">
        <f>+#REF!+#REF!+#REF!+#REF!+#REF!+#REF!+#REF!+#REF!+#REF!+#REF!+#REF!+#REF!+#REF!</f>
        <v>#REF!</v>
      </c>
      <c r="P594" s="222" t="e">
        <f>+#REF!+#REF!+#REF!+#REF!+#REF!+#REF!+#REF!+#REF!+#REF!+#REF!+#REF!+#REF!+#REF!</f>
        <v>#REF!</v>
      </c>
      <c r="Q594" s="232"/>
      <c r="R594" s="232"/>
      <c r="S594" s="232"/>
      <c r="T594" s="233"/>
      <c r="U594" s="233"/>
      <c r="V594" s="233"/>
    </row>
    <row r="595" spans="1:22" s="238" customFormat="1" ht="25.5">
      <c r="A595" s="235" t="str">
        <f t="shared" si="53"/>
        <v>71100901014214</v>
      </c>
      <c r="B595" s="314" t="s">
        <v>397</v>
      </c>
      <c r="C595" s="316" t="s">
        <v>147</v>
      </c>
      <c r="D595" s="316" t="s">
        <v>145</v>
      </c>
      <c r="E595" s="316" t="s">
        <v>64</v>
      </c>
      <c r="F595" s="316" t="s">
        <v>64</v>
      </c>
      <c r="G595" s="316">
        <v>4214</v>
      </c>
      <c r="H595" s="224"/>
      <c r="I595" s="225"/>
      <c r="J595" s="226"/>
      <c r="K595" s="226"/>
      <c r="L595" s="227" t="s">
        <v>175</v>
      </c>
      <c r="M595" s="223">
        <v>4511</v>
      </c>
      <c r="N595" s="222" t="e">
        <f>+#REF!+#REF!+#REF!+#REF!+#REF!+#REF!+#REF!+#REF!+#REF!+#REF!+#REF!+#REF!+#REF!</f>
        <v>#REF!</v>
      </c>
      <c r="O595" s="222" t="e">
        <f>+#REF!+#REF!+#REF!+#REF!+#REF!+#REF!+#REF!+#REF!+#REF!+#REF!+#REF!+#REF!+#REF!</f>
        <v>#REF!</v>
      </c>
      <c r="P595" s="222" t="e">
        <f>+#REF!+#REF!+#REF!+#REF!+#REF!+#REF!+#REF!+#REF!+#REF!+#REF!+#REF!+#REF!+#REF!</f>
        <v>#REF!</v>
      </c>
      <c r="Q595" s="232"/>
      <c r="R595" s="232"/>
      <c r="S595" s="232"/>
      <c r="T595" s="233"/>
      <c r="U595" s="233"/>
      <c r="V595" s="233"/>
    </row>
    <row r="596" spans="1:22" s="238" customFormat="1" hidden="1">
      <c r="A596" s="235" t="str">
        <f t="shared" si="53"/>
        <v>71100901014216</v>
      </c>
      <c r="B596" s="314" t="s">
        <v>397</v>
      </c>
      <c r="C596" s="316" t="s">
        <v>147</v>
      </c>
      <c r="D596" s="316" t="s">
        <v>145</v>
      </c>
      <c r="E596" s="316" t="s">
        <v>64</v>
      </c>
      <c r="F596" s="316" t="s">
        <v>64</v>
      </c>
      <c r="G596" s="316">
        <v>4216</v>
      </c>
      <c r="H596" s="224"/>
      <c r="I596" s="225"/>
      <c r="J596" s="226"/>
      <c r="K596" s="226"/>
      <c r="L596" s="227" t="s">
        <v>95</v>
      </c>
      <c r="M596" s="223">
        <v>5129</v>
      </c>
      <c r="N596" s="222" t="e">
        <f>+#REF!+#REF!+#REF!+#REF!+#REF!+#REF!+#REF!+#REF!+#REF!+#REF!+#REF!+#REF!+#REF!</f>
        <v>#REF!</v>
      </c>
      <c r="O596" s="222" t="e">
        <f>+#REF!+#REF!+#REF!+#REF!+#REF!+#REF!+#REF!+#REF!+#REF!+#REF!+#REF!+#REF!+#REF!</f>
        <v>#REF!</v>
      </c>
      <c r="P596" s="222" t="e">
        <f>+#REF!+#REF!+#REF!+#REF!+#REF!+#REF!+#REF!+#REF!+#REF!+#REF!+#REF!+#REF!+#REF!</f>
        <v>#REF!</v>
      </c>
      <c r="Q596" s="232"/>
      <c r="R596" s="232"/>
      <c r="S596" s="232"/>
      <c r="T596" s="233"/>
      <c r="U596" s="233"/>
      <c r="V596" s="233"/>
    </row>
    <row r="597" spans="1:22" s="238" customFormat="1" ht="27" hidden="1">
      <c r="A597" s="235" t="str">
        <f t="shared" si="53"/>
        <v>71100901014221</v>
      </c>
      <c r="B597" s="314" t="s">
        <v>397</v>
      </c>
      <c r="C597" s="316" t="s">
        <v>147</v>
      </c>
      <c r="D597" s="316" t="s">
        <v>145</v>
      </c>
      <c r="E597" s="316" t="s">
        <v>64</v>
      </c>
      <c r="F597" s="316" t="s">
        <v>64</v>
      </c>
      <c r="G597" s="316">
        <v>4221</v>
      </c>
      <c r="H597" s="221"/>
      <c r="I597" s="266"/>
      <c r="J597" s="267"/>
      <c r="K597" s="267"/>
      <c r="L597" s="268" t="s">
        <v>277</v>
      </c>
      <c r="M597" s="263"/>
      <c r="N597" s="269" t="e">
        <f>SUM(N598:N600)</f>
        <v>#REF!</v>
      </c>
      <c r="O597" s="269" t="e">
        <f>SUM(O598:O600)</f>
        <v>#REF!</v>
      </c>
      <c r="P597" s="269" t="e">
        <f>SUM(P598:P600)</f>
        <v>#REF!</v>
      </c>
      <c r="Q597" s="232"/>
      <c r="R597" s="232"/>
      <c r="S597" s="232"/>
      <c r="T597" s="233"/>
      <c r="U597" s="233"/>
      <c r="V597" s="233"/>
    </row>
    <row r="598" spans="1:22" s="238" customFormat="1" hidden="1">
      <c r="A598" s="235" t="str">
        <f t="shared" si="53"/>
        <v>71100901014252</v>
      </c>
      <c r="B598" s="314" t="s">
        <v>397</v>
      </c>
      <c r="C598" s="316" t="s">
        <v>147</v>
      </c>
      <c r="D598" s="316" t="s">
        <v>145</v>
      </c>
      <c r="E598" s="316" t="s">
        <v>64</v>
      </c>
      <c r="F598" s="316" t="s">
        <v>64</v>
      </c>
      <c r="G598" s="316">
        <v>4252</v>
      </c>
      <c r="H598" s="221"/>
      <c r="I598" s="266"/>
      <c r="J598" s="267"/>
      <c r="K598" s="267"/>
      <c r="L598" s="227" t="s">
        <v>322</v>
      </c>
      <c r="M598" s="229">
        <v>4269</v>
      </c>
      <c r="N598" s="222" t="e">
        <f>+#REF!+#REF!+#REF!+#REF!+#REF!+#REF!+#REF!+#REF!+#REF!+#REF!+#REF!+#REF!+#REF!</f>
        <v>#REF!</v>
      </c>
      <c r="O598" s="222" t="e">
        <f>+#REF!+#REF!+#REF!+#REF!+#REF!+#REF!+#REF!+#REF!+#REF!+#REF!+#REF!+#REF!+#REF!</f>
        <v>#REF!</v>
      </c>
      <c r="P598" s="222" t="e">
        <f>+#REF!+#REF!+#REF!+#REF!+#REF!+#REF!+#REF!+#REF!+#REF!+#REF!+#REF!+#REF!+#REF!</f>
        <v>#REF!</v>
      </c>
      <c r="Q598" s="232"/>
      <c r="R598" s="232"/>
      <c r="S598" s="232"/>
      <c r="T598" s="233"/>
      <c r="U598" s="233"/>
      <c r="V598" s="233"/>
    </row>
    <row r="599" spans="1:22" s="238" customFormat="1" hidden="1">
      <c r="A599" s="235"/>
      <c r="B599" s="314"/>
      <c r="C599" s="316"/>
      <c r="D599" s="316"/>
      <c r="E599" s="316"/>
      <c r="F599" s="316"/>
      <c r="G599" s="316"/>
      <c r="H599" s="221"/>
      <c r="I599" s="266"/>
      <c r="J599" s="267"/>
      <c r="K599" s="267"/>
      <c r="L599" s="227" t="s">
        <v>485</v>
      </c>
      <c r="M599" s="223" t="s">
        <v>486</v>
      </c>
      <c r="N599" s="222" t="e">
        <f>+#REF!+#REF!+#REF!+#REF!+#REF!+#REF!+#REF!+#REF!+#REF!+#REF!+#REF!+#REF!+#REF!</f>
        <v>#REF!</v>
      </c>
      <c r="O599" s="222" t="e">
        <f>+#REF!+#REF!+#REF!+#REF!+#REF!+#REF!+#REF!+#REF!+#REF!+#REF!+#REF!+#REF!+#REF!</f>
        <v>#REF!</v>
      </c>
      <c r="P599" s="222" t="e">
        <f>+#REF!+#REF!+#REF!+#REF!+#REF!+#REF!+#REF!+#REF!+#REF!+#REF!+#REF!+#REF!+#REF!</f>
        <v>#REF!</v>
      </c>
      <c r="Q599" s="232"/>
      <c r="R599" s="232"/>
      <c r="S599" s="232"/>
      <c r="T599" s="233"/>
      <c r="U599" s="233"/>
      <c r="V599" s="233"/>
    </row>
    <row r="600" spans="1:22" s="238" customFormat="1" hidden="1">
      <c r="A600" s="235" t="str">
        <f t="shared" si="53"/>
        <v>71100901014261</v>
      </c>
      <c r="B600" s="314" t="s">
        <v>397</v>
      </c>
      <c r="C600" s="316" t="s">
        <v>147</v>
      </c>
      <c r="D600" s="316" t="s">
        <v>145</v>
      </c>
      <c r="E600" s="316" t="s">
        <v>64</v>
      </c>
      <c r="F600" s="316" t="s">
        <v>64</v>
      </c>
      <c r="G600" s="316">
        <v>4261</v>
      </c>
      <c r="H600" s="224"/>
      <c r="I600" s="224"/>
      <c r="J600" s="228"/>
      <c r="K600" s="228"/>
      <c r="L600" s="227" t="s">
        <v>95</v>
      </c>
      <c r="M600" s="223">
        <v>5129</v>
      </c>
      <c r="N600" s="222" t="e">
        <f>+#REF!+#REF!+#REF!+#REF!+#REF!+#REF!+#REF!+#REF!+#REF!+#REF!+#REF!+#REF!+#REF!</f>
        <v>#REF!</v>
      </c>
      <c r="O600" s="222" t="e">
        <f>+#REF!+#REF!+#REF!+#REF!+#REF!+#REF!+#REF!+#REF!+#REF!+#REF!+#REF!+#REF!+#REF!</f>
        <v>#REF!</v>
      </c>
      <c r="P600" s="222" t="e">
        <f>+#REF!+#REF!+#REF!+#REF!+#REF!+#REF!+#REF!+#REF!+#REF!+#REF!+#REF!+#REF!+#REF!</f>
        <v>#REF!</v>
      </c>
      <c r="Q600" s="232"/>
      <c r="R600" s="232"/>
      <c r="S600" s="232"/>
      <c r="T600" s="233"/>
      <c r="U600" s="233"/>
      <c r="V600" s="233"/>
    </row>
    <row r="601" spans="1:22" s="238" customFormat="1" ht="27" hidden="1">
      <c r="A601" s="235" t="str">
        <f t="shared" si="53"/>
        <v>71100901014264</v>
      </c>
      <c r="B601" s="314" t="s">
        <v>397</v>
      </c>
      <c r="C601" s="316" t="s">
        <v>147</v>
      </c>
      <c r="D601" s="316" t="s">
        <v>145</v>
      </c>
      <c r="E601" s="316" t="s">
        <v>64</v>
      </c>
      <c r="F601" s="316" t="s">
        <v>64</v>
      </c>
      <c r="G601" s="316">
        <v>4264</v>
      </c>
      <c r="H601" s="221"/>
      <c r="I601" s="266"/>
      <c r="J601" s="267"/>
      <c r="K601" s="267"/>
      <c r="L601" s="268" t="s">
        <v>526</v>
      </c>
      <c r="M601" s="263"/>
      <c r="N601" s="269" t="e">
        <f>SUM(N602:N604)</f>
        <v>#REF!</v>
      </c>
      <c r="O601" s="269" t="e">
        <f>SUM(O602:O604)</f>
        <v>#REF!</v>
      </c>
      <c r="P601" s="269" t="e">
        <f>SUM(P602:P604)</f>
        <v>#REF!</v>
      </c>
      <c r="Q601" s="232"/>
      <c r="R601" s="232"/>
      <c r="S601" s="232"/>
      <c r="T601" s="233"/>
      <c r="U601" s="233"/>
      <c r="V601" s="233"/>
    </row>
    <row r="602" spans="1:22" s="238" customFormat="1" hidden="1">
      <c r="A602" s="235" t="str">
        <f t="shared" si="53"/>
        <v>71100901014267</v>
      </c>
      <c r="B602" s="314" t="s">
        <v>397</v>
      </c>
      <c r="C602" s="316" t="s">
        <v>147</v>
      </c>
      <c r="D602" s="316" t="s">
        <v>145</v>
      </c>
      <c r="E602" s="316" t="s">
        <v>64</v>
      </c>
      <c r="F602" s="316" t="s">
        <v>64</v>
      </c>
      <c r="G602" s="316">
        <v>4267</v>
      </c>
      <c r="H602" s="224"/>
      <c r="I602" s="224"/>
      <c r="J602" s="228"/>
      <c r="K602" s="228"/>
      <c r="L602" s="227" t="s">
        <v>83</v>
      </c>
      <c r="M602" s="223">
        <v>4239</v>
      </c>
      <c r="N602" s="222" t="e">
        <f>+#REF!+#REF!+#REF!+#REF!+#REF!+#REF!+#REF!+#REF!+#REF!+#REF!+#REF!+#REF!+#REF!</f>
        <v>#REF!</v>
      </c>
      <c r="O602" s="222" t="e">
        <f>+#REF!+#REF!+#REF!+#REF!+#REF!+#REF!+#REF!+#REF!+#REF!+#REF!+#REF!+#REF!+#REF!</f>
        <v>#REF!</v>
      </c>
      <c r="P602" s="222" t="e">
        <f>+#REF!+#REF!+#REF!+#REF!+#REF!+#REF!+#REF!+#REF!+#REF!+#REF!+#REF!+#REF!+#REF!</f>
        <v>#REF!</v>
      </c>
      <c r="Q602" s="232"/>
      <c r="R602" s="232"/>
      <c r="S602" s="232"/>
      <c r="T602" s="233"/>
      <c r="U602" s="233"/>
      <c r="V602" s="233"/>
    </row>
    <row r="603" spans="1:22" s="238" customFormat="1" hidden="1">
      <c r="A603" s="235"/>
      <c r="B603" s="314"/>
      <c r="C603" s="316"/>
      <c r="D603" s="316"/>
      <c r="E603" s="316"/>
      <c r="F603" s="316"/>
      <c r="G603" s="316"/>
      <c r="H603" s="224"/>
      <c r="I603" s="224"/>
      <c r="J603" s="228"/>
      <c r="K603" s="228"/>
      <c r="L603" s="227" t="s">
        <v>485</v>
      </c>
      <c r="M603" s="223" t="s">
        <v>486</v>
      </c>
      <c r="N603" s="222"/>
      <c r="O603" s="222"/>
      <c r="P603" s="222"/>
      <c r="Q603" s="232"/>
      <c r="R603" s="232"/>
      <c r="S603" s="232"/>
      <c r="T603" s="233"/>
      <c r="U603" s="233"/>
      <c r="V603" s="233"/>
    </row>
    <row r="604" spans="1:22" s="238" customFormat="1" ht="25.5" hidden="1">
      <c r="A604" s="235" t="str">
        <f t="shared" si="53"/>
        <v>71100901014823</v>
      </c>
      <c r="B604" s="314" t="s">
        <v>397</v>
      </c>
      <c r="C604" s="316" t="s">
        <v>147</v>
      </c>
      <c r="D604" s="316" t="s">
        <v>145</v>
      </c>
      <c r="E604" s="316" t="s">
        <v>64</v>
      </c>
      <c r="F604" s="316" t="s">
        <v>64</v>
      </c>
      <c r="G604" s="316">
        <v>4823</v>
      </c>
      <c r="H604" s="295"/>
      <c r="I604" s="275"/>
      <c r="J604" s="296"/>
      <c r="K604" s="297"/>
      <c r="L604" s="270" t="s">
        <v>175</v>
      </c>
      <c r="M604" s="223" t="s">
        <v>41</v>
      </c>
      <c r="N604" s="222" t="e">
        <f>+#REF!+#REF!+#REF!+#REF!+#REF!+#REF!+#REF!+#REF!+#REF!+#REF!+#REF!+#REF!+#REF!</f>
        <v>#REF!</v>
      </c>
      <c r="O604" s="222" t="e">
        <f>+#REF!+#REF!+#REF!+#REF!+#REF!+#REF!+#REF!+#REF!+#REF!+#REF!+#REF!+#REF!+#REF!</f>
        <v>#REF!</v>
      </c>
      <c r="P604" s="222" t="e">
        <f>+#REF!+#REF!+#REF!+#REF!+#REF!+#REF!+#REF!+#REF!+#REF!+#REF!+#REF!+#REF!+#REF!</f>
        <v>#REF!</v>
      </c>
      <c r="Q604" s="232"/>
      <c r="R604" s="232"/>
      <c r="S604" s="232"/>
      <c r="T604" s="233"/>
      <c r="U604" s="233"/>
      <c r="V604" s="233"/>
    </row>
    <row r="605" spans="1:22" s="238" customFormat="1" ht="40.5" hidden="1">
      <c r="A605" s="235"/>
      <c r="B605" s="314"/>
      <c r="C605" s="316"/>
      <c r="D605" s="316"/>
      <c r="E605" s="316"/>
      <c r="F605" s="316"/>
      <c r="G605" s="316"/>
      <c r="H605" s="221"/>
      <c r="I605" s="266"/>
      <c r="J605" s="267"/>
      <c r="K605" s="267"/>
      <c r="L605" s="268" t="s">
        <v>514</v>
      </c>
      <c r="M605" s="263"/>
      <c r="N605" s="269" t="e">
        <f>SUM(N606)</f>
        <v>#REF!</v>
      </c>
      <c r="O605" s="269" t="e">
        <f>SUM(O606)</f>
        <v>#REF!</v>
      </c>
      <c r="P605" s="269" t="e">
        <f>SUM(P606)</f>
        <v>#REF!</v>
      </c>
      <c r="Q605" s="232"/>
      <c r="R605" s="232"/>
      <c r="S605" s="232"/>
      <c r="T605" s="233"/>
      <c r="U605" s="233"/>
      <c r="V605" s="233"/>
    </row>
    <row r="606" spans="1:22" s="238" customFormat="1" hidden="1">
      <c r="A606" s="235"/>
      <c r="B606" s="314"/>
      <c r="C606" s="316"/>
      <c r="D606" s="316"/>
      <c r="E606" s="316"/>
      <c r="F606" s="316"/>
      <c r="G606" s="316"/>
      <c r="H606" s="295"/>
      <c r="I606" s="275"/>
      <c r="J606" s="296"/>
      <c r="K606" s="297"/>
      <c r="L606" s="227" t="s">
        <v>306</v>
      </c>
      <c r="M606" s="223">
        <v>4729</v>
      </c>
      <c r="N606" s="222" t="e">
        <f>+#REF!+#REF!+#REF!+#REF!+#REF!+#REF!+#REF!+#REF!+#REF!+#REF!+#REF!+#REF!+#REF!</f>
        <v>#REF!</v>
      </c>
      <c r="O606" s="222" t="e">
        <f>+#REF!+#REF!+#REF!+#REF!+#REF!+#REF!+#REF!+#REF!+#REF!+#REF!+#REF!+#REF!+#REF!</f>
        <v>#REF!</v>
      </c>
      <c r="P606" s="222" t="e">
        <f>+#REF!+#REF!+#REF!+#REF!+#REF!+#REF!+#REF!+#REF!+#REF!+#REF!+#REF!+#REF!+#REF!</f>
        <v>#REF!</v>
      </c>
      <c r="Q606" s="232"/>
      <c r="R606" s="232"/>
      <c r="S606" s="232"/>
      <c r="T606" s="233"/>
      <c r="U606" s="233"/>
      <c r="V606" s="233"/>
    </row>
    <row r="607" spans="1:22" s="238" customFormat="1" ht="46.5" hidden="1" customHeight="1">
      <c r="A607" s="235"/>
      <c r="B607" s="314"/>
      <c r="C607" s="316"/>
      <c r="D607" s="316"/>
      <c r="E607" s="316"/>
      <c r="F607" s="316"/>
      <c r="G607" s="316"/>
      <c r="H607" s="221"/>
      <c r="I607" s="266"/>
      <c r="J607" s="267"/>
      <c r="K607" s="267"/>
      <c r="L607" s="268" t="s">
        <v>520</v>
      </c>
      <c r="M607" s="263"/>
      <c r="N607" s="269" t="e">
        <f>SUM(N608)</f>
        <v>#REF!</v>
      </c>
      <c r="O607" s="269" t="e">
        <f>SUM(O608)</f>
        <v>#REF!</v>
      </c>
      <c r="P607" s="269" t="e">
        <f>SUM(P608)</f>
        <v>#REF!</v>
      </c>
      <c r="Q607" s="232"/>
      <c r="R607" s="232"/>
      <c r="S607" s="232"/>
      <c r="T607" s="233"/>
      <c r="U607" s="233"/>
      <c r="V607" s="233"/>
    </row>
    <row r="608" spans="1:22" s="238" customFormat="1" hidden="1">
      <c r="A608" s="235"/>
      <c r="B608" s="314"/>
      <c r="C608" s="316"/>
      <c r="D608" s="316"/>
      <c r="E608" s="316"/>
      <c r="F608" s="316"/>
      <c r="G608" s="316"/>
      <c r="H608" s="295"/>
      <c r="I608" s="275"/>
      <c r="J608" s="296"/>
      <c r="K608" s="297"/>
      <c r="L608" s="230" t="s">
        <v>92</v>
      </c>
      <c r="M608" s="220">
        <v>4861</v>
      </c>
      <c r="N608" s="222" t="e">
        <f>+#REF!+#REF!+#REF!+#REF!+#REF!+#REF!+#REF!+#REF!+#REF!+#REF!+#REF!+#REF!+#REF!</f>
        <v>#REF!</v>
      </c>
      <c r="O608" s="222" t="e">
        <f>+#REF!+#REF!+#REF!+#REF!+#REF!+#REF!+#REF!+#REF!+#REF!+#REF!+#REF!+#REF!+#REF!</f>
        <v>#REF!</v>
      </c>
      <c r="P608" s="222" t="e">
        <f>+#REF!+#REF!+#REF!+#REF!+#REF!+#REF!+#REF!+#REF!+#REF!+#REF!+#REF!+#REF!+#REF!</f>
        <v>#REF!</v>
      </c>
      <c r="Q608" s="232"/>
      <c r="R608" s="232"/>
      <c r="S608" s="232"/>
      <c r="T608" s="233"/>
      <c r="U608" s="233"/>
      <c r="V608" s="233"/>
    </row>
    <row r="609" spans="1:238" s="238" customFormat="1" ht="78" hidden="1" customHeight="1">
      <c r="A609" s="235"/>
      <c r="B609" s="314"/>
      <c r="C609" s="316"/>
      <c r="D609" s="316"/>
      <c r="E609" s="316"/>
      <c r="F609" s="316"/>
      <c r="G609" s="316"/>
      <c r="H609" s="221"/>
      <c r="I609" s="266"/>
      <c r="J609" s="267"/>
      <c r="K609" s="267"/>
      <c r="L609" s="268" t="s">
        <v>521</v>
      </c>
      <c r="M609" s="263"/>
      <c r="N609" s="269" t="e">
        <f>SUM(N610)</f>
        <v>#REF!</v>
      </c>
      <c r="O609" s="269" t="e">
        <f>SUM(O610)</f>
        <v>#REF!</v>
      </c>
      <c r="P609" s="269" t="e">
        <f>SUM(P610)</f>
        <v>#REF!</v>
      </c>
      <c r="Q609" s="232"/>
      <c r="R609" s="232"/>
      <c r="S609" s="232"/>
      <c r="T609" s="233"/>
      <c r="U609" s="233"/>
      <c r="V609" s="233"/>
    </row>
    <row r="610" spans="1:238" s="238" customFormat="1" hidden="1">
      <c r="A610" s="235"/>
      <c r="B610" s="314"/>
      <c r="C610" s="316"/>
      <c r="D610" s="316"/>
      <c r="E610" s="316"/>
      <c r="F610" s="316"/>
      <c r="G610" s="316"/>
      <c r="H610" s="295"/>
      <c r="I610" s="275"/>
      <c r="J610" s="296"/>
      <c r="K610" s="297"/>
      <c r="L610" s="227" t="s">
        <v>306</v>
      </c>
      <c r="M610" s="223">
        <v>4729</v>
      </c>
      <c r="N610" s="222" t="e">
        <f>+#REF!+#REF!+#REF!+#REF!+#REF!+#REF!+#REF!+#REF!+#REF!+#REF!+#REF!+#REF!+#REF!</f>
        <v>#REF!</v>
      </c>
      <c r="O610" s="222" t="e">
        <f>+#REF!+#REF!+#REF!+#REF!+#REF!+#REF!+#REF!+#REF!+#REF!+#REF!+#REF!+#REF!+#REF!</f>
        <v>#REF!</v>
      </c>
      <c r="P610" s="222" t="e">
        <f>+#REF!+#REF!+#REF!+#REF!+#REF!+#REF!+#REF!+#REF!+#REF!+#REF!+#REF!+#REF!+#REF!</f>
        <v>#REF!</v>
      </c>
      <c r="Q610" s="232"/>
      <c r="R610" s="232"/>
      <c r="S610" s="232"/>
      <c r="T610" s="233"/>
      <c r="U610" s="233"/>
      <c r="V610" s="233"/>
    </row>
    <row r="611" spans="1:238" s="238" customFormat="1" ht="40.5" hidden="1">
      <c r="A611" s="235"/>
      <c r="B611" s="314"/>
      <c r="C611" s="316"/>
      <c r="D611" s="316"/>
      <c r="E611" s="316"/>
      <c r="F611" s="316"/>
      <c r="G611" s="316"/>
      <c r="H611" s="221"/>
      <c r="I611" s="266"/>
      <c r="J611" s="267"/>
      <c r="K611" s="267"/>
      <c r="L611" s="268" t="s">
        <v>527</v>
      </c>
      <c r="M611" s="263"/>
      <c r="N611" s="269" t="e">
        <f>N612</f>
        <v>#REF!</v>
      </c>
      <c r="O611" s="269" t="e">
        <f t="shared" ref="O611:P611" si="60">O612</f>
        <v>#REF!</v>
      </c>
      <c r="P611" s="269" t="e">
        <f t="shared" si="60"/>
        <v>#REF!</v>
      </c>
      <c r="Q611" s="232"/>
      <c r="R611" s="232"/>
      <c r="S611" s="232"/>
      <c r="T611" s="233"/>
      <c r="U611" s="233"/>
      <c r="V611" s="233"/>
    </row>
    <row r="612" spans="1:238" s="238" customFormat="1" hidden="1">
      <c r="A612" s="235"/>
      <c r="B612" s="314"/>
      <c r="C612" s="316"/>
      <c r="D612" s="316"/>
      <c r="E612" s="316"/>
      <c r="F612" s="316"/>
      <c r="G612" s="316"/>
      <c r="H612" s="295"/>
      <c r="I612" s="275"/>
      <c r="J612" s="296"/>
      <c r="K612" s="297"/>
      <c r="L612" s="227" t="s">
        <v>306</v>
      </c>
      <c r="M612" s="223">
        <v>4729</v>
      </c>
      <c r="N612" s="222" t="e">
        <f>+#REF!+#REF!+#REF!+#REF!+#REF!+#REF!+#REF!+#REF!+#REF!+#REF!+#REF!+#REF!+#REF!</f>
        <v>#REF!</v>
      </c>
      <c r="O612" s="222" t="e">
        <f>+#REF!+#REF!+#REF!+#REF!+#REF!+#REF!+#REF!+#REF!+#REF!+#REF!+#REF!+#REF!+#REF!</f>
        <v>#REF!</v>
      </c>
      <c r="P612" s="222" t="e">
        <f>+#REF!+#REF!+#REF!+#REF!+#REF!+#REF!+#REF!+#REF!+#REF!+#REF!+#REF!+#REF!+#REF!</f>
        <v>#REF!</v>
      </c>
      <c r="Q612" s="232"/>
      <c r="R612" s="232"/>
      <c r="S612" s="232"/>
      <c r="T612" s="233"/>
      <c r="U612" s="233"/>
      <c r="V612" s="233"/>
    </row>
    <row r="613" spans="1:238" s="238" customFormat="1" ht="25.5" hidden="1">
      <c r="A613" s="235" t="str">
        <f t="shared" si="53"/>
        <v>71100901014861</v>
      </c>
      <c r="B613" s="314" t="s">
        <v>397</v>
      </c>
      <c r="C613" s="316" t="s">
        <v>147</v>
      </c>
      <c r="D613" s="316" t="s">
        <v>145</v>
      </c>
      <c r="E613" s="316" t="s">
        <v>64</v>
      </c>
      <c r="F613" s="316" t="s">
        <v>64</v>
      </c>
      <c r="G613" s="316">
        <v>4861</v>
      </c>
      <c r="H613" s="221">
        <v>2911</v>
      </c>
      <c r="I613" s="224" t="s">
        <v>145</v>
      </c>
      <c r="J613" s="228">
        <v>1</v>
      </c>
      <c r="K613" s="228">
        <v>2</v>
      </c>
      <c r="L613" s="261" t="s">
        <v>279</v>
      </c>
      <c r="M613" s="229"/>
      <c r="N613" s="231" t="e">
        <f>+N615</f>
        <v>#REF!</v>
      </c>
      <c r="O613" s="231" t="e">
        <f>+O615</f>
        <v>#REF!</v>
      </c>
      <c r="P613" s="231" t="e">
        <f>+P615</f>
        <v>#REF!</v>
      </c>
      <c r="Q613" s="232"/>
      <c r="R613" s="232"/>
      <c r="S613" s="232"/>
      <c r="T613" s="233"/>
      <c r="U613" s="233"/>
      <c r="V613" s="233"/>
    </row>
    <row r="614" spans="1:238" s="238" customFormat="1" hidden="1">
      <c r="A614" s="235" t="str">
        <f t="shared" si="53"/>
        <v>71100901015122</v>
      </c>
      <c r="B614" s="314" t="s">
        <v>397</v>
      </c>
      <c r="C614" s="316" t="s">
        <v>147</v>
      </c>
      <c r="D614" s="316" t="s">
        <v>145</v>
      </c>
      <c r="E614" s="316" t="s">
        <v>64</v>
      </c>
      <c r="F614" s="316" t="s">
        <v>64</v>
      </c>
      <c r="G614" s="316">
        <v>5122</v>
      </c>
      <c r="H614" s="224"/>
      <c r="I614" s="224"/>
      <c r="J614" s="228"/>
      <c r="K614" s="228"/>
      <c r="L614" s="230" t="s">
        <v>66</v>
      </c>
      <c r="M614" s="220"/>
      <c r="N614" s="231"/>
      <c r="O614" s="231"/>
      <c r="P614" s="231"/>
      <c r="Q614" s="232"/>
      <c r="R614" s="232"/>
      <c r="S614" s="232"/>
      <c r="T614" s="233"/>
      <c r="U614" s="233"/>
      <c r="V614" s="233"/>
    </row>
    <row r="615" spans="1:238" s="238" customFormat="1" hidden="1">
      <c r="A615" s="235" t="str">
        <f t="shared" ref="A615:A622" si="61">CONCATENATE(B615,C615,D615,E615,F615,G615)</f>
        <v>71100902000000</v>
      </c>
      <c r="B615" s="314" t="s">
        <v>397</v>
      </c>
      <c r="C615" s="316" t="s">
        <v>147</v>
      </c>
      <c r="D615" s="316" t="s">
        <v>145</v>
      </c>
      <c r="E615" s="316" t="s">
        <v>98</v>
      </c>
      <c r="F615" s="316" t="s">
        <v>399</v>
      </c>
      <c r="G615" s="314" t="s">
        <v>398</v>
      </c>
      <c r="H615" s="221"/>
      <c r="I615" s="266"/>
      <c r="J615" s="267"/>
      <c r="K615" s="267"/>
      <c r="L615" s="268" t="s">
        <v>280</v>
      </c>
      <c r="M615" s="263"/>
      <c r="N615" s="269" t="e">
        <f>SUM(N616:N617)</f>
        <v>#REF!</v>
      </c>
      <c r="O615" s="269" t="e">
        <f>SUM(O616:O617)</f>
        <v>#REF!</v>
      </c>
      <c r="P615" s="269" t="e">
        <f>SUM(P616:P617)</f>
        <v>#REF!</v>
      </c>
      <c r="Q615" s="232"/>
      <c r="R615" s="232"/>
      <c r="S615" s="232"/>
      <c r="T615" s="233"/>
      <c r="U615" s="233"/>
      <c r="V615" s="233"/>
    </row>
    <row r="616" spans="1:238" hidden="1">
      <c r="A616" s="249" t="str">
        <f t="shared" si="61"/>
        <v>71110000000001</v>
      </c>
      <c r="B616" s="318" t="s">
        <v>397</v>
      </c>
      <c r="C616" s="280" t="s">
        <v>62</v>
      </c>
      <c r="D616" s="280" t="s">
        <v>399</v>
      </c>
      <c r="E616" s="280" t="s">
        <v>399</v>
      </c>
      <c r="F616" s="280" t="s">
        <v>399</v>
      </c>
      <c r="G616" s="318" t="s">
        <v>54</v>
      </c>
      <c r="H616" s="224"/>
      <c r="I616" s="225"/>
      <c r="J616" s="226"/>
      <c r="K616" s="226"/>
      <c r="L616" s="227" t="s">
        <v>83</v>
      </c>
      <c r="M616" s="223">
        <v>4239</v>
      </c>
      <c r="N616" s="222" t="e">
        <f>+#REF!+#REF!+#REF!+#REF!+#REF!+#REF!+#REF!+#REF!+#REF!+#REF!+#REF!+#REF!+#REF!</f>
        <v>#REF!</v>
      </c>
      <c r="O616" s="222" t="e">
        <f>+#REF!+#REF!+#REF!+#REF!+#REF!+#REF!+#REF!+#REF!+#REF!+#REF!+#REF!+#REF!+#REF!</f>
        <v>#REF!</v>
      </c>
      <c r="P616" s="222" t="e">
        <f>+#REF!+#REF!+#REF!+#REF!+#REF!+#REF!+#REF!+#REF!+#REF!+#REF!+#REF!+#REF!+#REF!</f>
        <v>#REF!</v>
      </c>
      <c r="Q616" s="232"/>
      <c r="R616" s="232"/>
      <c r="S616" s="232"/>
      <c r="T616" s="233"/>
      <c r="U616" s="233"/>
      <c r="V616" s="233"/>
    </row>
    <row r="617" spans="1:238" s="317" customFormat="1" ht="25.5" hidden="1">
      <c r="A617" s="235" t="str">
        <f t="shared" si="61"/>
        <v>71110100000000</v>
      </c>
      <c r="B617" s="314" t="s">
        <v>397</v>
      </c>
      <c r="C617" s="316" t="s">
        <v>62</v>
      </c>
      <c r="D617" s="316" t="s">
        <v>64</v>
      </c>
      <c r="E617" s="316" t="s">
        <v>399</v>
      </c>
      <c r="F617" s="316" t="s">
        <v>399</v>
      </c>
      <c r="G617" s="314" t="s">
        <v>398</v>
      </c>
      <c r="H617" s="274"/>
      <c r="I617" s="275"/>
      <c r="J617" s="276"/>
      <c r="K617" s="277"/>
      <c r="L617" s="278" t="s">
        <v>175</v>
      </c>
      <c r="M617" s="271">
        <v>4511</v>
      </c>
      <c r="N617" s="222" t="e">
        <f>+#REF!+#REF!+#REF!+#REF!+#REF!+#REF!+#REF!+#REF!+#REF!+#REF!+#REF!+#REF!+#REF!</f>
        <v>#REF!</v>
      </c>
      <c r="O617" s="222" t="e">
        <f>+#REF!+#REF!+#REF!+#REF!+#REF!+#REF!+#REF!+#REF!+#REF!+#REF!+#REF!+#REF!+#REF!</f>
        <v>#REF!</v>
      </c>
      <c r="P617" s="222" t="e">
        <f>+#REF!+#REF!+#REF!+#REF!+#REF!+#REF!+#REF!+#REF!+#REF!+#REF!+#REF!+#REF!+#REF!</f>
        <v>#REF!</v>
      </c>
      <c r="Q617" s="232"/>
      <c r="R617" s="232"/>
      <c r="S617" s="232"/>
      <c r="T617" s="233"/>
      <c r="U617" s="233"/>
      <c r="V617" s="233"/>
    </row>
    <row r="618" spans="1:238" s="238" customFormat="1">
      <c r="A618" s="235" t="str">
        <f t="shared" si="61"/>
        <v>71110100000001</v>
      </c>
      <c r="B618" s="314" t="s">
        <v>397</v>
      </c>
      <c r="C618" s="316" t="s">
        <v>62</v>
      </c>
      <c r="D618" s="316" t="s">
        <v>64</v>
      </c>
      <c r="E618" s="316" t="s">
        <v>399</v>
      </c>
      <c r="F618" s="316" t="s">
        <v>399</v>
      </c>
      <c r="G618" s="314" t="s">
        <v>54</v>
      </c>
      <c r="H618" s="221">
        <v>2920</v>
      </c>
      <c r="I618" s="225" t="s">
        <v>145</v>
      </c>
      <c r="J618" s="226">
        <v>2</v>
      </c>
      <c r="K618" s="226">
        <v>0</v>
      </c>
      <c r="L618" s="262" t="s">
        <v>283</v>
      </c>
      <c r="M618" s="263"/>
      <c r="N618" s="264" t="e">
        <f>+N620+N630</f>
        <v>#REF!</v>
      </c>
      <c r="O618" s="264" t="e">
        <f>+O620+O630</f>
        <v>#REF!</v>
      </c>
      <c r="P618" s="264" t="e">
        <f>+P620+P630</f>
        <v>#REF!</v>
      </c>
      <c r="Q618" s="232"/>
      <c r="R618" s="232"/>
      <c r="S618" s="232"/>
      <c r="T618" s="233"/>
      <c r="U618" s="233"/>
      <c r="V618" s="233"/>
    </row>
    <row r="619" spans="1:238" s="238" customFormat="1">
      <c r="A619" s="235" t="str">
        <f t="shared" si="61"/>
        <v>71110102000000</v>
      </c>
      <c r="B619" s="314" t="s">
        <v>397</v>
      </c>
      <c r="C619" s="316" t="s">
        <v>62</v>
      </c>
      <c r="D619" s="316" t="s">
        <v>64</v>
      </c>
      <c r="E619" s="316" t="s">
        <v>98</v>
      </c>
      <c r="F619" s="316" t="s">
        <v>399</v>
      </c>
      <c r="G619" s="314" t="s">
        <v>398</v>
      </c>
      <c r="H619" s="224"/>
      <c r="I619" s="225"/>
      <c r="J619" s="226"/>
      <c r="K619" s="226"/>
      <c r="L619" s="230" t="s">
        <v>68</v>
      </c>
      <c r="M619" s="220"/>
      <c r="N619" s="231"/>
      <c r="O619" s="231"/>
      <c r="P619" s="231"/>
      <c r="Q619" s="232"/>
      <c r="R619" s="232"/>
      <c r="S619" s="232"/>
      <c r="T619" s="233"/>
      <c r="U619" s="233"/>
      <c r="V619" s="233"/>
    </row>
    <row r="620" spans="1:238" s="238" customFormat="1" ht="25.5">
      <c r="A620" s="235" t="str">
        <f t="shared" si="61"/>
        <v>71110102000001</v>
      </c>
      <c r="B620" s="314" t="s">
        <v>397</v>
      </c>
      <c r="C620" s="316" t="s">
        <v>62</v>
      </c>
      <c r="D620" s="316" t="s">
        <v>64</v>
      </c>
      <c r="E620" s="316" t="s">
        <v>98</v>
      </c>
      <c r="F620" s="316" t="s">
        <v>399</v>
      </c>
      <c r="G620" s="314" t="s">
        <v>54</v>
      </c>
      <c r="H620" s="221">
        <v>2921</v>
      </c>
      <c r="I620" s="224" t="s">
        <v>145</v>
      </c>
      <c r="J620" s="228">
        <v>2</v>
      </c>
      <c r="K620" s="228">
        <v>1</v>
      </c>
      <c r="L620" s="261" t="s">
        <v>284</v>
      </c>
      <c r="M620" s="229"/>
      <c r="N620" s="231" t="e">
        <f>N622+N626+N628</f>
        <v>#REF!</v>
      </c>
      <c r="O620" s="231" t="e">
        <f>O622+O626+O628</f>
        <v>#REF!</v>
      </c>
      <c r="P620" s="231" t="e">
        <f>P622+P626+P628</f>
        <v>#REF!</v>
      </c>
      <c r="Q620" s="232"/>
      <c r="R620" s="232"/>
      <c r="S620" s="232"/>
      <c r="T620" s="233"/>
      <c r="U620" s="233"/>
      <c r="V620" s="233"/>
    </row>
    <row r="621" spans="1:238" s="238" customFormat="1">
      <c r="A621" s="235" t="str">
        <f t="shared" si="61"/>
        <v>71110102004891</v>
      </c>
      <c r="B621" s="314" t="s">
        <v>397</v>
      </c>
      <c r="C621" s="316" t="s">
        <v>62</v>
      </c>
      <c r="D621" s="316" t="s">
        <v>64</v>
      </c>
      <c r="E621" s="316" t="s">
        <v>98</v>
      </c>
      <c r="F621" s="316" t="s">
        <v>399</v>
      </c>
      <c r="G621" s="314">
        <v>4891</v>
      </c>
      <c r="H621" s="224"/>
      <c r="I621" s="224"/>
      <c r="J621" s="228"/>
      <c r="K621" s="228"/>
      <c r="L621" s="230" t="s">
        <v>66</v>
      </c>
      <c r="M621" s="220"/>
      <c r="N621" s="231"/>
      <c r="O621" s="231"/>
      <c r="P621" s="231"/>
      <c r="Q621" s="232"/>
      <c r="R621" s="232"/>
      <c r="S621" s="232"/>
      <c r="T621" s="233"/>
      <c r="U621" s="233"/>
      <c r="V621" s="233"/>
    </row>
    <row r="622" spans="1:238" s="238" customFormat="1">
      <c r="A622" s="235" t="str">
        <f t="shared" si="61"/>
        <v>7111010200x</v>
      </c>
      <c r="B622" s="314" t="s">
        <v>397</v>
      </c>
      <c r="C622" s="316" t="s">
        <v>62</v>
      </c>
      <c r="D622" s="316" t="s">
        <v>64</v>
      </c>
      <c r="E622" s="316" t="s">
        <v>98</v>
      </c>
      <c r="F622" s="316" t="s">
        <v>399</v>
      </c>
      <c r="G622" s="314" t="s">
        <v>319</v>
      </c>
      <c r="H622" s="221"/>
      <c r="I622" s="266"/>
      <c r="J622" s="267"/>
      <c r="K622" s="267"/>
      <c r="L622" s="268" t="s">
        <v>280</v>
      </c>
      <c r="M622" s="263"/>
      <c r="N622" s="269" t="e">
        <f>SUM(N623:N625)</f>
        <v>#REF!</v>
      </c>
      <c r="O622" s="269" t="e">
        <f>SUM(O623:O625)</f>
        <v>#REF!</v>
      </c>
      <c r="P622" s="269" t="e">
        <f>SUM(P623:P625)</f>
        <v>#REF!</v>
      </c>
      <c r="Q622" s="232"/>
      <c r="R622" s="232"/>
      <c r="S622" s="232"/>
      <c r="T622" s="233"/>
      <c r="U622" s="233"/>
      <c r="V622" s="233"/>
    </row>
    <row r="623" spans="1:238" hidden="1">
      <c r="H623" s="224"/>
      <c r="I623" s="225"/>
      <c r="J623" s="226"/>
      <c r="K623" s="226"/>
      <c r="L623" s="227" t="s">
        <v>83</v>
      </c>
      <c r="M623" s="223">
        <v>4239</v>
      </c>
      <c r="N623" s="222" t="e">
        <f>+#REF!+#REF!+#REF!+#REF!+#REF!+#REF!+#REF!+#REF!+#REF!+#REF!+#REF!+#REF!+#REF!</f>
        <v>#REF!</v>
      </c>
      <c r="O623" s="222" t="e">
        <f>+#REF!+#REF!+#REF!+#REF!+#REF!+#REF!+#REF!+#REF!+#REF!+#REF!+#REF!+#REF!+#REF!</f>
        <v>#REF!</v>
      </c>
      <c r="P623" s="222" t="e">
        <f>+#REF!+#REF!+#REF!+#REF!+#REF!+#REF!+#REF!+#REF!+#REF!+#REF!+#REF!+#REF!+#REF!</f>
        <v>#REF!</v>
      </c>
      <c r="Q623" s="232"/>
      <c r="R623" s="232"/>
      <c r="S623" s="232"/>
      <c r="T623" s="233"/>
      <c r="U623" s="233"/>
      <c r="V623" s="233"/>
    </row>
    <row r="624" spans="1:238" s="311" customFormat="1" ht="25.5" hidden="1">
      <c r="A624" s="249"/>
      <c r="B624" s="280"/>
      <c r="C624" s="280"/>
      <c r="D624" s="280"/>
      <c r="E624" s="280"/>
      <c r="F624" s="280"/>
      <c r="G624" s="280"/>
      <c r="H624" s="274"/>
      <c r="I624" s="275"/>
      <c r="J624" s="276"/>
      <c r="K624" s="277"/>
      <c r="L624" s="278" t="s">
        <v>175</v>
      </c>
      <c r="M624" s="271">
        <v>4511</v>
      </c>
      <c r="N624" s="222" t="e">
        <f>+#REF!+#REF!+#REF!+#REF!+#REF!+#REF!+#REF!+#REF!+#REF!+#REF!+#REF!+#REF!+#REF!</f>
        <v>#REF!</v>
      </c>
      <c r="O624" s="222" t="e">
        <f>+#REF!+#REF!+#REF!+#REF!+#REF!+#REF!+#REF!+#REF!+#REF!+#REF!+#REF!+#REF!+#REF!</f>
        <v>#REF!</v>
      </c>
      <c r="P624" s="222" t="e">
        <f>+#REF!+#REF!+#REF!+#REF!+#REF!+#REF!+#REF!+#REF!+#REF!+#REF!+#REF!+#REF!+#REF!</f>
        <v>#REF!</v>
      </c>
      <c r="Q624" s="232"/>
      <c r="R624" s="232"/>
      <c r="S624" s="232"/>
      <c r="T624" s="233"/>
      <c r="U624" s="233"/>
      <c r="V624" s="233"/>
      <c r="W624" s="234"/>
      <c r="X624" s="234"/>
      <c r="Y624" s="234"/>
      <c r="Z624" s="234"/>
      <c r="AA624" s="234"/>
      <c r="AB624" s="234"/>
      <c r="AC624" s="234"/>
      <c r="AD624" s="234"/>
      <c r="AE624" s="234"/>
      <c r="AF624" s="234"/>
      <c r="AG624" s="234"/>
      <c r="AH624" s="234"/>
      <c r="AI624" s="234"/>
      <c r="AJ624" s="234"/>
      <c r="AK624" s="234"/>
      <c r="AL624" s="234"/>
      <c r="AM624" s="234"/>
      <c r="AN624" s="234"/>
      <c r="AO624" s="234"/>
      <c r="AP624" s="234"/>
      <c r="AQ624" s="234"/>
      <c r="AR624" s="234"/>
      <c r="AS624" s="234"/>
      <c r="AT624" s="234"/>
      <c r="AU624" s="234"/>
      <c r="AV624" s="234"/>
      <c r="AW624" s="234"/>
      <c r="AX624" s="234"/>
      <c r="AY624" s="234"/>
      <c r="AZ624" s="234"/>
      <c r="BA624" s="234"/>
      <c r="BB624" s="234"/>
      <c r="BC624" s="234"/>
      <c r="BD624" s="234"/>
      <c r="BE624" s="234"/>
      <c r="BF624" s="234"/>
      <c r="BG624" s="234"/>
      <c r="BH624" s="234"/>
      <c r="BI624" s="234"/>
      <c r="BJ624" s="234"/>
      <c r="BK624" s="234"/>
      <c r="BL624" s="234"/>
      <c r="BM624" s="234"/>
      <c r="BN624" s="234"/>
      <c r="BO624" s="234"/>
      <c r="BP624" s="234"/>
      <c r="BQ624" s="234"/>
      <c r="BR624" s="234"/>
      <c r="BS624" s="234"/>
      <c r="BT624" s="234"/>
      <c r="BU624" s="234"/>
      <c r="BV624" s="234"/>
      <c r="BW624" s="234"/>
      <c r="BX624" s="234"/>
      <c r="BY624" s="234"/>
      <c r="BZ624" s="234"/>
      <c r="CA624" s="234"/>
      <c r="CB624" s="234"/>
      <c r="CC624" s="234"/>
      <c r="CD624" s="234"/>
      <c r="CE624" s="234"/>
      <c r="CF624" s="234"/>
      <c r="CG624" s="234"/>
      <c r="CH624" s="234"/>
      <c r="CI624" s="234"/>
      <c r="CJ624" s="234"/>
      <c r="CK624" s="234"/>
      <c r="CL624" s="234"/>
      <c r="CM624" s="234"/>
      <c r="CN624" s="234"/>
      <c r="CO624" s="234"/>
      <c r="CP624" s="234"/>
      <c r="CQ624" s="234"/>
      <c r="CR624" s="234"/>
      <c r="CS624" s="234"/>
      <c r="CT624" s="234"/>
      <c r="CU624" s="234"/>
      <c r="CV624" s="234"/>
      <c r="CW624" s="234"/>
      <c r="CX624" s="234"/>
      <c r="CY624" s="234"/>
      <c r="CZ624" s="234"/>
      <c r="DA624" s="234"/>
      <c r="DB624" s="234"/>
      <c r="DC624" s="234"/>
      <c r="DD624" s="234"/>
      <c r="DE624" s="234"/>
      <c r="DF624" s="234"/>
      <c r="DG624" s="234"/>
      <c r="DH624" s="234"/>
      <c r="DI624" s="234"/>
      <c r="DJ624" s="234"/>
      <c r="DK624" s="234"/>
      <c r="DL624" s="234"/>
      <c r="DM624" s="234"/>
      <c r="DN624" s="234"/>
      <c r="DO624" s="234"/>
      <c r="DP624" s="234"/>
      <c r="DQ624" s="234"/>
      <c r="DR624" s="234"/>
      <c r="DS624" s="234"/>
      <c r="DT624" s="234"/>
      <c r="DU624" s="234"/>
      <c r="DV624" s="234"/>
      <c r="DW624" s="234"/>
      <c r="DX624" s="234"/>
      <c r="DY624" s="234"/>
      <c r="DZ624" s="234"/>
      <c r="EA624" s="234"/>
      <c r="EB624" s="234"/>
      <c r="EC624" s="234"/>
      <c r="ED624" s="234"/>
      <c r="EE624" s="234"/>
      <c r="EF624" s="234"/>
      <c r="EG624" s="234"/>
      <c r="EH624" s="234"/>
      <c r="EI624" s="234"/>
      <c r="EJ624" s="234"/>
      <c r="EK624" s="234"/>
      <c r="EL624" s="234"/>
      <c r="EM624" s="234"/>
      <c r="EN624" s="234"/>
      <c r="EO624" s="234"/>
      <c r="EP624" s="234"/>
      <c r="EQ624" s="234"/>
      <c r="ER624" s="234"/>
      <c r="ES624" s="234"/>
      <c r="ET624" s="234"/>
      <c r="EU624" s="234"/>
      <c r="EV624" s="234"/>
      <c r="EW624" s="234"/>
      <c r="EX624" s="234"/>
      <c r="EY624" s="234"/>
      <c r="EZ624" s="234"/>
      <c r="FA624" s="234"/>
      <c r="FB624" s="234"/>
      <c r="FC624" s="234"/>
      <c r="FD624" s="234"/>
      <c r="FE624" s="234"/>
      <c r="FF624" s="234"/>
      <c r="FG624" s="234"/>
      <c r="FH624" s="234"/>
      <c r="FI624" s="234"/>
      <c r="FJ624" s="234"/>
      <c r="FK624" s="234"/>
      <c r="FL624" s="234"/>
      <c r="FM624" s="234"/>
      <c r="FN624" s="234"/>
      <c r="FO624" s="234"/>
      <c r="FP624" s="234"/>
      <c r="FQ624" s="234"/>
      <c r="FR624" s="234"/>
      <c r="FS624" s="234"/>
      <c r="FT624" s="234"/>
      <c r="FU624" s="234"/>
      <c r="FV624" s="234"/>
      <c r="FW624" s="234"/>
      <c r="FX624" s="234"/>
      <c r="FY624" s="234"/>
      <c r="FZ624" s="234"/>
      <c r="GA624" s="234"/>
      <c r="GB624" s="234"/>
      <c r="GC624" s="234"/>
      <c r="GD624" s="234"/>
      <c r="GE624" s="234"/>
      <c r="GF624" s="234"/>
      <c r="GG624" s="234"/>
      <c r="GH624" s="234"/>
      <c r="GI624" s="234"/>
      <c r="GJ624" s="234"/>
      <c r="GK624" s="234"/>
      <c r="GL624" s="234"/>
      <c r="GM624" s="234"/>
      <c r="GN624" s="234"/>
      <c r="GO624" s="234"/>
      <c r="GP624" s="234"/>
      <c r="GQ624" s="234"/>
      <c r="GR624" s="234"/>
      <c r="GS624" s="234"/>
      <c r="GT624" s="234"/>
      <c r="GU624" s="234"/>
      <c r="GV624" s="234"/>
      <c r="GW624" s="234"/>
      <c r="GX624" s="234"/>
      <c r="GY624" s="234"/>
      <c r="GZ624" s="234"/>
      <c r="HA624" s="234"/>
      <c r="HB624" s="234"/>
      <c r="HC624" s="234"/>
      <c r="HD624" s="234"/>
      <c r="HE624" s="234"/>
      <c r="HF624" s="234"/>
      <c r="HG624" s="234"/>
      <c r="HH624" s="234"/>
      <c r="HI624" s="234"/>
      <c r="HJ624" s="234"/>
      <c r="HK624" s="234"/>
      <c r="HL624" s="234"/>
      <c r="HM624" s="234"/>
      <c r="HN624" s="234"/>
      <c r="HO624" s="234"/>
      <c r="HP624" s="234"/>
      <c r="HQ624" s="234"/>
      <c r="HR624" s="234"/>
      <c r="HS624" s="234"/>
      <c r="HT624" s="234"/>
      <c r="HU624" s="234"/>
      <c r="HV624" s="234"/>
      <c r="HW624" s="234"/>
      <c r="HX624" s="234"/>
      <c r="HY624" s="234"/>
      <c r="HZ624" s="234"/>
      <c r="IA624" s="234"/>
      <c r="IB624" s="234"/>
      <c r="IC624" s="234"/>
      <c r="ID624" s="234"/>
    </row>
    <row r="625" spans="1:238">
      <c r="H625" s="224"/>
      <c r="I625" s="225"/>
      <c r="J625" s="226"/>
      <c r="K625" s="226"/>
      <c r="L625" s="227" t="s">
        <v>101</v>
      </c>
      <c r="M625" s="223">
        <v>5113</v>
      </c>
      <c r="N625" s="222" t="e">
        <f>+#REF!+#REF!+#REF!+#REF!+#REF!+#REF!+#REF!+#REF!+#REF!+#REF!+#REF!+#REF!+#REF!</f>
        <v>#REF!</v>
      </c>
      <c r="O625" s="222" t="e">
        <f>+#REF!+#REF!+#REF!+#REF!+#REF!+#REF!+#REF!+#REF!+#REF!+#REF!+#REF!+#REF!+#REF!</f>
        <v>#REF!</v>
      </c>
      <c r="P625" s="222" t="e">
        <f>+#REF!+#REF!+#REF!+#REF!+#REF!+#REF!+#REF!+#REF!+#REF!+#REF!+#REF!+#REF!+#REF!</f>
        <v>#REF!</v>
      </c>
      <c r="Q625" s="232"/>
      <c r="R625" s="232"/>
      <c r="S625" s="232"/>
      <c r="T625" s="233"/>
      <c r="U625" s="233"/>
      <c r="V625" s="233"/>
    </row>
    <row r="626" spans="1:238" s="238" customFormat="1" ht="45.75" hidden="1" customHeight="1">
      <c r="A626" s="235" t="str">
        <f t="shared" ref="A626" si="62">CONCATENATE(B626,C626,D626,E626,F626,G626)</f>
        <v>7111010200x</v>
      </c>
      <c r="B626" s="314" t="s">
        <v>397</v>
      </c>
      <c r="C626" s="316" t="s">
        <v>62</v>
      </c>
      <c r="D626" s="316" t="s">
        <v>64</v>
      </c>
      <c r="E626" s="316" t="s">
        <v>98</v>
      </c>
      <c r="F626" s="316" t="s">
        <v>399</v>
      </c>
      <c r="G626" s="314" t="s">
        <v>319</v>
      </c>
      <c r="H626" s="221"/>
      <c r="I626" s="266"/>
      <c r="J626" s="267"/>
      <c r="K626" s="267"/>
      <c r="L626" s="268" t="s">
        <v>523</v>
      </c>
      <c r="M626" s="263"/>
      <c r="N626" s="269" t="e">
        <f>N627</f>
        <v>#REF!</v>
      </c>
      <c r="O626" s="269" t="e">
        <f t="shared" ref="O626:P626" si="63">O627</f>
        <v>#REF!</v>
      </c>
      <c r="P626" s="269" t="e">
        <f t="shared" si="63"/>
        <v>#REF!</v>
      </c>
      <c r="Q626" s="232"/>
      <c r="R626" s="232"/>
      <c r="S626" s="232"/>
      <c r="T626" s="233"/>
      <c r="U626" s="233"/>
      <c r="V626" s="233"/>
    </row>
    <row r="627" spans="1:238" hidden="1">
      <c r="H627" s="224"/>
      <c r="I627" s="225"/>
      <c r="J627" s="226"/>
      <c r="K627" s="226"/>
      <c r="L627" s="227" t="s">
        <v>306</v>
      </c>
      <c r="M627" s="223">
        <v>4729</v>
      </c>
      <c r="N627" s="222" t="e">
        <f>+#REF!+#REF!+#REF!+#REF!+#REF!+#REF!+#REF!+#REF!+#REF!+#REF!+#REF!+#REF!+#REF!</f>
        <v>#REF!</v>
      </c>
      <c r="O627" s="222" t="e">
        <f>+#REF!+#REF!+#REF!+#REF!+#REF!+#REF!+#REF!+#REF!+#REF!+#REF!+#REF!+#REF!+#REF!</f>
        <v>#REF!</v>
      </c>
      <c r="P627" s="222" t="e">
        <f>+#REF!+#REF!+#REF!+#REF!+#REF!+#REF!+#REF!+#REF!+#REF!+#REF!+#REF!+#REF!+#REF!</f>
        <v>#REF!</v>
      </c>
      <c r="Q627" s="232"/>
      <c r="R627" s="232"/>
      <c r="S627" s="232"/>
      <c r="T627" s="233"/>
      <c r="U627" s="233"/>
      <c r="V627" s="233"/>
    </row>
    <row r="628" spans="1:238" s="238" customFormat="1" ht="45.75" hidden="1" customHeight="1">
      <c r="A628" s="235" t="str">
        <f t="shared" ref="A628" si="64">CONCATENATE(B628,C628,D628,E628,F628,G628)</f>
        <v>7111010200x</v>
      </c>
      <c r="B628" s="314" t="s">
        <v>397</v>
      </c>
      <c r="C628" s="316" t="s">
        <v>62</v>
      </c>
      <c r="D628" s="316" t="s">
        <v>64</v>
      </c>
      <c r="E628" s="316" t="s">
        <v>98</v>
      </c>
      <c r="F628" s="316" t="s">
        <v>399</v>
      </c>
      <c r="G628" s="314" t="s">
        <v>319</v>
      </c>
      <c r="H628" s="221"/>
      <c r="I628" s="266"/>
      <c r="J628" s="267"/>
      <c r="K628" s="267"/>
      <c r="L628" s="268" t="s">
        <v>588</v>
      </c>
      <c r="M628" s="263"/>
      <c r="N628" s="269" t="e">
        <f>N629</f>
        <v>#REF!</v>
      </c>
      <c r="O628" s="269" t="e">
        <f>O629</f>
        <v>#REF!</v>
      </c>
      <c r="P628" s="269" t="e">
        <f>P629</f>
        <v>#REF!</v>
      </c>
      <c r="Q628" s="232"/>
      <c r="R628" s="232"/>
      <c r="S628" s="232"/>
      <c r="T628" s="233"/>
      <c r="U628" s="233"/>
      <c r="V628" s="233"/>
    </row>
    <row r="629" spans="1:238" ht="25.5" hidden="1">
      <c r="H629" s="224"/>
      <c r="I629" s="225"/>
      <c r="J629" s="226"/>
      <c r="K629" s="226"/>
      <c r="L629" s="227" t="s">
        <v>586</v>
      </c>
      <c r="M629" s="223" t="s">
        <v>585</v>
      </c>
      <c r="N629" s="222" t="e">
        <f>+#REF!+#REF!+#REF!+#REF!+#REF!+#REF!+#REF!+#REF!+#REF!+#REF!+#REF!+#REF!+#REF!</f>
        <v>#REF!</v>
      </c>
      <c r="O629" s="222" t="e">
        <f>+#REF!+#REF!+#REF!+#REF!+#REF!+#REF!+#REF!+#REF!+#REF!+#REF!+#REF!+#REF!+#REF!</f>
        <v>#REF!</v>
      </c>
      <c r="P629" s="222" t="e">
        <f>+#REF!+#REF!+#REF!+#REF!+#REF!+#REF!+#REF!+#REF!+#REF!+#REF!+#REF!+#REF!+#REF!</f>
        <v>#REF!</v>
      </c>
      <c r="Q629" s="232"/>
      <c r="R629" s="232"/>
      <c r="S629" s="232"/>
      <c r="T629" s="233"/>
      <c r="U629" s="233"/>
      <c r="V629" s="233"/>
    </row>
    <row r="630" spans="1:238" ht="25.5" hidden="1">
      <c r="H630" s="221">
        <v>2922</v>
      </c>
      <c r="I630" s="224" t="s">
        <v>145</v>
      </c>
      <c r="J630" s="228">
        <v>2</v>
      </c>
      <c r="K630" s="228">
        <v>2</v>
      </c>
      <c r="L630" s="261" t="s">
        <v>286</v>
      </c>
      <c r="M630" s="229"/>
      <c r="N630" s="231" t="e">
        <f>SUM(N632)</f>
        <v>#REF!</v>
      </c>
      <c r="O630" s="231" t="e">
        <f>SUM(O632)</f>
        <v>#REF!</v>
      </c>
      <c r="P630" s="231" t="e">
        <f>SUM(P632)</f>
        <v>#REF!</v>
      </c>
      <c r="Q630" s="232"/>
      <c r="R630" s="232"/>
      <c r="S630" s="232"/>
      <c r="T630" s="233"/>
      <c r="U630" s="233"/>
      <c r="V630" s="233"/>
    </row>
    <row r="631" spans="1:238" s="311" customFormat="1" hidden="1">
      <c r="A631" s="249"/>
      <c r="B631" s="280"/>
      <c r="C631" s="280"/>
      <c r="D631" s="280"/>
      <c r="E631" s="280"/>
      <c r="F631" s="280"/>
      <c r="G631" s="280"/>
      <c r="H631" s="224"/>
      <c r="I631" s="224"/>
      <c r="J631" s="228"/>
      <c r="K631" s="228"/>
      <c r="L631" s="230" t="s">
        <v>66</v>
      </c>
      <c r="M631" s="220"/>
      <c r="N631" s="231"/>
      <c r="O631" s="231"/>
      <c r="P631" s="231"/>
      <c r="Q631" s="232"/>
      <c r="R631" s="232"/>
      <c r="S631" s="232"/>
      <c r="T631" s="233"/>
      <c r="U631" s="233"/>
      <c r="V631" s="233"/>
      <c r="W631" s="234"/>
      <c r="X631" s="234"/>
      <c r="Y631" s="234"/>
      <c r="Z631" s="234"/>
      <c r="AA631" s="234"/>
      <c r="AB631" s="234"/>
      <c r="AC631" s="234"/>
      <c r="AD631" s="234"/>
      <c r="AE631" s="234"/>
      <c r="AF631" s="234"/>
      <c r="AG631" s="234"/>
      <c r="AH631" s="234"/>
      <c r="AI631" s="234"/>
      <c r="AJ631" s="234"/>
      <c r="AK631" s="234"/>
      <c r="AL631" s="234"/>
      <c r="AM631" s="234"/>
      <c r="AN631" s="234"/>
      <c r="AO631" s="234"/>
      <c r="AP631" s="234"/>
      <c r="AQ631" s="234"/>
      <c r="AR631" s="234"/>
      <c r="AS631" s="234"/>
      <c r="AT631" s="234"/>
      <c r="AU631" s="234"/>
      <c r="AV631" s="234"/>
      <c r="AW631" s="234"/>
      <c r="AX631" s="234"/>
      <c r="AY631" s="234"/>
      <c r="AZ631" s="234"/>
      <c r="BA631" s="234"/>
      <c r="BB631" s="234"/>
      <c r="BC631" s="234"/>
      <c r="BD631" s="234"/>
      <c r="BE631" s="234"/>
      <c r="BF631" s="234"/>
      <c r="BG631" s="234"/>
      <c r="BH631" s="234"/>
      <c r="BI631" s="234"/>
      <c r="BJ631" s="234"/>
      <c r="BK631" s="234"/>
      <c r="BL631" s="234"/>
      <c r="BM631" s="234"/>
      <c r="BN631" s="234"/>
      <c r="BO631" s="234"/>
      <c r="BP631" s="234"/>
      <c r="BQ631" s="234"/>
      <c r="BR631" s="234"/>
      <c r="BS631" s="234"/>
      <c r="BT631" s="234"/>
      <c r="BU631" s="234"/>
      <c r="BV631" s="234"/>
      <c r="BW631" s="234"/>
      <c r="BX631" s="234"/>
      <c r="BY631" s="234"/>
      <c r="BZ631" s="234"/>
      <c r="CA631" s="234"/>
      <c r="CB631" s="234"/>
      <c r="CC631" s="234"/>
      <c r="CD631" s="234"/>
      <c r="CE631" s="234"/>
      <c r="CF631" s="234"/>
      <c r="CG631" s="234"/>
      <c r="CH631" s="234"/>
      <c r="CI631" s="234"/>
      <c r="CJ631" s="234"/>
      <c r="CK631" s="234"/>
      <c r="CL631" s="234"/>
      <c r="CM631" s="234"/>
      <c r="CN631" s="234"/>
      <c r="CO631" s="234"/>
      <c r="CP631" s="234"/>
      <c r="CQ631" s="234"/>
      <c r="CR631" s="234"/>
      <c r="CS631" s="234"/>
      <c r="CT631" s="234"/>
      <c r="CU631" s="234"/>
      <c r="CV631" s="234"/>
      <c r="CW631" s="234"/>
      <c r="CX631" s="234"/>
      <c r="CY631" s="234"/>
      <c r="CZ631" s="234"/>
      <c r="DA631" s="234"/>
      <c r="DB631" s="234"/>
      <c r="DC631" s="234"/>
      <c r="DD631" s="234"/>
      <c r="DE631" s="234"/>
      <c r="DF631" s="234"/>
      <c r="DG631" s="234"/>
      <c r="DH631" s="234"/>
      <c r="DI631" s="234"/>
      <c r="DJ631" s="234"/>
      <c r="DK631" s="234"/>
      <c r="DL631" s="234"/>
      <c r="DM631" s="234"/>
      <c r="DN631" s="234"/>
      <c r="DO631" s="234"/>
      <c r="DP631" s="234"/>
      <c r="DQ631" s="234"/>
      <c r="DR631" s="234"/>
      <c r="DS631" s="234"/>
      <c r="DT631" s="234"/>
      <c r="DU631" s="234"/>
      <c r="DV631" s="234"/>
      <c r="DW631" s="234"/>
      <c r="DX631" s="234"/>
      <c r="DY631" s="234"/>
      <c r="DZ631" s="234"/>
      <c r="EA631" s="234"/>
      <c r="EB631" s="234"/>
      <c r="EC631" s="234"/>
      <c r="ED631" s="234"/>
      <c r="EE631" s="234"/>
      <c r="EF631" s="234"/>
      <c r="EG631" s="234"/>
      <c r="EH631" s="234"/>
      <c r="EI631" s="234"/>
      <c r="EJ631" s="234"/>
      <c r="EK631" s="234"/>
      <c r="EL631" s="234"/>
      <c r="EM631" s="234"/>
      <c r="EN631" s="234"/>
      <c r="EO631" s="234"/>
      <c r="EP631" s="234"/>
      <c r="EQ631" s="234"/>
      <c r="ER631" s="234"/>
      <c r="ES631" s="234"/>
      <c r="ET631" s="234"/>
      <c r="EU631" s="234"/>
      <c r="EV631" s="234"/>
      <c r="EW631" s="234"/>
      <c r="EX631" s="234"/>
      <c r="EY631" s="234"/>
      <c r="EZ631" s="234"/>
      <c r="FA631" s="234"/>
      <c r="FB631" s="234"/>
      <c r="FC631" s="234"/>
      <c r="FD631" s="234"/>
      <c r="FE631" s="234"/>
      <c r="FF631" s="234"/>
      <c r="FG631" s="234"/>
      <c r="FH631" s="234"/>
      <c r="FI631" s="234"/>
      <c r="FJ631" s="234"/>
      <c r="FK631" s="234"/>
      <c r="FL631" s="234"/>
      <c r="FM631" s="234"/>
      <c r="FN631" s="234"/>
      <c r="FO631" s="234"/>
      <c r="FP631" s="234"/>
      <c r="FQ631" s="234"/>
      <c r="FR631" s="234"/>
      <c r="FS631" s="234"/>
      <c r="FT631" s="234"/>
      <c r="FU631" s="234"/>
      <c r="FV631" s="234"/>
      <c r="FW631" s="234"/>
      <c r="FX631" s="234"/>
      <c r="FY631" s="234"/>
      <c r="FZ631" s="234"/>
      <c r="GA631" s="234"/>
      <c r="GB631" s="234"/>
      <c r="GC631" s="234"/>
      <c r="GD631" s="234"/>
      <c r="GE631" s="234"/>
      <c r="GF631" s="234"/>
      <c r="GG631" s="234"/>
      <c r="GH631" s="234"/>
      <c r="GI631" s="234"/>
      <c r="GJ631" s="234"/>
      <c r="GK631" s="234"/>
      <c r="GL631" s="234"/>
      <c r="GM631" s="234"/>
      <c r="GN631" s="234"/>
      <c r="GO631" s="234"/>
      <c r="GP631" s="234"/>
      <c r="GQ631" s="234"/>
      <c r="GR631" s="234"/>
      <c r="GS631" s="234"/>
      <c r="GT631" s="234"/>
      <c r="GU631" s="234"/>
      <c r="GV631" s="234"/>
      <c r="GW631" s="234"/>
      <c r="GX631" s="234"/>
      <c r="GY631" s="234"/>
      <c r="GZ631" s="234"/>
      <c r="HA631" s="234"/>
      <c r="HB631" s="234"/>
      <c r="HC631" s="234"/>
      <c r="HD631" s="234"/>
      <c r="HE631" s="234"/>
      <c r="HF631" s="234"/>
      <c r="HG631" s="234"/>
      <c r="HH631" s="234"/>
      <c r="HI631" s="234"/>
      <c r="HJ631" s="234"/>
      <c r="HK631" s="234"/>
      <c r="HL631" s="234"/>
      <c r="HM631" s="234"/>
      <c r="HN631" s="234"/>
      <c r="HO631" s="234"/>
      <c r="HP631" s="234"/>
      <c r="HQ631" s="234"/>
      <c r="HR631" s="234"/>
      <c r="HS631" s="234"/>
      <c r="HT631" s="234"/>
      <c r="HU631" s="234"/>
      <c r="HV631" s="234"/>
      <c r="HW631" s="234"/>
      <c r="HX631" s="234"/>
      <c r="HY631" s="234"/>
      <c r="HZ631" s="234"/>
      <c r="IA631" s="234"/>
      <c r="IB631" s="234"/>
      <c r="IC631" s="234"/>
      <c r="ID631" s="234"/>
    </row>
    <row r="632" spans="1:238" s="311" customFormat="1" hidden="1">
      <c r="A632" s="249"/>
      <c r="B632" s="280"/>
      <c r="C632" s="280"/>
      <c r="D632" s="280"/>
      <c r="E632" s="280"/>
      <c r="F632" s="280"/>
      <c r="G632" s="280"/>
      <c r="H632" s="221"/>
      <c r="I632" s="266"/>
      <c r="J632" s="267"/>
      <c r="K632" s="267"/>
      <c r="L632" s="268" t="s">
        <v>280</v>
      </c>
      <c r="M632" s="263"/>
      <c r="N632" s="269" t="e">
        <f>SUM(N633:N634)</f>
        <v>#REF!</v>
      </c>
      <c r="O632" s="269" t="e">
        <f>SUM(O633:O634)</f>
        <v>#REF!</v>
      </c>
      <c r="P632" s="269" t="e">
        <f>SUM(P633:P634)</f>
        <v>#REF!</v>
      </c>
      <c r="Q632" s="232"/>
      <c r="R632" s="232"/>
      <c r="S632" s="232"/>
      <c r="T632" s="233"/>
      <c r="U632" s="233"/>
      <c r="V632" s="233"/>
      <c r="W632" s="234"/>
      <c r="X632" s="234"/>
      <c r="Y632" s="234"/>
      <c r="Z632" s="234"/>
      <c r="AA632" s="234"/>
      <c r="AB632" s="234"/>
      <c r="AC632" s="234"/>
      <c r="AD632" s="234"/>
      <c r="AE632" s="234"/>
      <c r="AF632" s="234"/>
      <c r="AG632" s="234"/>
      <c r="AH632" s="234"/>
      <c r="AI632" s="234"/>
      <c r="AJ632" s="234"/>
      <c r="AK632" s="234"/>
      <c r="AL632" s="234"/>
      <c r="AM632" s="234"/>
      <c r="AN632" s="234"/>
      <c r="AO632" s="234"/>
      <c r="AP632" s="234"/>
      <c r="AQ632" s="234"/>
      <c r="AR632" s="234"/>
      <c r="AS632" s="234"/>
      <c r="AT632" s="234"/>
      <c r="AU632" s="234"/>
      <c r="AV632" s="234"/>
      <c r="AW632" s="234"/>
      <c r="AX632" s="234"/>
      <c r="AY632" s="234"/>
      <c r="AZ632" s="234"/>
      <c r="BA632" s="234"/>
      <c r="BB632" s="234"/>
      <c r="BC632" s="234"/>
      <c r="BD632" s="234"/>
      <c r="BE632" s="234"/>
      <c r="BF632" s="234"/>
      <c r="BG632" s="234"/>
      <c r="BH632" s="234"/>
      <c r="BI632" s="234"/>
      <c r="BJ632" s="234"/>
      <c r="BK632" s="234"/>
      <c r="BL632" s="234"/>
      <c r="BM632" s="234"/>
      <c r="BN632" s="234"/>
      <c r="BO632" s="234"/>
      <c r="BP632" s="234"/>
      <c r="BQ632" s="234"/>
      <c r="BR632" s="234"/>
      <c r="BS632" s="234"/>
      <c r="BT632" s="234"/>
      <c r="BU632" s="234"/>
      <c r="BV632" s="234"/>
      <c r="BW632" s="234"/>
      <c r="BX632" s="234"/>
      <c r="BY632" s="234"/>
      <c r="BZ632" s="234"/>
      <c r="CA632" s="234"/>
      <c r="CB632" s="234"/>
      <c r="CC632" s="234"/>
      <c r="CD632" s="234"/>
      <c r="CE632" s="234"/>
      <c r="CF632" s="234"/>
      <c r="CG632" s="234"/>
      <c r="CH632" s="234"/>
      <c r="CI632" s="234"/>
      <c r="CJ632" s="234"/>
      <c r="CK632" s="234"/>
      <c r="CL632" s="234"/>
      <c r="CM632" s="234"/>
      <c r="CN632" s="234"/>
      <c r="CO632" s="234"/>
      <c r="CP632" s="234"/>
      <c r="CQ632" s="234"/>
      <c r="CR632" s="234"/>
      <c r="CS632" s="234"/>
      <c r="CT632" s="234"/>
      <c r="CU632" s="234"/>
      <c r="CV632" s="234"/>
      <c r="CW632" s="234"/>
      <c r="CX632" s="234"/>
      <c r="CY632" s="234"/>
      <c r="CZ632" s="234"/>
      <c r="DA632" s="234"/>
      <c r="DB632" s="234"/>
      <c r="DC632" s="234"/>
      <c r="DD632" s="234"/>
      <c r="DE632" s="234"/>
      <c r="DF632" s="234"/>
      <c r="DG632" s="234"/>
      <c r="DH632" s="234"/>
      <c r="DI632" s="234"/>
      <c r="DJ632" s="234"/>
      <c r="DK632" s="234"/>
      <c r="DL632" s="234"/>
      <c r="DM632" s="234"/>
      <c r="DN632" s="234"/>
      <c r="DO632" s="234"/>
      <c r="DP632" s="234"/>
      <c r="DQ632" s="234"/>
      <c r="DR632" s="234"/>
      <c r="DS632" s="234"/>
      <c r="DT632" s="234"/>
      <c r="DU632" s="234"/>
      <c r="DV632" s="234"/>
      <c r="DW632" s="234"/>
      <c r="DX632" s="234"/>
      <c r="DY632" s="234"/>
      <c r="DZ632" s="234"/>
      <c r="EA632" s="234"/>
      <c r="EB632" s="234"/>
      <c r="EC632" s="234"/>
      <c r="ED632" s="234"/>
      <c r="EE632" s="234"/>
      <c r="EF632" s="234"/>
      <c r="EG632" s="234"/>
      <c r="EH632" s="234"/>
      <c r="EI632" s="234"/>
      <c r="EJ632" s="234"/>
      <c r="EK632" s="234"/>
      <c r="EL632" s="234"/>
      <c r="EM632" s="234"/>
      <c r="EN632" s="234"/>
      <c r="EO632" s="234"/>
      <c r="EP632" s="234"/>
      <c r="EQ632" s="234"/>
      <c r="ER632" s="234"/>
      <c r="ES632" s="234"/>
      <c r="ET632" s="234"/>
      <c r="EU632" s="234"/>
      <c r="EV632" s="234"/>
      <c r="EW632" s="234"/>
      <c r="EX632" s="234"/>
      <c r="EY632" s="234"/>
      <c r="EZ632" s="234"/>
      <c r="FA632" s="234"/>
      <c r="FB632" s="234"/>
      <c r="FC632" s="234"/>
      <c r="FD632" s="234"/>
      <c r="FE632" s="234"/>
      <c r="FF632" s="234"/>
      <c r="FG632" s="234"/>
      <c r="FH632" s="234"/>
      <c r="FI632" s="234"/>
      <c r="FJ632" s="234"/>
      <c r="FK632" s="234"/>
      <c r="FL632" s="234"/>
      <c r="FM632" s="234"/>
      <c r="FN632" s="234"/>
      <c r="FO632" s="234"/>
      <c r="FP632" s="234"/>
      <c r="FQ632" s="234"/>
      <c r="FR632" s="234"/>
      <c r="FS632" s="234"/>
      <c r="FT632" s="234"/>
      <c r="FU632" s="234"/>
      <c r="FV632" s="234"/>
      <c r="FW632" s="234"/>
      <c r="FX632" s="234"/>
      <c r="FY632" s="234"/>
      <c r="FZ632" s="234"/>
      <c r="GA632" s="234"/>
      <c r="GB632" s="234"/>
      <c r="GC632" s="234"/>
      <c r="GD632" s="234"/>
      <c r="GE632" s="234"/>
      <c r="GF632" s="234"/>
      <c r="GG632" s="234"/>
      <c r="GH632" s="234"/>
      <c r="GI632" s="234"/>
      <c r="GJ632" s="234"/>
      <c r="GK632" s="234"/>
      <c r="GL632" s="234"/>
      <c r="GM632" s="234"/>
      <c r="GN632" s="234"/>
      <c r="GO632" s="234"/>
      <c r="GP632" s="234"/>
      <c r="GQ632" s="234"/>
      <c r="GR632" s="234"/>
      <c r="GS632" s="234"/>
      <c r="GT632" s="234"/>
      <c r="GU632" s="234"/>
      <c r="GV632" s="234"/>
      <c r="GW632" s="234"/>
      <c r="GX632" s="234"/>
      <c r="GY632" s="234"/>
      <c r="GZ632" s="234"/>
      <c r="HA632" s="234"/>
      <c r="HB632" s="234"/>
      <c r="HC632" s="234"/>
      <c r="HD632" s="234"/>
      <c r="HE632" s="234"/>
      <c r="HF632" s="234"/>
      <c r="HG632" s="234"/>
      <c r="HH632" s="234"/>
      <c r="HI632" s="234"/>
      <c r="HJ632" s="234"/>
      <c r="HK632" s="234"/>
      <c r="HL632" s="234"/>
      <c r="HM632" s="234"/>
      <c r="HN632" s="234"/>
      <c r="HO632" s="234"/>
      <c r="HP632" s="234"/>
      <c r="HQ632" s="234"/>
      <c r="HR632" s="234"/>
      <c r="HS632" s="234"/>
      <c r="HT632" s="234"/>
      <c r="HU632" s="234"/>
      <c r="HV632" s="234"/>
      <c r="HW632" s="234"/>
      <c r="HX632" s="234"/>
      <c r="HY632" s="234"/>
      <c r="HZ632" s="234"/>
      <c r="IA632" s="234"/>
      <c r="IB632" s="234"/>
      <c r="IC632" s="234"/>
      <c r="ID632" s="234"/>
    </row>
    <row r="633" spans="1:238" s="311" customFormat="1" hidden="1">
      <c r="A633" s="249"/>
      <c r="B633" s="280"/>
      <c r="C633" s="280"/>
      <c r="D633" s="280"/>
      <c r="E633" s="280"/>
      <c r="F633" s="280"/>
      <c r="G633" s="280"/>
      <c r="H633" s="224"/>
      <c r="I633" s="225"/>
      <c r="J633" s="226"/>
      <c r="K633" s="226"/>
      <c r="L633" s="227" t="s">
        <v>83</v>
      </c>
      <c r="M633" s="223">
        <v>4239</v>
      </c>
      <c r="N633" s="222" t="e">
        <f>+#REF!+#REF!+#REF!+#REF!+#REF!+#REF!+#REF!+#REF!+#REF!+#REF!+#REF!+#REF!+#REF!</f>
        <v>#REF!</v>
      </c>
      <c r="O633" s="222" t="e">
        <f>+#REF!+#REF!+#REF!+#REF!+#REF!+#REF!+#REF!+#REF!+#REF!+#REF!+#REF!+#REF!+#REF!</f>
        <v>#REF!</v>
      </c>
      <c r="P633" s="222" t="e">
        <f>+#REF!+#REF!+#REF!+#REF!+#REF!+#REF!+#REF!+#REF!+#REF!+#REF!+#REF!+#REF!+#REF!</f>
        <v>#REF!</v>
      </c>
      <c r="Q633" s="232"/>
      <c r="R633" s="232"/>
      <c r="S633" s="232"/>
      <c r="T633" s="233"/>
      <c r="U633" s="233"/>
      <c r="V633" s="233"/>
      <c r="W633" s="234"/>
      <c r="X633" s="234"/>
      <c r="Y633" s="234"/>
      <c r="Z633" s="234"/>
      <c r="AA633" s="234"/>
      <c r="AB633" s="234"/>
      <c r="AC633" s="234"/>
      <c r="AD633" s="234"/>
      <c r="AE633" s="234"/>
      <c r="AF633" s="234"/>
      <c r="AG633" s="234"/>
      <c r="AH633" s="234"/>
      <c r="AI633" s="234"/>
      <c r="AJ633" s="234"/>
      <c r="AK633" s="234"/>
      <c r="AL633" s="234"/>
      <c r="AM633" s="234"/>
      <c r="AN633" s="234"/>
      <c r="AO633" s="234"/>
      <c r="AP633" s="234"/>
      <c r="AQ633" s="234"/>
      <c r="AR633" s="234"/>
      <c r="AS633" s="234"/>
      <c r="AT633" s="234"/>
      <c r="AU633" s="234"/>
      <c r="AV633" s="234"/>
      <c r="AW633" s="234"/>
      <c r="AX633" s="234"/>
      <c r="AY633" s="234"/>
      <c r="AZ633" s="234"/>
      <c r="BA633" s="234"/>
      <c r="BB633" s="234"/>
      <c r="BC633" s="234"/>
      <c r="BD633" s="234"/>
      <c r="BE633" s="234"/>
      <c r="BF633" s="234"/>
      <c r="BG633" s="234"/>
      <c r="BH633" s="234"/>
      <c r="BI633" s="234"/>
      <c r="BJ633" s="234"/>
      <c r="BK633" s="234"/>
      <c r="BL633" s="234"/>
      <c r="BM633" s="234"/>
      <c r="BN633" s="234"/>
      <c r="BO633" s="234"/>
      <c r="BP633" s="234"/>
      <c r="BQ633" s="234"/>
      <c r="BR633" s="234"/>
      <c r="BS633" s="234"/>
      <c r="BT633" s="234"/>
      <c r="BU633" s="234"/>
      <c r="BV633" s="234"/>
      <c r="BW633" s="234"/>
      <c r="BX633" s="234"/>
      <c r="BY633" s="234"/>
      <c r="BZ633" s="234"/>
      <c r="CA633" s="234"/>
      <c r="CB633" s="234"/>
      <c r="CC633" s="234"/>
      <c r="CD633" s="234"/>
      <c r="CE633" s="234"/>
      <c r="CF633" s="234"/>
      <c r="CG633" s="234"/>
      <c r="CH633" s="234"/>
      <c r="CI633" s="234"/>
      <c r="CJ633" s="234"/>
      <c r="CK633" s="234"/>
      <c r="CL633" s="234"/>
      <c r="CM633" s="234"/>
      <c r="CN633" s="234"/>
      <c r="CO633" s="234"/>
      <c r="CP633" s="234"/>
      <c r="CQ633" s="234"/>
      <c r="CR633" s="234"/>
      <c r="CS633" s="234"/>
      <c r="CT633" s="234"/>
      <c r="CU633" s="234"/>
      <c r="CV633" s="234"/>
      <c r="CW633" s="234"/>
      <c r="CX633" s="234"/>
      <c r="CY633" s="234"/>
      <c r="CZ633" s="234"/>
      <c r="DA633" s="234"/>
      <c r="DB633" s="234"/>
      <c r="DC633" s="234"/>
      <c r="DD633" s="234"/>
      <c r="DE633" s="234"/>
      <c r="DF633" s="234"/>
      <c r="DG633" s="234"/>
      <c r="DH633" s="234"/>
      <c r="DI633" s="234"/>
      <c r="DJ633" s="234"/>
      <c r="DK633" s="234"/>
      <c r="DL633" s="234"/>
      <c r="DM633" s="234"/>
      <c r="DN633" s="234"/>
      <c r="DO633" s="234"/>
      <c r="DP633" s="234"/>
      <c r="DQ633" s="234"/>
      <c r="DR633" s="234"/>
      <c r="DS633" s="234"/>
      <c r="DT633" s="234"/>
      <c r="DU633" s="234"/>
      <c r="DV633" s="234"/>
      <c r="DW633" s="234"/>
      <c r="DX633" s="234"/>
      <c r="DY633" s="234"/>
      <c r="DZ633" s="234"/>
      <c r="EA633" s="234"/>
      <c r="EB633" s="234"/>
      <c r="EC633" s="234"/>
      <c r="ED633" s="234"/>
      <c r="EE633" s="234"/>
      <c r="EF633" s="234"/>
      <c r="EG633" s="234"/>
      <c r="EH633" s="234"/>
      <c r="EI633" s="234"/>
      <c r="EJ633" s="234"/>
      <c r="EK633" s="234"/>
      <c r="EL633" s="234"/>
      <c r="EM633" s="234"/>
      <c r="EN633" s="234"/>
      <c r="EO633" s="234"/>
      <c r="EP633" s="234"/>
      <c r="EQ633" s="234"/>
      <c r="ER633" s="234"/>
      <c r="ES633" s="234"/>
      <c r="ET633" s="234"/>
      <c r="EU633" s="234"/>
      <c r="EV633" s="234"/>
      <c r="EW633" s="234"/>
      <c r="EX633" s="234"/>
      <c r="EY633" s="234"/>
      <c r="EZ633" s="234"/>
      <c r="FA633" s="234"/>
      <c r="FB633" s="234"/>
      <c r="FC633" s="234"/>
      <c r="FD633" s="234"/>
      <c r="FE633" s="234"/>
      <c r="FF633" s="234"/>
      <c r="FG633" s="234"/>
      <c r="FH633" s="234"/>
      <c r="FI633" s="234"/>
      <c r="FJ633" s="234"/>
      <c r="FK633" s="234"/>
      <c r="FL633" s="234"/>
      <c r="FM633" s="234"/>
      <c r="FN633" s="234"/>
      <c r="FO633" s="234"/>
      <c r="FP633" s="234"/>
      <c r="FQ633" s="234"/>
      <c r="FR633" s="234"/>
      <c r="FS633" s="234"/>
      <c r="FT633" s="234"/>
      <c r="FU633" s="234"/>
      <c r="FV633" s="234"/>
      <c r="FW633" s="234"/>
      <c r="FX633" s="234"/>
      <c r="FY633" s="234"/>
      <c r="FZ633" s="234"/>
      <c r="GA633" s="234"/>
      <c r="GB633" s="234"/>
      <c r="GC633" s="234"/>
      <c r="GD633" s="234"/>
      <c r="GE633" s="234"/>
      <c r="GF633" s="234"/>
      <c r="GG633" s="234"/>
      <c r="GH633" s="234"/>
      <c r="GI633" s="234"/>
      <c r="GJ633" s="234"/>
      <c r="GK633" s="234"/>
      <c r="GL633" s="234"/>
      <c r="GM633" s="234"/>
      <c r="GN633" s="234"/>
      <c r="GO633" s="234"/>
      <c r="GP633" s="234"/>
      <c r="GQ633" s="234"/>
      <c r="GR633" s="234"/>
      <c r="GS633" s="234"/>
      <c r="GT633" s="234"/>
      <c r="GU633" s="234"/>
      <c r="GV633" s="234"/>
      <c r="GW633" s="234"/>
      <c r="GX633" s="234"/>
      <c r="GY633" s="234"/>
      <c r="GZ633" s="234"/>
      <c r="HA633" s="234"/>
      <c r="HB633" s="234"/>
      <c r="HC633" s="234"/>
      <c r="HD633" s="234"/>
      <c r="HE633" s="234"/>
      <c r="HF633" s="234"/>
      <c r="HG633" s="234"/>
      <c r="HH633" s="234"/>
      <c r="HI633" s="234"/>
      <c r="HJ633" s="234"/>
      <c r="HK633" s="234"/>
      <c r="HL633" s="234"/>
      <c r="HM633" s="234"/>
      <c r="HN633" s="234"/>
      <c r="HO633" s="234"/>
      <c r="HP633" s="234"/>
      <c r="HQ633" s="234"/>
      <c r="HR633" s="234"/>
      <c r="HS633" s="234"/>
      <c r="HT633" s="234"/>
      <c r="HU633" s="234"/>
      <c r="HV633" s="234"/>
      <c r="HW633" s="234"/>
      <c r="HX633" s="234"/>
      <c r="HY633" s="234"/>
      <c r="HZ633" s="234"/>
      <c r="IA633" s="234"/>
      <c r="IB633" s="234"/>
      <c r="IC633" s="234"/>
      <c r="ID633" s="234"/>
    </row>
    <row r="634" spans="1:238" s="311" customFormat="1" ht="25.5" hidden="1">
      <c r="A634" s="249"/>
      <c r="B634" s="280"/>
      <c r="C634" s="280"/>
      <c r="D634" s="280"/>
      <c r="E634" s="280"/>
      <c r="F634" s="280"/>
      <c r="G634" s="280"/>
      <c r="H634" s="274"/>
      <c r="I634" s="275"/>
      <c r="J634" s="276"/>
      <c r="K634" s="277"/>
      <c r="L634" s="278" t="s">
        <v>175</v>
      </c>
      <c r="M634" s="271">
        <v>4511</v>
      </c>
      <c r="N634" s="222" t="e">
        <f>+#REF!+#REF!+#REF!+#REF!+#REF!+#REF!+#REF!+#REF!+#REF!+#REF!+#REF!+#REF!+#REF!</f>
        <v>#REF!</v>
      </c>
      <c r="O634" s="222" t="e">
        <f>+#REF!+#REF!+#REF!+#REF!+#REF!+#REF!+#REF!+#REF!+#REF!+#REF!+#REF!+#REF!+#REF!</f>
        <v>#REF!</v>
      </c>
      <c r="P634" s="222" t="e">
        <f>+#REF!+#REF!+#REF!+#REF!+#REF!+#REF!+#REF!+#REF!+#REF!+#REF!+#REF!+#REF!+#REF!</f>
        <v>#REF!</v>
      </c>
      <c r="Q634" s="232"/>
      <c r="R634" s="232"/>
      <c r="S634" s="232"/>
      <c r="T634" s="233"/>
      <c r="U634" s="233"/>
      <c r="V634" s="233"/>
      <c r="W634" s="234"/>
      <c r="X634" s="234"/>
      <c r="Y634" s="234"/>
      <c r="Z634" s="234"/>
      <c r="AA634" s="234"/>
      <c r="AB634" s="234"/>
      <c r="AC634" s="234"/>
      <c r="AD634" s="234"/>
      <c r="AE634" s="234"/>
      <c r="AF634" s="234"/>
      <c r="AG634" s="234"/>
      <c r="AH634" s="234"/>
      <c r="AI634" s="234"/>
      <c r="AJ634" s="234"/>
      <c r="AK634" s="234"/>
      <c r="AL634" s="234"/>
      <c r="AM634" s="234"/>
      <c r="AN634" s="234"/>
      <c r="AO634" s="234"/>
      <c r="AP634" s="234"/>
      <c r="AQ634" s="234"/>
      <c r="AR634" s="234"/>
      <c r="AS634" s="234"/>
      <c r="AT634" s="234"/>
      <c r="AU634" s="234"/>
      <c r="AV634" s="234"/>
      <c r="AW634" s="234"/>
      <c r="AX634" s="234"/>
      <c r="AY634" s="234"/>
      <c r="AZ634" s="234"/>
      <c r="BA634" s="234"/>
      <c r="BB634" s="234"/>
      <c r="BC634" s="234"/>
      <c r="BD634" s="234"/>
      <c r="BE634" s="234"/>
      <c r="BF634" s="234"/>
      <c r="BG634" s="234"/>
      <c r="BH634" s="234"/>
      <c r="BI634" s="234"/>
      <c r="BJ634" s="234"/>
      <c r="BK634" s="234"/>
      <c r="BL634" s="234"/>
      <c r="BM634" s="234"/>
      <c r="BN634" s="234"/>
      <c r="BO634" s="234"/>
      <c r="BP634" s="234"/>
      <c r="BQ634" s="234"/>
      <c r="BR634" s="234"/>
      <c r="BS634" s="234"/>
      <c r="BT634" s="234"/>
      <c r="BU634" s="234"/>
      <c r="BV634" s="234"/>
      <c r="BW634" s="234"/>
      <c r="BX634" s="234"/>
      <c r="BY634" s="234"/>
      <c r="BZ634" s="234"/>
      <c r="CA634" s="234"/>
      <c r="CB634" s="234"/>
      <c r="CC634" s="234"/>
      <c r="CD634" s="234"/>
      <c r="CE634" s="234"/>
      <c r="CF634" s="234"/>
      <c r="CG634" s="234"/>
      <c r="CH634" s="234"/>
      <c r="CI634" s="234"/>
      <c r="CJ634" s="234"/>
      <c r="CK634" s="234"/>
      <c r="CL634" s="234"/>
      <c r="CM634" s="234"/>
      <c r="CN634" s="234"/>
      <c r="CO634" s="234"/>
      <c r="CP634" s="234"/>
      <c r="CQ634" s="234"/>
      <c r="CR634" s="234"/>
      <c r="CS634" s="234"/>
      <c r="CT634" s="234"/>
      <c r="CU634" s="234"/>
      <c r="CV634" s="234"/>
      <c r="CW634" s="234"/>
      <c r="CX634" s="234"/>
      <c r="CY634" s="234"/>
      <c r="CZ634" s="234"/>
      <c r="DA634" s="234"/>
      <c r="DB634" s="234"/>
      <c r="DC634" s="234"/>
      <c r="DD634" s="234"/>
      <c r="DE634" s="234"/>
      <c r="DF634" s="234"/>
      <c r="DG634" s="234"/>
      <c r="DH634" s="234"/>
      <c r="DI634" s="234"/>
      <c r="DJ634" s="234"/>
      <c r="DK634" s="234"/>
      <c r="DL634" s="234"/>
      <c r="DM634" s="234"/>
      <c r="DN634" s="234"/>
      <c r="DO634" s="234"/>
      <c r="DP634" s="234"/>
      <c r="DQ634" s="234"/>
      <c r="DR634" s="234"/>
      <c r="DS634" s="234"/>
      <c r="DT634" s="234"/>
      <c r="DU634" s="234"/>
      <c r="DV634" s="234"/>
      <c r="DW634" s="234"/>
      <c r="DX634" s="234"/>
      <c r="DY634" s="234"/>
      <c r="DZ634" s="234"/>
      <c r="EA634" s="234"/>
      <c r="EB634" s="234"/>
      <c r="EC634" s="234"/>
      <c r="ED634" s="234"/>
      <c r="EE634" s="234"/>
      <c r="EF634" s="234"/>
      <c r="EG634" s="234"/>
      <c r="EH634" s="234"/>
      <c r="EI634" s="234"/>
      <c r="EJ634" s="234"/>
      <c r="EK634" s="234"/>
      <c r="EL634" s="234"/>
      <c r="EM634" s="234"/>
      <c r="EN634" s="234"/>
      <c r="EO634" s="234"/>
      <c r="EP634" s="234"/>
      <c r="EQ634" s="234"/>
      <c r="ER634" s="234"/>
      <c r="ES634" s="234"/>
      <c r="ET634" s="234"/>
      <c r="EU634" s="234"/>
      <c r="EV634" s="234"/>
      <c r="EW634" s="234"/>
      <c r="EX634" s="234"/>
      <c r="EY634" s="234"/>
      <c r="EZ634" s="234"/>
      <c r="FA634" s="234"/>
      <c r="FB634" s="234"/>
      <c r="FC634" s="234"/>
      <c r="FD634" s="234"/>
      <c r="FE634" s="234"/>
      <c r="FF634" s="234"/>
      <c r="FG634" s="234"/>
      <c r="FH634" s="234"/>
      <c r="FI634" s="234"/>
      <c r="FJ634" s="234"/>
      <c r="FK634" s="234"/>
      <c r="FL634" s="234"/>
      <c r="FM634" s="234"/>
      <c r="FN634" s="234"/>
      <c r="FO634" s="234"/>
      <c r="FP634" s="234"/>
      <c r="FQ634" s="234"/>
      <c r="FR634" s="234"/>
      <c r="FS634" s="234"/>
      <c r="FT634" s="234"/>
      <c r="FU634" s="234"/>
      <c r="FV634" s="234"/>
      <c r="FW634" s="234"/>
      <c r="FX634" s="234"/>
      <c r="FY634" s="234"/>
      <c r="FZ634" s="234"/>
      <c r="GA634" s="234"/>
      <c r="GB634" s="234"/>
      <c r="GC634" s="234"/>
      <c r="GD634" s="234"/>
      <c r="GE634" s="234"/>
      <c r="GF634" s="234"/>
      <c r="GG634" s="234"/>
      <c r="GH634" s="234"/>
      <c r="GI634" s="234"/>
      <c r="GJ634" s="234"/>
      <c r="GK634" s="234"/>
      <c r="GL634" s="234"/>
      <c r="GM634" s="234"/>
      <c r="GN634" s="234"/>
      <c r="GO634" s="234"/>
      <c r="GP634" s="234"/>
      <c r="GQ634" s="234"/>
      <c r="GR634" s="234"/>
      <c r="GS634" s="234"/>
      <c r="GT634" s="234"/>
      <c r="GU634" s="234"/>
      <c r="GV634" s="234"/>
      <c r="GW634" s="234"/>
      <c r="GX634" s="234"/>
      <c r="GY634" s="234"/>
      <c r="GZ634" s="234"/>
      <c r="HA634" s="234"/>
      <c r="HB634" s="234"/>
      <c r="HC634" s="234"/>
      <c r="HD634" s="234"/>
      <c r="HE634" s="234"/>
      <c r="HF634" s="234"/>
      <c r="HG634" s="234"/>
      <c r="HH634" s="234"/>
      <c r="HI634" s="234"/>
      <c r="HJ634" s="234"/>
      <c r="HK634" s="234"/>
      <c r="HL634" s="234"/>
      <c r="HM634" s="234"/>
      <c r="HN634" s="234"/>
      <c r="HO634" s="234"/>
      <c r="HP634" s="234"/>
      <c r="HQ634" s="234"/>
      <c r="HR634" s="234"/>
      <c r="HS634" s="234"/>
      <c r="HT634" s="234"/>
      <c r="HU634" s="234"/>
      <c r="HV634" s="234"/>
      <c r="HW634" s="234"/>
      <c r="HX634" s="234"/>
      <c r="HY634" s="234"/>
      <c r="HZ634" s="234"/>
      <c r="IA634" s="234"/>
      <c r="IB634" s="234"/>
      <c r="IC634" s="234"/>
      <c r="ID634" s="234"/>
    </row>
    <row r="635" spans="1:238" s="311" customFormat="1">
      <c r="A635" s="249"/>
      <c r="B635" s="280"/>
      <c r="C635" s="280"/>
      <c r="D635" s="280"/>
      <c r="E635" s="280"/>
      <c r="F635" s="280"/>
      <c r="G635" s="280"/>
      <c r="H635" s="221">
        <v>2950</v>
      </c>
      <c r="I635" s="225" t="s">
        <v>145</v>
      </c>
      <c r="J635" s="226">
        <v>5</v>
      </c>
      <c r="K635" s="226">
        <v>0</v>
      </c>
      <c r="L635" s="262" t="s">
        <v>287</v>
      </c>
      <c r="M635" s="263"/>
      <c r="N635" s="264" t="e">
        <f>+N637</f>
        <v>#REF!</v>
      </c>
      <c r="O635" s="264" t="e">
        <f>+O637</f>
        <v>#REF!</v>
      </c>
      <c r="P635" s="264" t="e">
        <f>+P637</f>
        <v>#REF!</v>
      </c>
      <c r="Q635" s="232"/>
      <c r="R635" s="232"/>
      <c r="S635" s="232"/>
      <c r="T635" s="233"/>
      <c r="U635" s="233"/>
      <c r="V635" s="233"/>
      <c r="W635" s="234"/>
      <c r="X635" s="234"/>
      <c r="Y635" s="234"/>
      <c r="Z635" s="234"/>
      <c r="AA635" s="234"/>
      <c r="AB635" s="234"/>
      <c r="AC635" s="234"/>
      <c r="AD635" s="234"/>
      <c r="AE635" s="234"/>
      <c r="AF635" s="234"/>
      <c r="AG635" s="234"/>
      <c r="AH635" s="234"/>
      <c r="AI635" s="234"/>
      <c r="AJ635" s="234"/>
      <c r="AK635" s="234"/>
      <c r="AL635" s="234"/>
      <c r="AM635" s="234"/>
      <c r="AN635" s="234"/>
      <c r="AO635" s="234"/>
      <c r="AP635" s="234"/>
      <c r="AQ635" s="234"/>
      <c r="AR635" s="234"/>
      <c r="AS635" s="234"/>
      <c r="AT635" s="234"/>
      <c r="AU635" s="234"/>
      <c r="AV635" s="234"/>
      <c r="AW635" s="234"/>
      <c r="AX635" s="234"/>
      <c r="AY635" s="234"/>
      <c r="AZ635" s="234"/>
      <c r="BA635" s="234"/>
      <c r="BB635" s="234"/>
      <c r="BC635" s="234"/>
      <c r="BD635" s="234"/>
      <c r="BE635" s="234"/>
      <c r="BF635" s="234"/>
      <c r="BG635" s="234"/>
      <c r="BH635" s="234"/>
      <c r="BI635" s="234"/>
      <c r="BJ635" s="234"/>
      <c r="BK635" s="234"/>
      <c r="BL635" s="234"/>
      <c r="BM635" s="234"/>
      <c r="BN635" s="234"/>
      <c r="BO635" s="234"/>
      <c r="BP635" s="234"/>
      <c r="BQ635" s="234"/>
      <c r="BR635" s="234"/>
      <c r="BS635" s="234"/>
      <c r="BT635" s="234"/>
      <c r="BU635" s="234"/>
      <c r="BV635" s="234"/>
      <c r="BW635" s="234"/>
      <c r="BX635" s="234"/>
      <c r="BY635" s="234"/>
      <c r="BZ635" s="234"/>
      <c r="CA635" s="234"/>
      <c r="CB635" s="234"/>
      <c r="CC635" s="234"/>
      <c r="CD635" s="234"/>
      <c r="CE635" s="234"/>
      <c r="CF635" s="234"/>
      <c r="CG635" s="234"/>
      <c r="CH635" s="234"/>
      <c r="CI635" s="234"/>
      <c r="CJ635" s="234"/>
      <c r="CK635" s="234"/>
      <c r="CL635" s="234"/>
      <c r="CM635" s="234"/>
      <c r="CN635" s="234"/>
      <c r="CO635" s="234"/>
      <c r="CP635" s="234"/>
      <c r="CQ635" s="234"/>
      <c r="CR635" s="234"/>
      <c r="CS635" s="234"/>
      <c r="CT635" s="234"/>
      <c r="CU635" s="234"/>
      <c r="CV635" s="234"/>
      <c r="CW635" s="234"/>
      <c r="CX635" s="234"/>
      <c r="CY635" s="234"/>
      <c r="CZ635" s="234"/>
      <c r="DA635" s="234"/>
      <c r="DB635" s="234"/>
      <c r="DC635" s="234"/>
      <c r="DD635" s="234"/>
      <c r="DE635" s="234"/>
      <c r="DF635" s="234"/>
      <c r="DG635" s="234"/>
      <c r="DH635" s="234"/>
      <c r="DI635" s="234"/>
      <c r="DJ635" s="234"/>
      <c r="DK635" s="234"/>
      <c r="DL635" s="234"/>
      <c r="DM635" s="234"/>
      <c r="DN635" s="234"/>
      <c r="DO635" s="234"/>
      <c r="DP635" s="234"/>
      <c r="DQ635" s="234"/>
      <c r="DR635" s="234"/>
      <c r="DS635" s="234"/>
      <c r="DT635" s="234"/>
      <c r="DU635" s="234"/>
      <c r="DV635" s="234"/>
      <c r="DW635" s="234"/>
      <c r="DX635" s="234"/>
      <c r="DY635" s="234"/>
      <c r="DZ635" s="234"/>
      <c r="EA635" s="234"/>
      <c r="EB635" s="234"/>
      <c r="EC635" s="234"/>
      <c r="ED635" s="234"/>
      <c r="EE635" s="234"/>
      <c r="EF635" s="234"/>
      <c r="EG635" s="234"/>
      <c r="EH635" s="234"/>
      <c r="EI635" s="234"/>
      <c r="EJ635" s="234"/>
      <c r="EK635" s="234"/>
      <c r="EL635" s="234"/>
      <c r="EM635" s="234"/>
      <c r="EN635" s="234"/>
      <c r="EO635" s="234"/>
      <c r="EP635" s="234"/>
      <c r="EQ635" s="234"/>
      <c r="ER635" s="234"/>
      <c r="ES635" s="234"/>
      <c r="ET635" s="234"/>
      <c r="EU635" s="234"/>
      <c r="EV635" s="234"/>
      <c r="EW635" s="234"/>
      <c r="EX635" s="234"/>
      <c r="EY635" s="234"/>
      <c r="EZ635" s="234"/>
      <c r="FA635" s="234"/>
      <c r="FB635" s="234"/>
      <c r="FC635" s="234"/>
      <c r="FD635" s="234"/>
      <c r="FE635" s="234"/>
      <c r="FF635" s="234"/>
      <c r="FG635" s="234"/>
      <c r="FH635" s="234"/>
      <c r="FI635" s="234"/>
      <c r="FJ635" s="234"/>
      <c r="FK635" s="234"/>
      <c r="FL635" s="234"/>
      <c r="FM635" s="234"/>
      <c r="FN635" s="234"/>
      <c r="FO635" s="234"/>
      <c r="FP635" s="234"/>
      <c r="FQ635" s="234"/>
      <c r="FR635" s="234"/>
      <c r="FS635" s="234"/>
      <c r="FT635" s="234"/>
      <c r="FU635" s="234"/>
      <c r="FV635" s="234"/>
      <c r="FW635" s="234"/>
      <c r="FX635" s="234"/>
      <c r="FY635" s="234"/>
      <c r="FZ635" s="234"/>
      <c r="GA635" s="234"/>
      <c r="GB635" s="234"/>
      <c r="GC635" s="234"/>
      <c r="GD635" s="234"/>
      <c r="GE635" s="234"/>
      <c r="GF635" s="234"/>
      <c r="GG635" s="234"/>
      <c r="GH635" s="234"/>
      <c r="GI635" s="234"/>
      <c r="GJ635" s="234"/>
      <c r="GK635" s="234"/>
      <c r="GL635" s="234"/>
      <c r="GM635" s="234"/>
      <c r="GN635" s="234"/>
      <c r="GO635" s="234"/>
      <c r="GP635" s="234"/>
      <c r="GQ635" s="234"/>
      <c r="GR635" s="234"/>
      <c r="GS635" s="234"/>
      <c r="GT635" s="234"/>
      <c r="GU635" s="234"/>
      <c r="GV635" s="234"/>
      <c r="GW635" s="234"/>
      <c r="GX635" s="234"/>
      <c r="GY635" s="234"/>
      <c r="GZ635" s="234"/>
      <c r="HA635" s="234"/>
      <c r="HB635" s="234"/>
      <c r="HC635" s="234"/>
      <c r="HD635" s="234"/>
      <c r="HE635" s="234"/>
      <c r="HF635" s="234"/>
      <c r="HG635" s="234"/>
      <c r="HH635" s="234"/>
      <c r="HI635" s="234"/>
      <c r="HJ635" s="234"/>
      <c r="HK635" s="234"/>
      <c r="HL635" s="234"/>
      <c r="HM635" s="234"/>
      <c r="HN635" s="234"/>
      <c r="HO635" s="234"/>
      <c r="HP635" s="234"/>
      <c r="HQ635" s="234"/>
      <c r="HR635" s="234"/>
      <c r="HS635" s="234"/>
      <c r="HT635" s="234"/>
      <c r="HU635" s="234"/>
      <c r="HV635" s="234"/>
      <c r="HW635" s="234"/>
      <c r="HX635" s="234"/>
      <c r="HY635" s="234"/>
      <c r="HZ635" s="234"/>
      <c r="IA635" s="234"/>
      <c r="IB635" s="234"/>
      <c r="IC635" s="234"/>
      <c r="ID635" s="234"/>
    </row>
    <row r="636" spans="1:238" s="311" customFormat="1">
      <c r="A636" s="249"/>
      <c r="B636" s="280"/>
      <c r="C636" s="280"/>
      <c r="D636" s="280"/>
      <c r="E636" s="280"/>
      <c r="F636" s="280"/>
      <c r="G636" s="280"/>
      <c r="H636" s="224"/>
      <c r="I636" s="225"/>
      <c r="J636" s="226"/>
      <c r="K636" s="226"/>
      <c r="L636" s="230" t="s">
        <v>68</v>
      </c>
      <c r="M636" s="220"/>
      <c r="N636" s="231"/>
      <c r="O636" s="231"/>
      <c r="P636" s="231"/>
      <c r="Q636" s="232"/>
      <c r="R636" s="232"/>
      <c r="S636" s="232"/>
      <c r="T636" s="233"/>
      <c r="U636" s="233"/>
      <c r="V636" s="233"/>
      <c r="W636" s="234"/>
      <c r="X636" s="234"/>
      <c r="Y636" s="234"/>
      <c r="Z636" s="234"/>
      <c r="AA636" s="234"/>
      <c r="AB636" s="234"/>
      <c r="AC636" s="234"/>
      <c r="AD636" s="234"/>
      <c r="AE636" s="234"/>
      <c r="AF636" s="234"/>
      <c r="AG636" s="234"/>
      <c r="AH636" s="234"/>
      <c r="AI636" s="234"/>
      <c r="AJ636" s="234"/>
      <c r="AK636" s="234"/>
      <c r="AL636" s="234"/>
      <c r="AM636" s="234"/>
      <c r="AN636" s="234"/>
      <c r="AO636" s="234"/>
      <c r="AP636" s="234"/>
      <c r="AQ636" s="234"/>
      <c r="AR636" s="234"/>
      <c r="AS636" s="234"/>
      <c r="AT636" s="234"/>
      <c r="AU636" s="234"/>
      <c r="AV636" s="234"/>
      <c r="AW636" s="234"/>
      <c r="AX636" s="234"/>
      <c r="AY636" s="234"/>
      <c r="AZ636" s="234"/>
      <c r="BA636" s="234"/>
      <c r="BB636" s="234"/>
      <c r="BC636" s="234"/>
      <c r="BD636" s="234"/>
      <c r="BE636" s="234"/>
      <c r="BF636" s="234"/>
      <c r="BG636" s="234"/>
      <c r="BH636" s="234"/>
      <c r="BI636" s="234"/>
      <c r="BJ636" s="234"/>
      <c r="BK636" s="234"/>
      <c r="BL636" s="234"/>
      <c r="BM636" s="234"/>
      <c r="BN636" s="234"/>
      <c r="BO636" s="234"/>
      <c r="BP636" s="234"/>
      <c r="BQ636" s="234"/>
      <c r="BR636" s="234"/>
      <c r="BS636" s="234"/>
      <c r="BT636" s="234"/>
      <c r="BU636" s="234"/>
      <c r="BV636" s="234"/>
      <c r="BW636" s="234"/>
      <c r="BX636" s="234"/>
      <c r="BY636" s="234"/>
      <c r="BZ636" s="234"/>
      <c r="CA636" s="234"/>
      <c r="CB636" s="234"/>
      <c r="CC636" s="234"/>
      <c r="CD636" s="234"/>
      <c r="CE636" s="234"/>
      <c r="CF636" s="234"/>
      <c r="CG636" s="234"/>
      <c r="CH636" s="234"/>
      <c r="CI636" s="234"/>
      <c r="CJ636" s="234"/>
      <c r="CK636" s="234"/>
      <c r="CL636" s="234"/>
      <c r="CM636" s="234"/>
      <c r="CN636" s="234"/>
      <c r="CO636" s="234"/>
      <c r="CP636" s="234"/>
      <c r="CQ636" s="234"/>
      <c r="CR636" s="234"/>
      <c r="CS636" s="234"/>
      <c r="CT636" s="234"/>
      <c r="CU636" s="234"/>
      <c r="CV636" s="234"/>
      <c r="CW636" s="234"/>
      <c r="CX636" s="234"/>
      <c r="CY636" s="234"/>
      <c r="CZ636" s="234"/>
      <c r="DA636" s="234"/>
      <c r="DB636" s="234"/>
      <c r="DC636" s="234"/>
      <c r="DD636" s="234"/>
      <c r="DE636" s="234"/>
      <c r="DF636" s="234"/>
      <c r="DG636" s="234"/>
      <c r="DH636" s="234"/>
      <c r="DI636" s="234"/>
      <c r="DJ636" s="234"/>
      <c r="DK636" s="234"/>
      <c r="DL636" s="234"/>
      <c r="DM636" s="234"/>
      <c r="DN636" s="234"/>
      <c r="DO636" s="234"/>
      <c r="DP636" s="234"/>
      <c r="DQ636" s="234"/>
      <c r="DR636" s="234"/>
      <c r="DS636" s="234"/>
      <c r="DT636" s="234"/>
      <c r="DU636" s="234"/>
      <c r="DV636" s="234"/>
      <c r="DW636" s="234"/>
      <c r="DX636" s="234"/>
      <c r="DY636" s="234"/>
      <c r="DZ636" s="234"/>
      <c r="EA636" s="234"/>
      <c r="EB636" s="234"/>
      <c r="EC636" s="234"/>
      <c r="ED636" s="234"/>
      <c r="EE636" s="234"/>
      <c r="EF636" s="234"/>
      <c r="EG636" s="234"/>
      <c r="EH636" s="234"/>
      <c r="EI636" s="234"/>
      <c r="EJ636" s="234"/>
      <c r="EK636" s="234"/>
      <c r="EL636" s="234"/>
      <c r="EM636" s="234"/>
      <c r="EN636" s="234"/>
      <c r="EO636" s="234"/>
      <c r="EP636" s="234"/>
      <c r="EQ636" s="234"/>
      <c r="ER636" s="234"/>
      <c r="ES636" s="234"/>
      <c r="ET636" s="234"/>
      <c r="EU636" s="234"/>
      <c r="EV636" s="234"/>
      <c r="EW636" s="234"/>
      <c r="EX636" s="234"/>
      <c r="EY636" s="234"/>
      <c r="EZ636" s="234"/>
      <c r="FA636" s="234"/>
      <c r="FB636" s="234"/>
      <c r="FC636" s="234"/>
      <c r="FD636" s="234"/>
      <c r="FE636" s="234"/>
      <c r="FF636" s="234"/>
      <c r="FG636" s="234"/>
      <c r="FH636" s="234"/>
      <c r="FI636" s="234"/>
      <c r="FJ636" s="234"/>
      <c r="FK636" s="234"/>
      <c r="FL636" s="234"/>
      <c r="FM636" s="234"/>
      <c r="FN636" s="234"/>
      <c r="FO636" s="234"/>
      <c r="FP636" s="234"/>
      <c r="FQ636" s="234"/>
      <c r="FR636" s="234"/>
      <c r="FS636" s="234"/>
      <c r="FT636" s="234"/>
      <c r="FU636" s="234"/>
      <c r="FV636" s="234"/>
      <c r="FW636" s="234"/>
      <c r="FX636" s="234"/>
      <c r="FY636" s="234"/>
      <c r="FZ636" s="234"/>
      <c r="GA636" s="234"/>
      <c r="GB636" s="234"/>
      <c r="GC636" s="234"/>
      <c r="GD636" s="234"/>
      <c r="GE636" s="234"/>
      <c r="GF636" s="234"/>
      <c r="GG636" s="234"/>
      <c r="GH636" s="234"/>
      <c r="GI636" s="234"/>
      <c r="GJ636" s="234"/>
      <c r="GK636" s="234"/>
      <c r="GL636" s="234"/>
      <c r="GM636" s="234"/>
      <c r="GN636" s="234"/>
      <c r="GO636" s="234"/>
      <c r="GP636" s="234"/>
      <c r="GQ636" s="234"/>
      <c r="GR636" s="234"/>
      <c r="GS636" s="234"/>
      <c r="GT636" s="234"/>
      <c r="GU636" s="234"/>
      <c r="GV636" s="234"/>
      <c r="GW636" s="234"/>
      <c r="GX636" s="234"/>
      <c r="GY636" s="234"/>
      <c r="GZ636" s="234"/>
      <c r="HA636" s="234"/>
      <c r="HB636" s="234"/>
      <c r="HC636" s="234"/>
      <c r="HD636" s="234"/>
      <c r="HE636" s="234"/>
      <c r="HF636" s="234"/>
      <c r="HG636" s="234"/>
      <c r="HH636" s="234"/>
      <c r="HI636" s="234"/>
      <c r="HJ636" s="234"/>
      <c r="HK636" s="234"/>
      <c r="HL636" s="234"/>
      <c r="HM636" s="234"/>
      <c r="HN636" s="234"/>
      <c r="HO636" s="234"/>
      <c r="HP636" s="234"/>
      <c r="HQ636" s="234"/>
      <c r="HR636" s="234"/>
      <c r="HS636" s="234"/>
      <c r="HT636" s="234"/>
      <c r="HU636" s="234"/>
      <c r="HV636" s="234"/>
      <c r="HW636" s="234"/>
      <c r="HX636" s="234"/>
      <c r="HY636" s="234"/>
      <c r="HZ636" s="234"/>
      <c r="IA636" s="234"/>
      <c r="IB636" s="234"/>
      <c r="IC636" s="234"/>
      <c r="ID636" s="234"/>
    </row>
    <row r="637" spans="1:238" s="311" customFormat="1">
      <c r="A637" s="249"/>
      <c r="B637" s="280"/>
      <c r="C637" s="280"/>
      <c r="D637" s="280"/>
      <c r="E637" s="280"/>
      <c r="F637" s="280"/>
      <c r="G637" s="280"/>
      <c r="H637" s="221">
        <v>2951</v>
      </c>
      <c r="I637" s="224" t="s">
        <v>145</v>
      </c>
      <c r="J637" s="228">
        <v>5</v>
      </c>
      <c r="K637" s="228">
        <v>1</v>
      </c>
      <c r="L637" s="261" t="s">
        <v>288</v>
      </c>
      <c r="M637" s="229"/>
      <c r="N637" s="231" t="e">
        <f>+N639+N644+N647+N650+N652+N657</f>
        <v>#REF!</v>
      </c>
      <c r="O637" s="231" t="e">
        <f>+O639+O644+O647+O650+O652+O657</f>
        <v>#REF!</v>
      </c>
      <c r="P637" s="231" t="e">
        <f>+P639+P644+P647+P650+P652+P657</f>
        <v>#REF!</v>
      </c>
      <c r="Q637" s="232"/>
      <c r="R637" s="232"/>
      <c r="S637" s="232"/>
      <c r="T637" s="233"/>
      <c r="U637" s="233"/>
      <c r="V637" s="233"/>
      <c r="W637" s="234"/>
      <c r="X637" s="234"/>
      <c r="Y637" s="234"/>
      <c r="Z637" s="234"/>
      <c r="AA637" s="234"/>
      <c r="AB637" s="234"/>
      <c r="AC637" s="234"/>
      <c r="AD637" s="234"/>
      <c r="AE637" s="234"/>
      <c r="AF637" s="234"/>
      <c r="AG637" s="234"/>
      <c r="AH637" s="234"/>
      <c r="AI637" s="234"/>
      <c r="AJ637" s="234"/>
      <c r="AK637" s="234"/>
      <c r="AL637" s="234"/>
      <c r="AM637" s="234"/>
      <c r="AN637" s="234"/>
      <c r="AO637" s="234"/>
      <c r="AP637" s="234"/>
      <c r="AQ637" s="234"/>
      <c r="AR637" s="234"/>
      <c r="AS637" s="234"/>
      <c r="AT637" s="234"/>
      <c r="AU637" s="234"/>
      <c r="AV637" s="234"/>
      <c r="AW637" s="234"/>
      <c r="AX637" s="234"/>
      <c r="AY637" s="234"/>
      <c r="AZ637" s="234"/>
      <c r="BA637" s="234"/>
      <c r="BB637" s="234"/>
      <c r="BC637" s="234"/>
      <c r="BD637" s="234"/>
      <c r="BE637" s="234"/>
      <c r="BF637" s="234"/>
      <c r="BG637" s="234"/>
      <c r="BH637" s="234"/>
      <c r="BI637" s="234"/>
      <c r="BJ637" s="234"/>
      <c r="BK637" s="234"/>
      <c r="BL637" s="234"/>
      <c r="BM637" s="234"/>
      <c r="BN637" s="234"/>
      <c r="BO637" s="234"/>
      <c r="BP637" s="234"/>
      <c r="BQ637" s="234"/>
      <c r="BR637" s="234"/>
      <c r="BS637" s="234"/>
      <c r="BT637" s="234"/>
      <c r="BU637" s="234"/>
      <c r="BV637" s="234"/>
      <c r="BW637" s="234"/>
      <c r="BX637" s="234"/>
      <c r="BY637" s="234"/>
      <c r="BZ637" s="234"/>
      <c r="CA637" s="234"/>
      <c r="CB637" s="234"/>
      <c r="CC637" s="234"/>
      <c r="CD637" s="234"/>
      <c r="CE637" s="234"/>
      <c r="CF637" s="234"/>
      <c r="CG637" s="234"/>
      <c r="CH637" s="234"/>
      <c r="CI637" s="234"/>
      <c r="CJ637" s="234"/>
      <c r="CK637" s="234"/>
      <c r="CL637" s="234"/>
      <c r="CM637" s="234"/>
      <c r="CN637" s="234"/>
      <c r="CO637" s="234"/>
      <c r="CP637" s="234"/>
      <c r="CQ637" s="234"/>
      <c r="CR637" s="234"/>
      <c r="CS637" s="234"/>
      <c r="CT637" s="234"/>
      <c r="CU637" s="234"/>
      <c r="CV637" s="234"/>
      <c r="CW637" s="234"/>
      <c r="CX637" s="234"/>
      <c r="CY637" s="234"/>
      <c r="CZ637" s="234"/>
      <c r="DA637" s="234"/>
      <c r="DB637" s="234"/>
      <c r="DC637" s="234"/>
      <c r="DD637" s="234"/>
      <c r="DE637" s="234"/>
      <c r="DF637" s="234"/>
      <c r="DG637" s="234"/>
      <c r="DH637" s="234"/>
      <c r="DI637" s="234"/>
      <c r="DJ637" s="234"/>
      <c r="DK637" s="234"/>
      <c r="DL637" s="234"/>
      <c r="DM637" s="234"/>
      <c r="DN637" s="234"/>
      <c r="DO637" s="234"/>
      <c r="DP637" s="234"/>
      <c r="DQ637" s="234"/>
      <c r="DR637" s="234"/>
      <c r="DS637" s="234"/>
      <c r="DT637" s="234"/>
      <c r="DU637" s="234"/>
      <c r="DV637" s="234"/>
      <c r="DW637" s="234"/>
      <c r="DX637" s="234"/>
      <c r="DY637" s="234"/>
      <c r="DZ637" s="234"/>
      <c r="EA637" s="234"/>
      <c r="EB637" s="234"/>
      <c r="EC637" s="234"/>
      <c r="ED637" s="234"/>
      <c r="EE637" s="234"/>
      <c r="EF637" s="234"/>
      <c r="EG637" s="234"/>
      <c r="EH637" s="234"/>
      <c r="EI637" s="234"/>
      <c r="EJ637" s="234"/>
      <c r="EK637" s="234"/>
      <c r="EL637" s="234"/>
      <c r="EM637" s="234"/>
      <c r="EN637" s="234"/>
      <c r="EO637" s="234"/>
      <c r="EP637" s="234"/>
      <c r="EQ637" s="234"/>
      <c r="ER637" s="234"/>
      <c r="ES637" s="234"/>
      <c r="ET637" s="234"/>
      <c r="EU637" s="234"/>
      <c r="EV637" s="234"/>
      <c r="EW637" s="234"/>
      <c r="EX637" s="234"/>
      <c r="EY637" s="234"/>
      <c r="EZ637" s="234"/>
      <c r="FA637" s="234"/>
      <c r="FB637" s="234"/>
      <c r="FC637" s="234"/>
      <c r="FD637" s="234"/>
      <c r="FE637" s="234"/>
      <c r="FF637" s="234"/>
      <c r="FG637" s="234"/>
      <c r="FH637" s="234"/>
      <c r="FI637" s="234"/>
      <c r="FJ637" s="234"/>
      <c r="FK637" s="234"/>
      <c r="FL637" s="234"/>
      <c r="FM637" s="234"/>
      <c r="FN637" s="234"/>
      <c r="FO637" s="234"/>
      <c r="FP637" s="234"/>
      <c r="FQ637" s="234"/>
      <c r="FR637" s="234"/>
      <c r="FS637" s="234"/>
      <c r="FT637" s="234"/>
      <c r="FU637" s="234"/>
      <c r="FV637" s="234"/>
      <c r="FW637" s="234"/>
      <c r="FX637" s="234"/>
      <c r="FY637" s="234"/>
      <c r="FZ637" s="234"/>
      <c r="GA637" s="234"/>
      <c r="GB637" s="234"/>
      <c r="GC637" s="234"/>
      <c r="GD637" s="234"/>
      <c r="GE637" s="234"/>
      <c r="GF637" s="234"/>
      <c r="GG637" s="234"/>
      <c r="GH637" s="234"/>
      <c r="GI637" s="234"/>
      <c r="GJ637" s="234"/>
      <c r="GK637" s="234"/>
      <c r="GL637" s="234"/>
      <c r="GM637" s="234"/>
      <c r="GN637" s="234"/>
      <c r="GO637" s="234"/>
      <c r="GP637" s="234"/>
      <c r="GQ637" s="234"/>
      <c r="GR637" s="234"/>
      <c r="GS637" s="234"/>
      <c r="GT637" s="234"/>
      <c r="GU637" s="234"/>
      <c r="GV637" s="234"/>
      <c r="GW637" s="234"/>
      <c r="GX637" s="234"/>
      <c r="GY637" s="234"/>
      <c r="GZ637" s="234"/>
      <c r="HA637" s="234"/>
      <c r="HB637" s="234"/>
      <c r="HC637" s="234"/>
      <c r="HD637" s="234"/>
      <c r="HE637" s="234"/>
      <c r="HF637" s="234"/>
      <c r="HG637" s="234"/>
      <c r="HH637" s="234"/>
      <c r="HI637" s="234"/>
      <c r="HJ637" s="234"/>
      <c r="HK637" s="234"/>
      <c r="HL637" s="234"/>
      <c r="HM637" s="234"/>
      <c r="HN637" s="234"/>
      <c r="HO637" s="234"/>
      <c r="HP637" s="234"/>
      <c r="HQ637" s="234"/>
      <c r="HR637" s="234"/>
      <c r="HS637" s="234"/>
      <c r="HT637" s="234"/>
      <c r="HU637" s="234"/>
      <c r="HV637" s="234"/>
      <c r="HW637" s="234"/>
      <c r="HX637" s="234"/>
      <c r="HY637" s="234"/>
      <c r="HZ637" s="234"/>
      <c r="IA637" s="234"/>
      <c r="IB637" s="234"/>
      <c r="IC637" s="234"/>
      <c r="ID637" s="234"/>
    </row>
    <row r="638" spans="1:238" s="311" customFormat="1">
      <c r="A638" s="249"/>
      <c r="B638" s="280"/>
      <c r="C638" s="280"/>
      <c r="D638" s="280"/>
      <c r="E638" s="280"/>
      <c r="F638" s="280"/>
      <c r="G638" s="280"/>
      <c r="H638" s="224"/>
      <c r="I638" s="224"/>
      <c r="J638" s="228"/>
      <c r="K638" s="228"/>
      <c r="L638" s="230" t="s">
        <v>66</v>
      </c>
      <c r="M638" s="220"/>
      <c r="N638" s="231"/>
      <c r="O638" s="231"/>
      <c r="P638" s="231"/>
      <c r="Q638" s="232"/>
      <c r="R638" s="232"/>
      <c r="S638" s="232"/>
      <c r="T638" s="233"/>
      <c r="U638" s="233"/>
      <c r="V638" s="233"/>
      <c r="W638" s="234"/>
      <c r="X638" s="234"/>
      <c r="Y638" s="234"/>
      <c r="Z638" s="234"/>
      <c r="AA638" s="234"/>
      <c r="AB638" s="234"/>
      <c r="AC638" s="234"/>
      <c r="AD638" s="234"/>
      <c r="AE638" s="234"/>
      <c r="AF638" s="234"/>
      <c r="AG638" s="234"/>
      <c r="AH638" s="234"/>
      <c r="AI638" s="234"/>
      <c r="AJ638" s="234"/>
      <c r="AK638" s="234"/>
      <c r="AL638" s="234"/>
      <c r="AM638" s="234"/>
      <c r="AN638" s="234"/>
      <c r="AO638" s="234"/>
      <c r="AP638" s="234"/>
      <c r="AQ638" s="234"/>
      <c r="AR638" s="234"/>
      <c r="AS638" s="234"/>
      <c r="AT638" s="234"/>
      <c r="AU638" s="234"/>
      <c r="AV638" s="234"/>
      <c r="AW638" s="234"/>
      <c r="AX638" s="234"/>
      <c r="AY638" s="234"/>
      <c r="AZ638" s="234"/>
      <c r="BA638" s="234"/>
      <c r="BB638" s="234"/>
      <c r="BC638" s="234"/>
      <c r="BD638" s="234"/>
      <c r="BE638" s="234"/>
      <c r="BF638" s="234"/>
      <c r="BG638" s="234"/>
      <c r="BH638" s="234"/>
      <c r="BI638" s="234"/>
      <c r="BJ638" s="234"/>
      <c r="BK638" s="234"/>
      <c r="BL638" s="234"/>
      <c r="BM638" s="234"/>
      <c r="BN638" s="234"/>
      <c r="BO638" s="234"/>
      <c r="BP638" s="234"/>
      <c r="BQ638" s="234"/>
      <c r="BR638" s="234"/>
      <c r="BS638" s="234"/>
      <c r="BT638" s="234"/>
      <c r="BU638" s="234"/>
      <c r="BV638" s="234"/>
      <c r="BW638" s="234"/>
      <c r="BX638" s="234"/>
      <c r="BY638" s="234"/>
      <c r="BZ638" s="234"/>
      <c r="CA638" s="234"/>
      <c r="CB638" s="234"/>
      <c r="CC638" s="234"/>
      <c r="CD638" s="234"/>
      <c r="CE638" s="234"/>
      <c r="CF638" s="234"/>
      <c r="CG638" s="234"/>
      <c r="CH638" s="234"/>
      <c r="CI638" s="234"/>
      <c r="CJ638" s="234"/>
      <c r="CK638" s="234"/>
      <c r="CL638" s="234"/>
      <c r="CM638" s="234"/>
      <c r="CN638" s="234"/>
      <c r="CO638" s="234"/>
      <c r="CP638" s="234"/>
      <c r="CQ638" s="234"/>
      <c r="CR638" s="234"/>
      <c r="CS638" s="234"/>
      <c r="CT638" s="234"/>
      <c r="CU638" s="234"/>
      <c r="CV638" s="234"/>
      <c r="CW638" s="234"/>
      <c r="CX638" s="234"/>
      <c r="CY638" s="234"/>
      <c r="CZ638" s="234"/>
      <c r="DA638" s="234"/>
      <c r="DB638" s="234"/>
      <c r="DC638" s="234"/>
      <c r="DD638" s="234"/>
      <c r="DE638" s="234"/>
      <c r="DF638" s="234"/>
      <c r="DG638" s="234"/>
      <c r="DH638" s="234"/>
      <c r="DI638" s="234"/>
      <c r="DJ638" s="234"/>
      <c r="DK638" s="234"/>
      <c r="DL638" s="234"/>
      <c r="DM638" s="234"/>
      <c r="DN638" s="234"/>
      <c r="DO638" s="234"/>
      <c r="DP638" s="234"/>
      <c r="DQ638" s="234"/>
      <c r="DR638" s="234"/>
      <c r="DS638" s="234"/>
      <c r="DT638" s="234"/>
      <c r="DU638" s="234"/>
      <c r="DV638" s="234"/>
      <c r="DW638" s="234"/>
      <c r="DX638" s="234"/>
      <c r="DY638" s="234"/>
      <c r="DZ638" s="234"/>
      <c r="EA638" s="234"/>
      <c r="EB638" s="234"/>
      <c r="EC638" s="234"/>
      <c r="ED638" s="234"/>
      <c r="EE638" s="234"/>
      <c r="EF638" s="234"/>
      <c r="EG638" s="234"/>
      <c r="EH638" s="234"/>
      <c r="EI638" s="234"/>
      <c r="EJ638" s="234"/>
      <c r="EK638" s="234"/>
      <c r="EL638" s="234"/>
      <c r="EM638" s="234"/>
      <c r="EN638" s="234"/>
      <c r="EO638" s="234"/>
      <c r="EP638" s="234"/>
      <c r="EQ638" s="234"/>
      <c r="ER638" s="234"/>
      <c r="ES638" s="234"/>
      <c r="ET638" s="234"/>
      <c r="EU638" s="234"/>
      <c r="EV638" s="234"/>
      <c r="EW638" s="234"/>
      <c r="EX638" s="234"/>
      <c r="EY638" s="234"/>
      <c r="EZ638" s="234"/>
      <c r="FA638" s="234"/>
      <c r="FB638" s="234"/>
      <c r="FC638" s="234"/>
      <c r="FD638" s="234"/>
      <c r="FE638" s="234"/>
      <c r="FF638" s="234"/>
      <c r="FG638" s="234"/>
      <c r="FH638" s="234"/>
      <c r="FI638" s="234"/>
      <c r="FJ638" s="234"/>
      <c r="FK638" s="234"/>
      <c r="FL638" s="234"/>
      <c r="FM638" s="234"/>
      <c r="FN638" s="234"/>
      <c r="FO638" s="234"/>
      <c r="FP638" s="234"/>
      <c r="FQ638" s="234"/>
      <c r="FR638" s="234"/>
      <c r="FS638" s="234"/>
      <c r="FT638" s="234"/>
      <c r="FU638" s="234"/>
      <c r="FV638" s="234"/>
      <c r="FW638" s="234"/>
      <c r="FX638" s="234"/>
      <c r="FY638" s="234"/>
      <c r="FZ638" s="234"/>
      <c r="GA638" s="234"/>
      <c r="GB638" s="234"/>
      <c r="GC638" s="234"/>
      <c r="GD638" s="234"/>
      <c r="GE638" s="234"/>
      <c r="GF638" s="234"/>
      <c r="GG638" s="234"/>
      <c r="GH638" s="234"/>
      <c r="GI638" s="234"/>
      <c r="GJ638" s="234"/>
      <c r="GK638" s="234"/>
      <c r="GL638" s="234"/>
      <c r="GM638" s="234"/>
      <c r="GN638" s="234"/>
      <c r="GO638" s="234"/>
      <c r="GP638" s="234"/>
      <c r="GQ638" s="234"/>
      <c r="GR638" s="234"/>
      <c r="GS638" s="234"/>
      <c r="GT638" s="234"/>
      <c r="GU638" s="234"/>
      <c r="GV638" s="234"/>
      <c r="GW638" s="234"/>
      <c r="GX638" s="234"/>
      <c r="GY638" s="234"/>
      <c r="GZ638" s="234"/>
      <c r="HA638" s="234"/>
      <c r="HB638" s="234"/>
      <c r="HC638" s="234"/>
      <c r="HD638" s="234"/>
      <c r="HE638" s="234"/>
      <c r="HF638" s="234"/>
      <c r="HG638" s="234"/>
      <c r="HH638" s="234"/>
      <c r="HI638" s="234"/>
      <c r="HJ638" s="234"/>
      <c r="HK638" s="234"/>
      <c r="HL638" s="234"/>
      <c r="HM638" s="234"/>
      <c r="HN638" s="234"/>
      <c r="HO638" s="234"/>
      <c r="HP638" s="234"/>
      <c r="HQ638" s="234"/>
      <c r="HR638" s="234"/>
      <c r="HS638" s="234"/>
      <c r="HT638" s="234"/>
      <c r="HU638" s="234"/>
      <c r="HV638" s="234"/>
      <c r="HW638" s="234"/>
      <c r="HX638" s="234"/>
      <c r="HY638" s="234"/>
      <c r="HZ638" s="234"/>
      <c r="IA638" s="234"/>
      <c r="IB638" s="234"/>
      <c r="IC638" s="234"/>
      <c r="ID638" s="234"/>
    </row>
    <row r="639" spans="1:238" hidden="1">
      <c r="H639" s="221"/>
      <c r="I639" s="266"/>
      <c r="J639" s="267"/>
      <c r="K639" s="267"/>
      <c r="L639" s="268" t="s">
        <v>289</v>
      </c>
      <c r="M639" s="263"/>
      <c r="N639" s="269" t="e">
        <f>SUM(N640:N643)</f>
        <v>#REF!</v>
      </c>
      <c r="O639" s="269" t="e">
        <f>SUM(O640:O643)</f>
        <v>#REF!</v>
      </c>
      <c r="P639" s="269" t="e">
        <f>SUM(P640:P643)</f>
        <v>#REF!</v>
      </c>
      <c r="Q639" s="232"/>
      <c r="R639" s="232"/>
      <c r="S639" s="232"/>
      <c r="T639" s="233"/>
      <c r="U639" s="233"/>
      <c r="V639" s="233"/>
    </row>
    <row r="640" spans="1:238" s="311" customFormat="1" hidden="1">
      <c r="A640" s="249"/>
      <c r="B640" s="280"/>
      <c r="C640" s="280"/>
      <c r="D640" s="280"/>
      <c r="E640" s="280"/>
      <c r="F640" s="280"/>
      <c r="G640" s="280"/>
      <c r="H640" s="224"/>
      <c r="I640" s="225"/>
      <c r="J640" s="226"/>
      <c r="K640" s="226"/>
      <c r="L640" s="227" t="s">
        <v>72</v>
      </c>
      <c r="M640" s="223" t="s">
        <v>547</v>
      </c>
      <c r="N640" s="222" t="e">
        <f>+#REF!+#REF!+#REF!+#REF!+#REF!+#REF!+#REF!+#REF!+#REF!+#REF!+#REF!+#REF!+#REF!</f>
        <v>#REF!</v>
      </c>
      <c r="O640" s="222" t="e">
        <f>+#REF!+#REF!+#REF!+#REF!+#REF!+#REF!+#REF!+#REF!+#REF!+#REF!+#REF!+#REF!+#REF!</f>
        <v>#REF!</v>
      </c>
      <c r="P640" s="222" t="e">
        <f>+#REF!+#REF!+#REF!+#REF!+#REF!+#REF!+#REF!+#REF!+#REF!+#REF!+#REF!+#REF!+#REF!</f>
        <v>#REF!</v>
      </c>
      <c r="Q640" s="232"/>
      <c r="R640" s="232"/>
      <c r="S640" s="232"/>
      <c r="T640" s="233"/>
      <c r="U640" s="233"/>
      <c r="V640" s="233"/>
      <c r="W640" s="234"/>
      <c r="X640" s="234"/>
      <c r="Y640" s="234"/>
      <c r="Z640" s="234"/>
      <c r="AA640" s="234"/>
      <c r="AB640" s="234"/>
      <c r="AC640" s="234"/>
      <c r="AD640" s="234"/>
      <c r="AE640" s="234"/>
      <c r="AF640" s="234"/>
      <c r="AG640" s="234"/>
      <c r="AH640" s="234"/>
      <c r="AI640" s="234"/>
      <c r="AJ640" s="234"/>
      <c r="AK640" s="234"/>
      <c r="AL640" s="234"/>
      <c r="AM640" s="234"/>
      <c r="AN640" s="234"/>
      <c r="AO640" s="234"/>
      <c r="AP640" s="234"/>
      <c r="AQ640" s="234"/>
      <c r="AR640" s="234"/>
      <c r="AS640" s="234"/>
      <c r="AT640" s="234"/>
      <c r="AU640" s="234"/>
      <c r="AV640" s="234"/>
      <c r="AW640" s="234"/>
      <c r="AX640" s="234"/>
      <c r="AY640" s="234"/>
      <c r="AZ640" s="234"/>
      <c r="BA640" s="234"/>
      <c r="BB640" s="234"/>
      <c r="BC640" s="234"/>
      <c r="BD640" s="234"/>
      <c r="BE640" s="234"/>
      <c r="BF640" s="234"/>
      <c r="BG640" s="234"/>
      <c r="BH640" s="234"/>
      <c r="BI640" s="234"/>
      <c r="BJ640" s="234"/>
      <c r="BK640" s="234"/>
      <c r="BL640" s="234"/>
      <c r="BM640" s="234"/>
      <c r="BN640" s="234"/>
      <c r="BO640" s="234"/>
      <c r="BP640" s="234"/>
      <c r="BQ640" s="234"/>
      <c r="BR640" s="234"/>
      <c r="BS640" s="234"/>
      <c r="BT640" s="234"/>
      <c r="BU640" s="234"/>
      <c r="BV640" s="234"/>
      <c r="BW640" s="234"/>
      <c r="BX640" s="234"/>
      <c r="BY640" s="234"/>
      <c r="BZ640" s="234"/>
      <c r="CA640" s="234"/>
      <c r="CB640" s="234"/>
      <c r="CC640" s="234"/>
      <c r="CD640" s="234"/>
      <c r="CE640" s="234"/>
      <c r="CF640" s="234"/>
      <c r="CG640" s="234"/>
      <c r="CH640" s="234"/>
      <c r="CI640" s="234"/>
      <c r="CJ640" s="234"/>
      <c r="CK640" s="234"/>
      <c r="CL640" s="234"/>
      <c r="CM640" s="234"/>
      <c r="CN640" s="234"/>
      <c r="CO640" s="234"/>
      <c r="CP640" s="234"/>
      <c r="CQ640" s="234"/>
      <c r="CR640" s="234"/>
      <c r="CS640" s="234"/>
      <c r="CT640" s="234"/>
      <c r="CU640" s="234"/>
      <c r="CV640" s="234"/>
      <c r="CW640" s="234"/>
      <c r="CX640" s="234"/>
      <c r="CY640" s="234"/>
      <c r="CZ640" s="234"/>
      <c r="DA640" s="234"/>
      <c r="DB640" s="234"/>
      <c r="DC640" s="234"/>
      <c r="DD640" s="234"/>
      <c r="DE640" s="234"/>
      <c r="DF640" s="234"/>
      <c r="DG640" s="234"/>
      <c r="DH640" s="234"/>
      <c r="DI640" s="234"/>
      <c r="DJ640" s="234"/>
      <c r="DK640" s="234"/>
      <c r="DL640" s="234"/>
      <c r="DM640" s="234"/>
      <c r="DN640" s="234"/>
      <c r="DO640" s="234"/>
      <c r="DP640" s="234"/>
      <c r="DQ640" s="234"/>
      <c r="DR640" s="234"/>
      <c r="DS640" s="234"/>
      <c r="DT640" s="234"/>
      <c r="DU640" s="234"/>
      <c r="DV640" s="234"/>
      <c r="DW640" s="234"/>
      <c r="DX640" s="234"/>
      <c r="DY640" s="234"/>
      <c r="DZ640" s="234"/>
      <c r="EA640" s="234"/>
      <c r="EB640" s="234"/>
      <c r="EC640" s="234"/>
      <c r="ED640" s="234"/>
      <c r="EE640" s="234"/>
      <c r="EF640" s="234"/>
      <c r="EG640" s="234"/>
      <c r="EH640" s="234"/>
      <c r="EI640" s="234"/>
      <c r="EJ640" s="234"/>
      <c r="EK640" s="234"/>
      <c r="EL640" s="234"/>
      <c r="EM640" s="234"/>
      <c r="EN640" s="234"/>
      <c r="EO640" s="234"/>
      <c r="EP640" s="234"/>
      <c r="EQ640" s="234"/>
      <c r="ER640" s="234"/>
      <c r="ES640" s="234"/>
      <c r="ET640" s="234"/>
      <c r="EU640" s="234"/>
      <c r="EV640" s="234"/>
      <c r="EW640" s="234"/>
      <c r="EX640" s="234"/>
      <c r="EY640" s="234"/>
      <c r="EZ640" s="234"/>
      <c r="FA640" s="234"/>
      <c r="FB640" s="234"/>
      <c r="FC640" s="234"/>
      <c r="FD640" s="234"/>
      <c r="FE640" s="234"/>
      <c r="FF640" s="234"/>
      <c r="FG640" s="234"/>
      <c r="FH640" s="234"/>
      <c r="FI640" s="234"/>
      <c r="FJ640" s="234"/>
      <c r="FK640" s="234"/>
      <c r="FL640" s="234"/>
      <c r="FM640" s="234"/>
      <c r="FN640" s="234"/>
      <c r="FO640" s="234"/>
      <c r="FP640" s="234"/>
      <c r="FQ640" s="234"/>
      <c r="FR640" s="234"/>
      <c r="FS640" s="234"/>
      <c r="FT640" s="234"/>
      <c r="FU640" s="234"/>
      <c r="FV640" s="234"/>
      <c r="FW640" s="234"/>
      <c r="FX640" s="234"/>
      <c r="FY640" s="234"/>
      <c r="FZ640" s="234"/>
      <c r="GA640" s="234"/>
      <c r="GB640" s="234"/>
      <c r="GC640" s="234"/>
      <c r="GD640" s="234"/>
      <c r="GE640" s="234"/>
      <c r="GF640" s="234"/>
      <c r="GG640" s="234"/>
      <c r="GH640" s="234"/>
      <c r="GI640" s="234"/>
      <c r="GJ640" s="234"/>
      <c r="GK640" s="234"/>
      <c r="GL640" s="234"/>
      <c r="GM640" s="234"/>
      <c r="GN640" s="234"/>
      <c r="GO640" s="234"/>
      <c r="GP640" s="234"/>
      <c r="GQ640" s="234"/>
      <c r="GR640" s="234"/>
      <c r="GS640" s="234"/>
      <c r="GT640" s="234"/>
      <c r="GU640" s="234"/>
      <c r="GV640" s="234"/>
      <c r="GW640" s="234"/>
      <c r="GX640" s="234"/>
      <c r="GY640" s="234"/>
      <c r="GZ640" s="234"/>
      <c r="HA640" s="234"/>
      <c r="HB640" s="234"/>
      <c r="HC640" s="234"/>
      <c r="HD640" s="234"/>
      <c r="HE640" s="234"/>
      <c r="HF640" s="234"/>
      <c r="HG640" s="234"/>
      <c r="HH640" s="234"/>
      <c r="HI640" s="234"/>
      <c r="HJ640" s="234"/>
      <c r="HK640" s="234"/>
      <c r="HL640" s="234"/>
      <c r="HM640" s="234"/>
      <c r="HN640" s="234"/>
      <c r="HO640" s="234"/>
      <c r="HP640" s="234"/>
      <c r="HQ640" s="234"/>
      <c r="HR640" s="234"/>
      <c r="HS640" s="234"/>
      <c r="HT640" s="234"/>
      <c r="HU640" s="234"/>
      <c r="HV640" s="234"/>
      <c r="HW640" s="234"/>
      <c r="HX640" s="234"/>
      <c r="HY640" s="234"/>
      <c r="HZ640" s="234"/>
      <c r="IA640" s="234"/>
      <c r="IB640" s="234"/>
      <c r="IC640" s="234"/>
      <c r="ID640" s="234"/>
    </row>
    <row r="641" spans="1:238" s="311" customFormat="1" ht="25.5" hidden="1">
      <c r="A641" s="249"/>
      <c r="B641" s="280"/>
      <c r="C641" s="280"/>
      <c r="D641" s="280"/>
      <c r="E641" s="280"/>
      <c r="F641" s="280"/>
      <c r="G641" s="280"/>
      <c r="H641" s="224"/>
      <c r="I641" s="225"/>
      <c r="J641" s="226"/>
      <c r="K641" s="226"/>
      <c r="L641" s="227" t="s">
        <v>89</v>
      </c>
      <c r="M641" s="223">
        <v>4511</v>
      </c>
      <c r="N641" s="222" t="e">
        <f>+#REF!+#REF!+#REF!+#REF!+#REF!+#REF!+#REF!+#REF!+#REF!+#REF!+#REF!+#REF!+#REF!</f>
        <v>#REF!</v>
      </c>
      <c r="O641" s="222" t="e">
        <f>+#REF!+#REF!+#REF!+#REF!+#REF!+#REF!+#REF!+#REF!+#REF!+#REF!+#REF!+#REF!+#REF!</f>
        <v>#REF!</v>
      </c>
      <c r="P641" s="222" t="e">
        <f>+#REF!+#REF!+#REF!+#REF!+#REF!+#REF!+#REF!+#REF!+#REF!+#REF!+#REF!+#REF!+#REF!</f>
        <v>#REF!</v>
      </c>
      <c r="Q641" s="232"/>
      <c r="R641" s="232"/>
      <c r="S641" s="232"/>
      <c r="T641" s="233"/>
      <c r="U641" s="233"/>
      <c r="V641" s="233"/>
      <c r="W641" s="234"/>
      <c r="X641" s="234"/>
      <c r="Y641" s="234"/>
      <c r="Z641" s="234"/>
      <c r="AA641" s="234"/>
      <c r="AB641" s="234"/>
      <c r="AC641" s="234"/>
      <c r="AD641" s="234"/>
      <c r="AE641" s="234"/>
      <c r="AF641" s="234"/>
      <c r="AG641" s="234"/>
      <c r="AH641" s="234"/>
      <c r="AI641" s="234"/>
      <c r="AJ641" s="234"/>
      <c r="AK641" s="234"/>
      <c r="AL641" s="234"/>
      <c r="AM641" s="234"/>
      <c r="AN641" s="234"/>
      <c r="AO641" s="234"/>
      <c r="AP641" s="234"/>
      <c r="AQ641" s="234"/>
      <c r="AR641" s="234"/>
      <c r="AS641" s="234"/>
      <c r="AT641" s="234"/>
      <c r="AU641" s="234"/>
      <c r="AV641" s="234"/>
      <c r="AW641" s="234"/>
      <c r="AX641" s="234"/>
      <c r="AY641" s="234"/>
      <c r="AZ641" s="234"/>
      <c r="BA641" s="234"/>
      <c r="BB641" s="234"/>
      <c r="BC641" s="234"/>
      <c r="BD641" s="234"/>
      <c r="BE641" s="234"/>
      <c r="BF641" s="234"/>
      <c r="BG641" s="234"/>
      <c r="BH641" s="234"/>
      <c r="BI641" s="234"/>
      <c r="BJ641" s="234"/>
      <c r="BK641" s="234"/>
      <c r="BL641" s="234"/>
      <c r="BM641" s="234"/>
      <c r="BN641" s="234"/>
      <c r="BO641" s="234"/>
      <c r="BP641" s="234"/>
      <c r="BQ641" s="234"/>
      <c r="BR641" s="234"/>
      <c r="BS641" s="234"/>
      <c r="BT641" s="234"/>
      <c r="BU641" s="234"/>
      <c r="BV641" s="234"/>
      <c r="BW641" s="234"/>
      <c r="BX641" s="234"/>
      <c r="BY641" s="234"/>
      <c r="BZ641" s="234"/>
      <c r="CA641" s="234"/>
      <c r="CB641" s="234"/>
      <c r="CC641" s="234"/>
      <c r="CD641" s="234"/>
      <c r="CE641" s="234"/>
      <c r="CF641" s="234"/>
      <c r="CG641" s="234"/>
      <c r="CH641" s="234"/>
      <c r="CI641" s="234"/>
      <c r="CJ641" s="234"/>
      <c r="CK641" s="234"/>
      <c r="CL641" s="234"/>
      <c r="CM641" s="234"/>
      <c r="CN641" s="234"/>
      <c r="CO641" s="234"/>
      <c r="CP641" s="234"/>
      <c r="CQ641" s="234"/>
      <c r="CR641" s="234"/>
      <c r="CS641" s="234"/>
      <c r="CT641" s="234"/>
      <c r="CU641" s="234"/>
      <c r="CV641" s="234"/>
      <c r="CW641" s="234"/>
      <c r="CX641" s="234"/>
      <c r="CY641" s="234"/>
      <c r="CZ641" s="234"/>
      <c r="DA641" s="234"/>
      <c r="DB641" s="234"/>
      <c r="DC641" s="234"/>
      <c r="DD641" s="234"/>
      <c r="DE641" s="234"/>
      <c r="DF641" s="234"/>
      <c r="DG641" s="234"/>
      <c r="DH641" s="234"/>
      <c r="DI641" s="234"/>
      <c r="DJ641" s="234"/>
      <c r="DK641" s="234"/>
      <c r="DL641" s="234"/>
      <c r="DM641" s="234"/>
      <c r="DN641" s="234"/>
      <c r="DO641" s="234"/>
      <c r="DP641" s="234"/>
      <c r="DQ641" s="234"/>
      <c r="DR641" s="234"/>
      <c r="DS641" s="234"/>
      <c r="DT641" s="234"/>
      <c r="DU641" s="234"/>
      <c r="DV641" s="234"/>
      <c r="DW641" s="234"/>
      <c r="DX641" s="234"/>
      <c r="DY641" s="234"/>
      <c r="DZ641" s="234"/>
      <c r="EA641" s="234"/>
      <c r="EB641" s="234"/>
      <c r="EC641" s="234"/>
      <c r="ED641" s="234"/>
      <c r="EE641" s="234"/>
      <c r="EF641" s="234"/>
      <c r="EG641" s="234"/>
      <c r="EH641" s="234"/>
      <c r="EI641" s="234"/>
      <c r="EJ641" s="234"/>
      <c r="EK641" s="234"/>
      <c r="EL641" s="234"/>
      <c r="EM641" s="234"/>
      <c r="EN641" s="234"/>
      <c r="EO641" s="234"/>
      <c r="EP641" s="234"/>
      <c r="EQ641" s="234"/>
      <c r="ER641" s="234"/>
      <c r="ES641" s="234"/>
      <c r="ET641" s="234"/>
      <c r="EU641" s="234"/>
      <c r="EV641" s="234"/>
      <c r="EW641" s="234"/>
      <c r="EX641" s="234"/>
      <c r="EY641" s="234"/>
      <c r="EZ641" s="234"/>
      <c r="FA641" s="234"/>
      <c r="FB641" s="234"/>
      <c r="FC641" s="234"/>
      <c r="FD641" s="234"/>
      <c r="FE641" s="234"/>
      <c r="FF641" s="234"/>
      <c r="FG641" s="234"/>
      <c r="FH641" s="234"/>
      <c r="FI641" s="234"/>
      <c r="FJ641" s="234"/>
      <c r="FK641" s="234"/>
      <c r="FL641" s="234"/>
      <c r="FM641" s="234"/>
      <c r="FN641" s="234"/>
      <c r="FO641" s="234"/>
      <c r="FP641" s="234"/>
      <c r="FQ641" s="234"/>
      <c r="FR641" s="234"/>
      <c r="FS641" s="234"/>
      <c r="FT641" s="234"/>
      <c r="FU641" s="234"/>
      <c r="FV641" s="234"/>
      <c r="FW641" s="234"/>
      <c r="FX641" s="234"/>
      <c r="FY641" s="234"/>
      <c r="FZ641" s="234"/>
      <c r="GA641" s="234"/>
      <c r="GB641" s="234"/>
      <c r="GC641" s="234"/>
      <c r="GD641" s="234"/>
      <c r="GE641" s="234"/>
      <c r="GF641" s="234"/>
      <c r="GG641" s="234"/>
      <c r="GH641" s="234"/>
      <c r="GI641" s="234"/>
      <c r="GJ641" s="234"/>
      <c r="GK641" s="234"/>
      <c r="GL641" s="234"/>
      <c r="GM641" s="234"/>
      <c r="GN641" s="234"/>
      <c r="GO641" s="234"/>
      <c r="GP641" s="234"/>
      <c r="GQ641" s="234"/>
      <c r="GR641" s="234"/>
      <c r="GS641" s="234"/>
      <c r="GT641" s="234"/>
      <c r="GU641" s="234"/>
      <c r="GV641" s="234"/>
      <c r="GW641" s="234"/>
      <c r="GX641" s="234"/>
      <c r="GY641" s="234"/>
      <c r="GZ641" s="234"/>
      <c r="HA641" s="234"/>
      <c r="HB641" s="234"/>
      <c r="HC641" s="234"/>
      <c r="HD641" s="234"/>
      <c r="HE641" s="234"/>
      <c r="HF641" s="234"/>
      <c r="HG641" s="234"/>
      <c r="HH641" s="234"/>
      <c r="HI641" s="234"/>
      <c r="HJ641" s="234"/>
      <c r="HK641" s="234"/>
      <c r="HL641" s="234"/>
      <c r="HM641" s="234"/>
      <c r="HN641" s="234"/>
      <c r="HO641" s="234"/>
      <c r="HP641" s="234"/>
      <c r="HQ641" s="234"/>
      <c r="HR641" s="234"/>
      <c r="HS641" s="234"/>
      <c r="HT641" s="234"/>
      <c r="HU641" s="234"/>
      <c r="HV641" s="234"/>
      <c r="HW641" s="234"/>
      <c r="HX641" s="234"/>
      <c r="HY641" s="234"/>
      <c r="HZ641" s="234"/>
      <c r="IA641" s="234"/>
      <c r="IB641" s="234"/>
      <c r="IC641" s="234"/>
      <c r="ID641" s="234"/>
    </row>
    <row r="642" spans="1:238" s="311" customFormat="1" ht="25.5" hidden="1">
      <c r="A642" s="249"/>
      <c r="B642" s="280"/>
      <c r="C642" s="280"/>
      <c r="D642" s="280"/>
      <c r="E642" s="280"/>
      <c r="F642" s="280"/>
      <c r="G642" s="280"/>
      <c r="H642" s="274"/>
      <c r="I642" s="275"/>
      <c r="J642" s="276"/>
      <c r="K642" s="277"/>
      <c r="L642" s="278" t="s">
        <v>177</v>
      </c>
      <c r="M642" s="271">
        <v>4819</v>
      </c>
      <c r="N642" s="222" t="e">
        <f>+#REF!+#REF!+#REF!+#REF!+#REF!+#REF!+#REF!+#REF!+#REF!+#REF!+#REF!+#REF!+#REF!</f>
        <v>#REF!</v>
      </c>
      <c r="O642" s="222" t="e">
        <f>+#REF!+#REF!+#REF!+#REF!+#REF!+#REF!+#REF!+#REF!+#REF!+#REF!+#REF!+#REF!+#REF!</f>
        <v>#REF!</v>
      </c>
      <c r="P642" s="222" t="e">
        <f>+#REF!+#REF!+#REF!+#REF!+#REF!+#REF!+#REF!+#REF!+#REF!+#REF!+#REF!+#REF!+#REF!</f>
        <v>#REF!</v>
      </c>
      <c r="Q642" s="232"/>
      <c r="R642" s="232"/>
      <c r="S642" s="232"/>
      <c r="T642" s="233"/>
      <c r="U642" s="233"/>
      <c r="V642" s="233"/>
      <c r="W642" s="234"/>
      <c r="X642" s="234"/>
      <c r="Y642" s="234"/>
      <c r="Z642" s="234"/>
      <c r="AA642" s="234"/>
      <c r="AB642" s="234"/>
      <c r="AC642" s="234"/>
      <c r="AD642" s="234"/>
      <c r="AE642" s="234"/>
      <c r="AF642" s="234"/>
      <c r="AG642" s="234"/>
      <c r="AH642" s="234"/>
      <c r="AI642" s="234"/>
      <c r="AJ642" s="234"/>
      <c r="AK642" s="234"/>
      <c r="AL642" s="234"/>
      <c r="AM642" s="234"/>
      <c r="AN642" s="234"/>
      <c r="AO642" s="234"/>
      <c r="AP642" s="234"/>
      <c r="AQ642" s="234"/>
      <c r="AR642" s="234"/>
      <c r="AS642" s="234"/>
      <c r="AT642" s="234"/>
      <c r="AU642" s="234"/>
      <c r="AV642" s="234"/>
      <c r="AW642" s="234"/>
      <c r="AX642" s="234"/>
      <c r="AY642" s="234"/>
      <c r="AZ642" s="234"/>
      <c r="BA642" s="234"/>
      <c r="BB642" s="234"/>
      <c r="BC642" s="234"/>
      <c r="BD642" s="234"/>
      <c r="BE642" s="234"/>
      <c r="BF642" s="234"/>
      <c r="BG642" s="234"/>
      <c r="BH642" s="234"/>
      <c r="BI642" s="234"/>
      <c r="BJ642" s="234"/>
      <c r="BK642" s="234"/>
      <c r="BL642" s="234"/>
      <c r="BM642" s="234"/>
      <c r="BN642" s="234"/>
      <c r="BO642" s="234"/>
      <c r="BP642" s="234"/>
      <c r="BQ642" s="234"/>
      <c r="BR642" s="234"/>
      <c r="BS642" s="234"/>
      <c r="BT642" s="234"/>
      <c r="BU642" s="234"/>
      <c r="BV642" s="234"/>
      <c r="BW642" s="234"/>
      <c r="BX642" s="234"/>
      <c r="BY642" s="234"/>
      <c r="BZ642" s="234"/>
      <c r="CA642" s="234"/>
      <c r="CB642" s="234"/>
      <c r="CC642" s="234"/>
      <c r="CD642" s="234"/>
      <c r="CE642" s="234"/>
      <c r="CF642" s="234"/>
      <c r="CG642" s="234"/>
      <c r="CH642" s="234"/>
      <c r="CI642" s="234"/>
      <c r="CJ642" s="234"/>
      <c r="CK642" s="234"/>
      <c r="CL642" s="234"/>
      <c r="CM642" s="234"/>
      <c r="CN642" s="234"/>
      <c r="CO642" s="234"/>
      <c r="CP642" s="234"/>
      <c r="CQ642" s="234"/>
      <c r="CR642" s="234"/>
      <c r="CS642" s="234"/>
      <c r="CT642" s="234"/>
      <c r="CU642" s="234"/>
      <c r="CV642" s="234"/>
      <c r="CW642" s="234"/>
      <c r="CX642" s="234"/>
      <c r="CY642" s="234"/>
      <c r="CZ642" s="234"/>
      <c r="DA642" s="234"/>
      <c r="DB642" s="234"/>
      <c r="DC642" s="234"/>
      <c r="DD642" s="234"/>
      <c r="DE642" s="234"/>
      <c r="DF642" s="234"/>
      <c r="DG642" s="234"/>
      <c r="DH642" s="234"/>
      <c r="DI642" s="234"/>
      <c r="DJ642" s="234"/>
      <c r="DK642" s="234"/>
      <c r="DL642" s="234"/>
      <c r="DM642" s="234"/>
      <c r="DN642" s="234"/>
      <c r="DO642" s="234"/>
      <c r="DP642" s="234"/>
      <c r="DQ642" s="234"/>
      <c r="DR642" s="234"/>
      <c r="DS642" s="234"/>
      <c r="DT642" s="234"/>
      <c r="DU642" s="234"/>
      <c r="DV642" s="234"/>
      <c r="DW642" s="234"/>
      <c r="DX642" s="234"/>
      <c r="DY642" s="234"/>
      <c r="DZ642" s="234"/>
      <c r="EA642" s="234"/>
      <c r="EB642" s="234"/>
      <c r="EC642" s="234"/>
      <c r="ED642" s="234"/>
      <c r="EE642" s="234"/>
      <c r="EF642" s="234"/>
      <c r="EG642" s="234"/>
      <c r="EH642" s="234"/>
      <c r="EI642" s="234"/>
      <c r="EJ642" s="234"/>
      <c r="EK642" s="234"/>
      <c r="EL642" s="234"/>
      <c r="EM642" s="234"/>
      <c r="EN642" s="234"/>
      <c r="EO642" s="234"/>
      <c r="EP642" s="234"/>
      <c r="EQ642" s="234"/>
      <c r="ER642" s="234"/>
      <c r="ES642" s="234"/>
      <c r="ET642" s="234"/>
      <c r="EU642" s="234"/>
      <c r="EV642" s="234"/>
      <c r="EW642" s="234"/>
      <c r="EX642" s="234"/>
      <c r="EY642" s="234"/>
      <c r="EZ642" s="234"/>
      <c r="FA642" s="234"/>
      <c r="FB642" s="234"/>
      <c r="FC642" s="234"/>
      <c r="FD642" s="234"/>
      <c r="FE642" s="234"/>
      <c r="FF642" s="234"/>
      <c r="FG642" s="234"/>
      <c r="FH642" s="234"/>
      <c r="FI642" s="234"/>
      <c r="FJ642" s="234"/>
      <c r="FK642" s="234"/>
      <c r="FL642" s="234"/>
      <c r="FM642" s="234"/>
      <c r="FN642" s="234"/>
      <c r="FO642" s="234"/>
      <c r="FP642" s="234"/>
      <c r="FQ642" s="234"/>
      <c r="FR642" s="234"/>
      <c r="FS642" s="234"/>
      <c r="FT642" s="234"/>
      <c r="FU642" s="234"/>
      <c r="FV642" s="234"/>
      <c r="FW642" s="234"/>
      <c r="FX642" s="234"/>
      <c r="FY642" s="234"/>
      <c r="FZ642" s="234"/>
      <c r="GA642" s="234"/>
      <c r="GB642" s="234"/>
      <c r="GC642" s="234"/>
      <c r="GD642" s="234"/>
      <c r="GE642" s="234"/>
      <c r="GF642" s="234"/>
      <c r="GG642" s="234"/>
      <c r="GH642" s="234"/>
      <c r="GI642" s="234"/>
      <c r="GJ642" s="234"/>
      <c r="GK642" s="234"/>
      <c r="GL642" s="234"/>
      <c r="GM642" s="234"/>
      <c r="GN642" s="234"/>
      <c r="GO642" s="234"/>
      <c r="GP642" s="234"/>
      <c r="GQ642" s="234"/>
      <c r="GR642" s="234"/>
      <c r="GS642" s="234"/>
      <c r="GT642" s="234"/>
      <c r="GU642" s="234"/>
      <c r="GV642" s="234"/>
      <c r="GW642" s="234"/>
      <c r="GX642" s="234"/>
      <c r="GY642" s="234"/>
      <c r="GZ642" s="234"/>
      <c r="HA642" s="234"/>
      <c r="HB642" s="234"/>
      <c r="HC642" s="234"/>
      <c r="HD642" s="234"/>
      <c r="HE642" s="234"/>
      <c r="HF642" s="234"/>
      <c r="HG642" s="234"/>
      <c r="HH642" s="234"/>
      <c r="HI642" s="234"/>
      <c r="HJ642" s="234"/>
      <c r="HK642" s="234"/>
      <c r="HL642" s="234"/>
      <c r="HM642" s="234"/>
      <c r="HN642" s="234"/>
      <c r="HO642" s="234"/>
      <c r="HP642" s="234"/>
      <c r="HQ642" s="234"/>
      <c r="HR642" s="234"/>
      <c r="HS642" s="234"/>
      <c r="HT642" s="234"/>
      <c r="HU642" s="234"/>
      <c r="HV642" s="234"/>
      <c r="HW642" s="234"/>
      <c r="HX642" s="234"/>
      <c r="HY642" s="234"/>
      <c r="HZ642" s="234"/>
      <c r="IA642" s="234"/>
      <c r="IB642" s="234"/>
      <c r="IC642" s="234"/>
      <c r="ID642" s="234"/>
    </row>
    <row r="643" spans="1:238" s="311" customFormat="1" hidden="1">
      <c r="A643" s="249"/>
      <c r="B643" s="280"/>
      <c r="C643" s="280"/>
      <c r="D643" s="280"/>
      <c r="E643" s="280"/>
      <c r="F643" s="280"/>
      <c r="G643" s="280"/>
      <c r="H643" s="221"/>
      <c r="I643" s="224"/>
      <c r="J643" s="228"/>
      <c r="K643" s="228"/>
      <c r="L643" s="227" t="s">
        <v>290</v>
      </c>
      <c r="M643" s="271">
        <v>5122</v>
      </c>
      <c r="N643" s="222" t="e">
        <f>+#REF!+#REF!+#REF!+#REF!+#REF!+#REF!+#REF!+#REF!+#REF!+#REF!+#REF!+#REF!+#REF!</f>
        <v>#REF!</v>
      </c>
      <c r="O643" s="222" t="e">
        <f>+#REF!+#REF!+#REF!+#REF!+#REF!+#REF!+#REF!+#REF!+#REF!+#REF!+#REF!+#REF!+#REF!</f>
        <v>#REF!</v>
      </c>
      <c r="P643" s="222" t="e">
        <f>+#REF!+#REF!+#REF!+#REF!+#REF!+#REF!+#REF!+#REF!+#REF!+#REF!+#REF!+#REF!+#REF!</f>
        <v>#REF!</v>
      </c>
      <c r="Q643" s="232"/>
      <c r="R643" s="232"/>
      <c r="S643" s="232"/>
      <c r="T643" s="233"/>
      <c r="U643" s="233"/>
      <c r="V643" s="233"/>
      <c r="W643" s="234"/>
      <c r="X643" s="234"/>
      <c r="Y643" s="234"/>
      <c r="Z643" s="234"/>
      <c r="AA643" s="234"/>
      <c r="AB643" s="234"/>
      <c r="AC643" s="234"/>
      <c r="AD643" s="234"/>
      <c r="AE643" s="234"/>
      <c r="AF643" s="234"/>
      <c r="AG643" s="234"/>
      <c r="AH643" s="234"/>
      <c r="AI643" s="234"/>
      <c r="AJ643" s="234"/>
      <c r="AK643" s="234"/>
      <c r="AL643" s="234"/>
      <c r="AM643" s="234"/>
      <c r="AN643" s="234"/>
      <c r="AO643" s="234"/>
      <c r="AP643" s="234"/>
      <c r="AQ643" s="234"/>
      <c r="AR643" s="234"/>
      <c r="AS643" s="234"/>
      <c r="AT643" s="234"/>
      <c r="AU643" s="234"/>
      <c r="AV643" s="234"/>
      <c r="AW643" s="234"/>
      <c r="AX643" s="234"/>
      <c r="AY643" s="234"/>
      <c r="AZ643" s="234"/>
      <c r="BA643" s="234"/>
      <c r="BB643" s="234"/>
      <c r="BC643" s="234"/>
      <c r="BD643" s="234"/>
      <c r="BE643" s="234"/>
      <c r="BF643" s="234"/>
      <c r="BG643" s="234"/>
      <c r="BH643" s="234"/>
      <c r="BI643" s="234"/>
      <c r="BJ643" s="234"/>
      <c r="BK643" s="234"/>
      <c r="BL643" s="234"/>
      <c r="BM643" s="234"/>
      <c r="BN643" s="234"/>
      <c r="BO643" s="234"/>
      <c r="BP643" s="234"/>
      <c r="BQ643" s="234"/>
      <c r="BR643" s="234"/>
      <c r="BS643" s="234"/>
      <c r="BT643" s="234"/>
      <c r="BU643" s="234"/>
      <c r="BV643" s="234"/>
      <c r="BW643" s="234"/>
      <c r="BX643" s="234"/>
      <c r="BY643" s="234"/>
      <c r="BZ643" s="234"/>
      <c r="CA643" s="234"/>
      <c r="CB643" s="234"/>
      <c r="CC643" s="234"/>
      <c r="CD643" s="234"/>
      <c r="CE643" s="234"/>
      <c r="CF643" s="234"/>
      <c r="CG643" s="234"/>
      <c r="CH643" s="234"/>
      <c r="CI643" s="234"/>
      <c r="CJ643" s="234"/>
      <c r="CK643" s="234"/>
      <c r="CL643" s="234"/>
      <c r="CM643" s="234"/>
      <c r="CN643" s="234"/>
      <c r="CO643" s="234"/>
      <c r="CP643" s="234"/>
      <c r="CQ643" s="234"/>
      <c r="CR643" s="234"/>
      <c r="CS643" s="234"/>
      <c r="CT643" s="234"/>
      <c r="CU643" s="234"/>
      <c r="CV643" s="234"/>
      <c r="CW643" s="234"/>
      <c r="CX643" s="234"/>
      <c r="CY643" s="234"/>
      <c r="CZ643" s="234"/>
      <c r="DA643" s="234"/>
      <c r="DB643" s="234"/>
      <c r="DC643" s="234"/>
      <c r="DD643" s="234"/>
      <c r="DE643" s="234"/>
      <c r="DF643" s="234"/>
      <c r="DG643" s="234"/>
      <c r="DH643" s="234"/>
      <c r="DI643" s="234"/>
      <c r="DJ643" s="234"/>
      <c r="DK643" s="234"/>
      <c r="DL643" s="234"/>
      <c r="DM643" s="234"/>
      <c r="DN643" s="234"/>
      <c r="DO643" s="234"/>
      <c r="DP643" s="234"/>
      <c r="DQ643" s="234"/>
      <c r="DR643" s="234"/>
      <c r="DS643" s="234"/>
      <c r="DT643" s="234"/>
      <c r="DU643" s="234"/>
      <c r="DV643" s="234"/>
      <c r="DW643" s="234"/>
      <c r="DX643" s="234"/>
      <c r="DY643" s="234"/>
      <c r="DZ643" s="234"/>
      <c r="EA643" s="234"/>
      <c r="EB643" s="234"/>
      <c r="EC643" s="234"/>
      <c r="ED643" s="234"/>
      <c r="EE643" s="234"/>
      <c r="EF643" s="234"/>
      <c r="EG643" s="234"/>
      <c r="EH643" s="234"/>
      <c r="EI643" s="234"/>
      <c r="EJ643" s="234"/>
      <c r="EK643" s="234"/>
      <c r="EL643" s="234"/>
      <c r="EM643" s="234"/>
      <c r="EN643" s="234"/>
      <c r="EO643" s="234"/>
      <c r="EP643" s="234"/>
      <c r="EQ643" s="234"/>
      <c r="ER643" s="234"/>
      <c r="ES643" s="234"/>
      <c r="ET643" s="234"/>
      <c r="EU643" s="234"/>
      <c r="EV643" s="234"/>
      <c r="EW643" s="234"/>
      <c r="EX643" s="234"/>
      <c r="EY643" s="234"/>
      <c r="EZ643" s="234"/>
      <c r="FA643" s="234"/>
      <c r="FB643" s="234"/>
      <c r="FC643" s="234"/>
      <c r="FD643" s="234"/>
      <c r="FE643" s="234"/>
      <c r="FF643" s="234"/>
      <c r="FG643" s="234"/>
      <c r="FH643" s="234"/>
      <c r="FI643" s="234"/>
      <c r="FJ643" s="234"/>
      <c r="FK643" s="234"/>
      <c r="FL643" s="234"/>
      <c r="FM643" s="234"/>
      <c r="FN643" s="234"/>
      <c r="FO643" s="234"/>
      <c r="FP643" s="234"/>
      <c r="FQ643" s="234"/>
      <c r="FR643" s="234"/>
      <c r="FS643" s="234"/>
      <c r="FT643" s="234"/>
      <c r="FU643" s="234"/>
      <c r="FV643" s="234"/>
      <c r="FW643" s="234"/>
      <c r="FX643" s="234"/>
      <c r="FY643" s="234"/>
      <c r="FZ643" s="234"/>
      <c r="GA643" s="234"/>
      <c r="GB643" s="234"/>
      <c r="GC643" s="234"/>
      <c r="GD643" s="234"/>
      <c r="GE643" s="234"/>
      <c r="GF643" s="234"/>
      <c r="GG643" s="234"/>
      <c r="GH643" s="234"/>
      <c r="GI643" s="234"/>
      <c r="GJ643" s="234"/>
      <c r="GK643" s="234"/>
      <c r="GL643" s="234"/>
      <c r="GM643" s="234"/>
      <c r="GN643" s="234"/>
      <c r="GO643" s="234"/>
      <c r="GP643" s="234"/>
      <c r="GQ643" s="234"/>
      <c r="GR643" s="234"/>
      <c r="GS643" s="234"/>
      <c r="GT643" s="234"/>
      <c r="GU643" s="234"/>
      <c r="GV643" s="234"/>
      <c r="GW643" s="234"/>
      <c r="GX643" s="234"/>
      <c r="GY643" s="234"/>
      <c r="GZ643" s="234"/>
      <c r="HA643" s="234"/>
      <c r="HB643" s="234"/>
      <c r="HC643" s="234"/>
      <c r="HD643" s="234"/>
      <c r="HE643" s="234"/>
      <c r="HF643" s="234"/>
      <c r="HG643" s="234"/>
      <c r="HH643" s="234"/>
      <c r="HI643" s="234"/>
      <c r="HJ643" s="234"/>
      <c r="HK643" s="234"/>
      <c r="HL643" s="234"/>
      <c r="HM643" s="234"/>
      <c r="HN643" s="234"/>
      <c r="HO643" s="234"/>
      <c r="HP643" s="234"/>
      <c r="HQ643" s="234"/>
      <c r="HR643" s="234"/>
      <c r="HS643" s="234"/>
      <c r="HT643" s="234"/>
      <c r="HU643" s="234"/>
      <c r="HV643" s="234"/>
      <c r="HW643" s="234"/>
      <c r="HX643" s="234"/>
      <c r="HY643" s="234"/>
      <c r="HZ643" s="234"/>
      <c r="IA643" s="234"/>
      <c r="IB643" s="234"/>
      <c r="IC643" s="234"/>
      <c r="ID643" s="234"/>
    </row>
    <row r="644" spans="1:238" s="311" customFormat="1" ht="27">
      <c r="A644" s="249"/>
      <c r="B644" s="280"/>
      <c r="C644" s="280"/>
      <c r="D644" s="280"/>
      <c r="E644" s="280"/>
      <c r="F644" s="280"/>
      <c r="G644" s="280"/>
      <c r="H644" s="221"/>
      <c r="I644" s="266"/>
      <c r="J644" s="267"/>
      <c r="K644" s="267"/>
      <c r="L644" s="268" t="s">
        <v>468</v>
      </c>
      <c r="M644" s="263"/>
      <c r="N644" s="269" t="e">
        <f>SUM(N645:N646)</f>
        <v>#REF!</v>
      </c>
      <c r="O644" s="269" t="e">
        <f>SUM(O645:O646)</f>
        <v>#REF!</v>
      </c>
      <c r="P644" s="269" t="e">
        <f>SUM(P645:P646)</f>
        <v>#REF!</v>
      </c>
      <c r="Q644" s="232"/>
      <c r="R644" s="232"/>
      <c r="S644" s="232"/>
      <c r="T644" s="233"/>
      <c r="U644" s="233"/>
      <c r="V644" s="233"/>
      <c r="W644" s="234"/>
      <c r="X644" s="234"/>
      <c r="Y644" s="234"/>
      <c r="Z644" s="234"/>
      <c r="AA644" s="234"/>
      <c r="AB644" s="234"/>
      <c r="AC644" s="234"/>
      <c r="AD644" s="234"/>
      <c r="AE644" s="234"/>
      <c r="AF644" s="234"/>
      <c r="AG644" s="234"/>
      <c r="AH644" s="234"/>
      <c r="AI644" s="234"/>
      <c r="AJ644" s="234"/>
      <c r="AK644" s="234"/>
      <c r="AL644" s="234"/>
      <c r="AM644" s="234"/>
      <c r="AN644" s="234"/>
      <c r="AO644" s="234"/>
      <c r="AP644" s="234"/>
      <c r="AQ644" s="234"/>
      <c r="AR644" s="234"/>
      <c r="AS644" s="234"/>
      <c r="AT644" s="234"/>
      <c r="AU644" s="234"/>
      <c r="AV644" s="234"/>
      <c r="AW644" s="234"/>
      <c r="AX644" s="234"/>
      <c r="AY644" s="234"/>
      <c r="AZ644" s="234"/>
      <c r="BA644" s="234"/>
      <c r="BB644" s="234"/>
      <c r="BC644" s="234"/>
      <c r="BD644" s="234"/>
      <c r="BE644" s="234"/>
      <c r="BF644" s="234"/>
      <c r="BG644" s="234"/>
      <c r="BH644" s="234"/>
      <c r="BI644" s="234"/>
      <c r="BJ644" s="234"/>
      <c r="BK644" s="234"/>
      <c r="BL644" s="234"/>
      <c r="BM644" s="234"/>
      <c r="BN644" s="234"/>
      <c r="BO644" s="234"/>
      <c r="BP644" s="234"/>
      <c r="BQ644" s="234"/>
      <c r="BR644" s="234"/>
      <c r="BS644" s="234"/>
      <c r="BT644" s="234"/>
      <c r="BU644" s="234"/>
      <c r="BV644" s="234"/>
      <c r="BW644" s="234"/>
      <c r="BX644" s="234"/>
      <c r="BY644" s="234"/>
      <c r="BZ644" s="234"/>
      <c r="CA644" s="234"/>
      <c r="CB644" s="234"/>
      <c r="CC644" s="234"/>
      <c r="CD644" s="234"/>
      <c r="CE644" s="234"/>
      <c r="CF644" s="234"/>
      <c r="CG644" s="234"/>
      <c r="CH644" s="234"/>
      <c r="CI644" s="234"/>
      <c r="CJ644" s="234"/>
      <c r="CK644" s="234"/>
      <c r="CL644" s="234"/>
      <c r="CM644" s="234"/>
      <c r="CN644" s="234"/>
      <c r="CO644" s="234"/>
      <c r="CP644" s="234"/>
      <c r="CQ644" s="234"/>
      <c r="CR644" s="234"/>
      <c r="CS644" s="234"/>
      <c r="CT644" s="234"/>
      <c r="CU644" s="234"/>
      <c r="CV644" s="234"/>
      <c r="CW644" s="234"/>
      <c r="CX644" s="234"/>
      <c r="CY644" s="234"/>
      <c r="CZ644" s="234"/>
      <c r="DA644" s="234"/>
      <c r="DB644" s="234"/>
      <c r="DC644" s="234"/>
      <c r="DD644" s="234"/>
      <c r="DE644" s="234"/>
      <c r="DF644" s="234"/>
      <c r="DG644" s="234"/>
      <c r="DH644" s="234"/>
      <c r="DI644" s="234"/>
      <c r="DJ644" s="234"/>
      <c r="DK644" s="234"/>
      <c r="DL644" s="234"/>
      <c r="DM644" s="234"/>
      <c r="DN644" s="234"/>
      <c r="DO644" s="234"/>
      <c r="DP644" s="234"/>
      <c r="DQ644" s="234"/>
      <c r="DR644" s="234"/>
      <c r="DS644" s="234"/>
      <c r="DT644" s="234"/>
      <c r="DU644" s="234"/>
      <c r="DV644" s="234"/>
      <c r="DW644" s="234"/>
      <c r="DX644" s="234"/>
      <c r="DY644" s="234"/>
      <c r="DZ644" s="234"/>
      <c r="EA644" s="234"/>
      <c r="EB644" s="234"/>
      <c r="EC644" s="234"/>
      <c r="ED644" s="234"/>
      <c r="EE644" s="234"/>
      <c r="EF644" s="234"/>
      <c r="EG644" s="234"/>
      <c r="EH644" s="234"/>
      <c r="EI644" s="234"/>
      <c r="EJ644" s="234"/>
      <c r="EK644" s="234"/>
      <c r="EL644" s="234"/>
      <c r="EM644" s="234"/>
      <c r="EN644" s="234"/>
      <c r="EO644" s="234"/>
      <c r="EP644" s="234"/>
      <c r="EQ644" s="234"/>
      <c r="ER644" s="234"/>
      <c r="ES644" s="234"/>
      <c r="ET644" s="234"/>
      <c r="EU644" s="234"/>
      <c r="EV644" s="234"/>
      <c r="EW644" s="234"/>
      <c r="EX644" s="234"/>
      <c r="EY644" s="234"/>
      <c r="EZ644" s="234"/>
      <c r="FA644" s="234"/>
      <c r="FB644" s="234"/>
      <c r="FC644" s="234"/>
      <c r="FD644" s="234"/>
      <c r="FE644" s="234"/>
      <c r="FF644" s="234"/>
      <c r="FG644" s="234"/>
      <c r="FH644" s="234"/>
      <c r="FI644" s="234"/>
      <c r="FJ644" s="234"/>
      <c r="FK644" s="234"/>
      <c r="FL644" s="234"/>
      <c r="FM644" s="234"/>
      <c r="FN644" s="234"/>
      <c r="FO644" s="234"/>
      <c r="FP644" s="234"/>
      <c r="FQ644" s="234"/>
      <c r="FR644" s="234"/>
      <c r="FS644" s="234"/>
      <c r="FT644" s="234"/>
      <c r="FU644" s="234"/>
      <c r="FV644" s="234"/>
      <c r="FW644" s="234"/>
      <c r="FX644" s="234"/>
      <c r="FY644" s="234"/>
      <c r="FZ644" s="234"/>
      <c r="GA644" s="234"/>
      <c r="GB644" s="234"/>
      <c r="GC644" s="234"/>
      <c r="GD644" s="234"/>
      <c r="GE644" s="234"/>
      <c r="GF644" s="234"/>
      <c r="GG644" s="234"/>
      <c r="GH644" s="234"/>
      <c r="GI644" s="234"/>
      <c r="GJ644" s="234"/>
      <c r="GK644" s="234"/>
      <c r="GL644" s="234"/>
      <c r="GM644" s="234"/>
      <c r="GN644" s="234"/>
      <c r="GO644" s="234"/>
      <c r="GP644" s="234"/>
      <c r="GQ644" s="234"/>
      <c r="GR644" s="234"/>
      <c r="GS644" s="234"/>
      <c r="GT644" s="234"/>
      <c r="GU644" s="234"/>
      <c r="GV644" s="234"/>
      <c r="GW644" s="234"/>
      <c r="GX644" s="234"/>
      <c r="GY644" s="234"/>
      <c r="GZ644" s="234"/>
      <c r="HA644" s="234"/>
      <c r="HB644" s="234"/>
      <c r="HC644" s="234"/>
      <c r="HD644" s="234"/>
      <c r="HE644" s="234"/>
      <c r="HF644" s="234"/>
      <c r="HG644" s="234"/>
      <c r="HH644" s="234"/>
      <c r="HI644" s="234"/>
      <c r="HJ644" s="234"/>
      <c r="HK644" s="234"/>
      <c r="HL644" s="234"/>
      <c r="HM644" s="234"/>
      <c r="HN644" s="234"/>
      <c r="HO644" s="234"/>
      <c r="HP644" s="234"/>
      <c r="HQ644" s="234"/>
      <c r="HR644" s="234"/>
      <c r="HS644" s="234"/>
      <c r="HT644" s="234"/>
      <c r="HU644" s="234"/>
      <c r="HV644" s="234"/>
      <c r="HW644" s="234"/>
      <c r="HX644" s="234"/>
      <c r="HY644" s="234"/>
      <c r="HZ644" s="234"/>
      <c r="IA644" s="234"/>
      <c r="IB644" s="234"/>
      <c r="IC644" s="234"/>
      <c r="ID644" s="234"/>
    </row>
    <row r="645" spans="1:238" s="311" customFormat="1" ht="25.5" hidden="1">
      <c r="A645" s="249"/>
      <c r="B645" s="280"/>
      <c r="C645" s="280"/>
      <c r="D645" s="280"/>
      <c r="E645" s="280"/>
      <c r="F645" s="280"/>
      <c r="G645" s="280"/>
      <c r="H645" s="224"/>
      <c r="I645" s="225"/>
      <c r="J645" s="226"/>
      <c r="K645" s="226"/>
      <c r="L645" s="227" t="s">
        <v>177</v>
      </c>
      <c r="M645" s="229">
        <v>4819</v>
      </c>
      <c r="N645" s="222" t="e">
        <f>+#REF!+#REF!+#REF!+#REF!+#REF!+#REF!+#REF!+#REF!+#REF!+#REF!+#REF!+#REF!+#REF!</f>
        <v>#REF!</v>
      </c>
      <c r="O645" s="222" t="e">
        <f>+#REF!+#REF!+#REF!+#REF!+#REF!+#REF!+#REF!+#REF!+#REF!+#REF!+#REF!+#REF!+#REF!</f>
        <v>#REF!</v>
      </c>
      <c r="P645" s="222" t="e">
        <f>+#REF!+#REF!+#REF!+#REF!+#REF!+#REF!+#REF!+#REF!+#REF!+#REF!+#REF!+#REF!+#REF!</f>
        <v>#REF!</v>
      </c>
      <c r="Q645" s="232"/>
      <c r="R645" s="232"/>
      <c r="S645" s="232"/>
      <c r="T645" s="233"/>
      <c r="U645" s="233"/>
      <c r="V645" s="233"/>
      <c r="W645" s="234"/>
      <c r="X645" s="234"/>
      <c r="Y645" s="234"/>
      <c r="Z645" s="234"/>
      <c r="AA645" s="234"/>
      <c r="AB645" s="234"/>
      <c r="AC645" s="234"/>
      <c r="AD645" s="234"/>
      <c r="AE645" s="234"/>
      <c r="AF645" s="234"/>
      <c r="AG645" s="234"/>
      <c r="AH645" s="234"/>
      <c r="AI645" s="234"/>
      <c r="AJ645" s="234"/>
      <c r="AK645" s="234"/>
      <c r="AL645" s="234"/>
      <c r="AM645" s="234"/>
      <c r="AN645" s="234"/>
      <c r="AO645" s="234"/>
      <c r="AP645" s="234"/>
      <c r="AQ645" s="234"/>
      <c r="AR645" s="234"/>
      <c r="AS645" s="234"/>
      <c r="AT645" s="234"/>
      <c r="AU645" s="234"/>
      <c r="AV645" s="234"/>
      <c r="AW645" s="234"/>
      <c r="AX645" s="234"/>
      <c r="AY645" s="234"/>
      <c r="AZ645" s="234"/>
      <c r="BA645" s="234"/>
      <c r="BB645" s="234"/>
      <c r="BC645" s="234"/>
      <c r="BD645" s="234"/>
      <c r="BE645" s="234"/>
      <c r="BF645" s="234"/>
      <c r="BG645" s="234"/>
      <c r="BH645" s="234"/>
      <c r="BI645" s="234"/>
      <c r="BJ645" s="234"/>
      <c r="BK645" s="234"/>
      <c r="BL645" s="234"/>
      <c r="BM645" s="234"/>
      <c r="BN645" s="234"/>
      <c r="BO645" s="234"/>
      <c r="BP645" s="234"/>
      <c r="BQ645" s="234"/>
      <c r="BR645" s="234"/>
      <c r="BS645" s="234"/>
      <c r="BT645" s="234"/>
      <c r="BU645" s="234"/>
      <c r="BV645" s="234"/>
      <c r="BW645" s="234"/>
      <c r="BX645" s="234"/>
      <c r="BY645" s="234"/>
      <c r="BZ645" s="234"/>
      <c r="CA645" s="234"/>
      <c r="CB645" s="234"/>
      <c r="CC645" s="234"/>
      <c r="CD645" s="234"/>
      <c r="CE645" s="234"/>
      <c r="CF645" s="234"/>
      <c r="CG645" s="234"/>
      <c r="CH645" s="234"/>
      <c r="CI645" s="234"/>
      <c r="CJ645" s="234"/>
      <c r="CK645" s="234"/>
      <c r="CL645" s="234"/>
      <c r="CM645" s="234"/>
      <c r="CN645" s="234"/>
      <c r="CO645" s="234"/>
      <c r="CP645" s="234"/>
      <c r="CQ645" s="234"/>
      <c r="CR645" s="234"/>
      <c r="CS645" s="234"/>
      <c r="CT645" s="234"/>
      <c r="CU645" s="234"/>
      <c r="CV645" s="234"/>
      <c r="CW645" s="234"/>
      <c r="CX645" s="234"/>
      <c r="CY645" s="234"/>
      <c r="CZ645" s="234"/>
      <c r="DA645" s="234"/>
      <c r="DB645" s="234"/>
      <c r="DC645" s="234"/>
      <c r="DD645" s="234"/>
      <c r="DE645" s="234"/>
      <c r="DF645" s="234"/>
      <c r="DG645" s="234"/>
      <c r="DH645" s="234"/>
      <c r="DI645" s="234"/>
      <c r="DJ645" s="234"/>
      <c r="DK645" s="234"/>
      <c r="DL645" s="234"/>
      <c r="DM645" s="234"/>
      <c r="DN645" s="234"/>
      <c r="DO645" s="234"/>
      <c r="DP645" s="234"/>
      <c r="DQ645" s="234"/>
      <c r="DR645" s="234"/>
      <c r="DS645" s="234"/>
      <c r="DT645" s="234"/>
      <c r="DU645" s="234"/>
      <c r="DV645" s="234"/>
      <c r="DW645" s="234"/>
      <c r="DX645" s="234"/>
      <c r="DY645" s="234"/>
      <c r="DZ645" s="234"/>
      <c r="EA645" s="234"/>
      <c r="EB645" s="234"/>
      <c r="EC645" s="234"/>
      <c r="ED645" s="234"/>
      <c r="EE645" s="234"/>
      <c r="EF645" s="234"/>
      <c r="EG645" s="234"/>
      <c r="EH645" s="234"/>
      <c r="EI645" s="234"/>
      <c r="EJ645" s="234"/>
      <c r="EK645" s="234"/>
      <c r="EL645" s="234"/>
      <c r="EM645" s="234"/>
      <c r="EN645" s="234"/>
      <c r="EO645" s="234"/>
      <c r="EP645" s="234"/>
      <c r="EQ645" s="234"/>
      <c r="ER645" s="234"/>
      <c r="ES645" s="234"/>
      <c r="ET645" s="234"/>
      <c r="EU645" s="234"/>
      <c r="EV645" s="234"/>
      <c r="EW645" s="234"/>
      <c r="EX645" s="234"/>
      <c r="EY645" s="234"/>
      <c r="EZ645" s="234"/>
      <c r="FA645" s="234"/>
      <c r="FB645" s="234"/>
      <c r="FC645" s="234"/>
      <c r="FD645" s="234"/>
      <c r="FE645" s="234"/>
      <c r="FF645" s="234"/>
      <c r="FG645" s="234"/>
      <c r="FH645" s="234"/>
      <c r="FI645" s="234"/>
      <c r="FJ645" s="234"/>
      <c r="FK645" s="234"/>
      <c r="FL645" s="234"/>
      <c r="FM645" s="234"/>
      <c r="FN645" s="234"/>
      <c r="FO645" s="234"/>
      <c r="FP645" s="234"/>
      <c r="FQ645" s="234"/>
      <c r="FR645" s="234"/>
      <c r="FS645" s="234"/>
      <c r="FT645" s="234"/>
      <c r="FU645" s="234"/>
      <c r="FV645" s="234"/>
      <c r="FW645" s="234"/>
      <c r="FX645" s="234"/>
      <c r="FY645" s="234"/>
      <c r="FZ645" s="234"/>
      <c r="GA645" s="234"/>
      <c r="GB645" s="234"/>
      <c r="GC645" s="234"/>
      <c r="GD645" s="234"/>
      <c r="GE645" s="234"/>
      <c r="GF645" s="234"/>
      <c r="GG645" s="234"/>
      <c r="GH645" s="234"/>
      <c r="GI645" s="234"/>
      <c r="GJ645" s="234"/>
      <c r="GK645" s="234"/>
      <c r="GL645" s="234"/>
      <c r="GM645" s="234"/>
      <c r="GN645" s="234"/>
      <c r="GO645" s="234"/>
      <c r="GP645" s="234"/>
      <c r="GQ645" s="234"/>
      <c r="GR645" s="234"/>
      <c r="GS645" s="234"/>
      <c r="GT645" s="234"/>
      <c r="GU645" s="234"/>
      <c r="GV645" s="234"/>
      <c r="GW645" s="234"/>
      <c r="GX645" s="234"/>
      <c r="GY645" s="234"/>
      <c r="GZ645" s="234"/>
      <c r="HA645" s="234"/>
      <c r="HB645" s="234"/>
      <c r="HC645" s="234"/>
      <c r="HD645" s="234"/>
      <c r="HE645" s="234"/>
      <c r="HF645" s="234"/>
      <c r="HG645" s="234"/>
      <c r="HH645" s="234"/>
      <c r="HI645" s="234"/>
      <c r="HJ645" s="234"/>
      <c r="HK645" s="234"/>
      <c r="HL645" s="234"/>
      <c r="HM645" s="234"/>
      <c r="HN645" s="234"/>
      <c r="HO645" s="234"/>
      <c r="HP645" s="234"/>
      <c r="HQ645" s="234"/>
      <c r="HR645" s="234"/>
      <c r="HS645" s="234"/>
      <c r="HT645" s="234"/>
      <c r="HU645" s="234"/>
      <c r="HV645" s="234"/>
      <c r="HW645" s="234"/>
      <c r="HX645" s="234"/>
      <c r="HY645" s="234"/>
      <c r="HZ645" s="234"/>
      <c r="IA645" s="234"/>
      <c r="IB645" s="234"/>
      <c r="IC645" s="234"/>
      <c r="ID645" s="234"/>
    </row>
    <row r="646" spans="1:238" s="311" customFormat="1">
      <c r="A646" s="249"/>
      <c r="B646" s="280"/>
      <c r="C646" s="280"/>
      <c r="D646" s="280"/>
      <c r="E646" s="280"/>
      <c r="F646" s="280"/>
      <c r="G646" s="280"/>
      <c r="H646" s="224"/>
      <c r="I646" s="225"/>
      <c r="J646" s="226"/>
      <c r="K646" s="226"/>
      <c r="L646" s="227" t="s">
        <v>95</v>
      </c>
      <c r="M646" s="223">
        <v>5129</v>
      </c>
      <c r="N646" s="222" t="e">
        <f>+#REF!+#REF!+#REF!+#REF!+#REF!+#REF!+#REF!+#REF!+#REF!+#REF!+#REF!+#REF!+#REF!</f>
        <v>#REF!</v>
      </c>
      <c r="O646" s="222" t="e">
        <f>+#REF!+#REF!+#REF!+#REF!+#REF!+#REF!+#REF!+#REF!+#REF!+#REF!+#REF!+#REF!+#REF!</f>
        <v>#REF!</v>
      </c>
      <c r="P646" s="222" t="e">
        <f>+#REF!+#REF!+#REF!+#REF!+#REF!+#REF!+#REF!+#REF!+#REF!+#REF!+#REF!+#REF!+#REF!</f>
        <v>#REF!</v>
      </c>
      <c r="Q646" s="232"/>
      <c r="R646" s="232"/>
      <c r="S646" s="232"/>
      <c r="T646" s="233"/>
      <c r="U646" s="233"/>
      <c r="V646" s="233"/>
      <c r="W646" s="234"/>
      <c r="X646" s="234"/>
      <c r="Y646" s="234"/>
      <c r="Z646" s="234"/>
      <c r="AA646" s="234"/>
      <c r="AB646" s="234"/>
      <c r="AC646" s="234"/>
      <c r="AD646" s="234"/>
      <c r="AE646" s="234"/>
      <c r="AF646" s="234"/>
      <c r="AG646" s="234"/>
      <c r="AH646" s="234"/>
      <c r="AI646" s="234"/>
      <c r="AJ646" s="234"/>
      <c r="AK646" s="234"/>
      <c r="AL646" s="234"/>
      <c r="AM646" s="234"/>
      <c r="AN646" s="234"/>
      <c r="AO646" s="234"/>
      <c r="AP646" s="234"/>
      <c r="AQ646" s="234"/>
      <c r="AR646" s="234"/>
      <c r="AS646" s="234"/>
      <c r="AT646" s="234"/>
      <c r="AU646" s="234"/>
      <c r="AV646" s="234"/>
      <c r="AW646" s="234"/>
      <c r="AX646" s="234"/>
      <c r="AY646" s="234"/>
      <c r="AZ646" s="234"/>
      <c r="BA646" s="234"/>
      <c r="BB646" s="234"/>
      <c r="BC646" s="234"/>
      <c r="BD646" s="234"/>
      <c r="BE646" s="234"/>
      <c r="BF646" s="234"/>
      <c r="BG646" s="234"/>
      <c r="BH646" s="234"/>
      <c r="BI646" s="234"/>
      <c r="BJ646" s="234"/>
      <c r="BK646" s="234"/>
      <c r="BL646" s="234"/>
      <c r="BM646" s="234"/>
      <c r="BN646" s="234"/>
      <c r="BO646" s="234"/>
      <c r="BP646" s="234"/>
      <c r="BQ646" s="234"/>
      <c r="BR646" s="234"/>
      <c r="BS646" s="234"/>
      <c r="BT646" s="234"/>
      <c r="BU646" s="234"/>
      <c r="BV646" s="234"/>
      <c r="BW646" s="234"/>
      <c r="BX646" s="234"/>
      <c r="BY646" s="234"/>
      <c r="BZ646" s="234"/>
      <c r="CA646" s="234"/>
      <c r="CB646" s="234"/>
      <c r="CC646" s="234"/>
      <c r="CD646" s="234"/>
      <c r="CE646" s="234"/>
      <c r="CF646" s="234"/>
      <c r="CG646" s="234"/>
      <c r="CH646" s="234"/>
      <c r="CI646" s="234"/>
      <c r="CJ646" s="234"/>
      <c r="CK646" s="234"/>
      <c r="CL646" s="234"/>
      <c r="CM646" s="234"/>
      <c r="CN646" s="234"/>
      <c r="CO646" s="234"/>
      <c r="CP646" s="234"/>
      <c r="CQ646" s="234"/>
      <c r="CR646" s="234"/>
      <c r="CS646" s="234"/>
      <c r="CT646" s="234"/>
      <c r="CU646" s="234"/>
      <c r="CV646" s="234"/>
      <c r="CW646" s="234"/>
      <c r="CX646" s="234"/>
      <c r="CY646" s="234"/>
      <c r="CZ646" s="234"/>
      <c r="DA646" s="234"/>
      <c r="DB646" s="234"/>
      <c r="DC646" s="234"/>
      <c r="DD646" s="234"/>
      <c r="DE646" s="234"/>
      <c r="DF646" s="234"/>
      <c r="DG646" s="234"/>
      <c r="DH646" s="234"/>
      <c r="DI646" s="234"/>
      <c r="DJ646" s="234"/>
      <c r="DK646" s="234"/>
      <c r="DL646" s="234"/>
      <c r="DM646" s="234"/>
      <c r="DN646" s="234"/>
      <c r="DO646" s="234"/>
      <c r="DP646" s="234"/>
      <c r="DQ646" s="234"/>
      <c r="DR646" s="234"/>
      <c r="DS646" s="234"/>
      <c r="DT646" s="234"/>
      <c r="DU646" s="234"/>
      <c r="DV646" s="234"/>
      <c r="DW646" s="234"/>
      <c r="DX646" s="234"/>
      <c r="DY646" s="234"/>
      <c r="DZ646" s="234"/>
      <c r="EA646" s="234"/>
      <c r="EB646" s="234"/>
      <c r="EC646" s="234"/>
      <c r="ED646" s="234"/>
      <c r="EE646" s="234"/>
      <c r="EF646" s="234"/>
      <c r="EG646" s="234"/>
      <c r="EH646" s="234"/>
      <c r="EI646" s="234"/>
      <c r="EJ646" s="234"/>
      <c r="EK646" s="234"/>
      <c r="EL646" s="234"/>
      <c r="EM646" s="234"/>
      <c r="EN646" s="234"/>
      <c r="EO646" s="234"/>
      <c r="EP646" s="234"/>
      <c r="EQ646" s="234"/>
      <c r="ER646" s="234"/>
      <c r="ES646" s="234"/>
      <c r="ET646" s="234"/>
      <c r="EU646" s="234"/>
      <c r="EV646" s="234"/>
      <c r="EW646" s="234"/>
      <c r="EX646" s="234"/>
      <c r="EY646" s="234"/>
      <c r="EZ646" s="234"/>
      <c r="FA646" s="234"/>
      <c r="FB646" s="234"/>
      <c r="FC646" s="234"/>
      <c r="FD646" s="234"/>
      <c r="FE646" s="234"/>
      <c r="FF646" s="234"/>
      <c r="FG646" s="234"/>
      <c r="FH646" s="234"/>
      <c r="FI646" s="234"/>
      <c r="FJ646" s="234"/>
      <c r="FK646" s="234"/>
      <c r="FL646" s="234"/>
      <c r="FM646" s="234"/>
      <c r="FN646" s="234"/>
      <c r="FO646" s="234"/>
      <c r="FP646" s="234"/>
      <c r="FQ646" s="234"/>
      <c r="FR646" s="234"/>
      <c r="FS646" s="234"/>
      <c r="FT646" s="234"/>
      <c r="FU646" s="234"/>
      <c r="FV646" s="234"/>
      <c r="FW646" s="234"/>
      <c r="FX646" s="234"/>
      <c r="FY646" s="234"/>
      <c r="FZ646" s="234"/>
      <c r="GA646" s="234"/>
      <c r="GB646" s="234"/>
      <c r="GC646" s="234"/>
      <c r="GD646" s="234"/>
      <c r="GE646" s="234"/>
      <c r="GF646" s="234"/>
      <c r="GG646" s="234"/>
      <c r="GH646" s="234"/>
      <c r="GI646" s="234"/>
      <c r="GJ646" s="234"/>
      <c r="GK646" s="234"/>
      <c r="GL646" s="234"/>
      <c r="GM646" s="234"/>
      <c r="GN646" s="234"/>
      <c r="GO646" s="234"/>
      <c r="GP646" s="234"/>
      <c r="GQ646" s="234"/>
      <c r="GR646" s="234"/>
      <c r="GS646" s="234"/>
      <c r="GT646" s="234"/>
      <c r="GU646" s="234"/>
      <c r="GV646" s="234"/>
      <c r="GW646" s="234"/>
      <c r="GX646" s="234"/>
      <c r="GY646" s="234"/>
      <c r="GZ646" s="234"/>
      <c r="HA646" s="234"/>
      <c r="HB646" s="234"/>
      <c r="HC646" s="234"/>
      <c r="HD646" s="234"/>
      <c r="HE646" s="234"/>
      <c r="HF646" s="234"/>
      <c r="HG646" s="234"/>
      <c r="HH646" s="234"/>
      <c r="HI646" s="234"/>
      <c r="HJ646" s="234"/>
      <c r="HK646" s="234"/>
      <c r="HL646" s="234"/>
      <c r="HM646" s="234"/>
      <c r="HN646" s="234"/>
      <c r="HO646" s="234"/>
      <c r="HP646" s="234"/>
      <c r="HQ646" s="234"/>
      <c r="HR646" s="234"/>
      <c r="HS646" s="234"/>
      <c r="HT646" s="234"/>
      <c r="HU646" s="234"/>
      <c r="HV646" s="234"/>
      <c r="HW646" s="234"/>
      <c r="HX646" s="234"/>
      <c r="HY646" s="234"/>
      <c r="HZ646" s="234"/>
      <c r="IA646" s="234"/>
      <c r="IB646" s="234"/>
      <c r="IC646" s="234"/>
      <c r="ID646" s="234"/>
    </row>
    <row r="647" spans="1:238" s="311" customFormat="1" ht="40.5" hidden="1">
      <c r="A647" s="249"/>
      <c r="B647" s="280"/>
      <c r="C647" s="280"/>
      <c r="D647" s="280"/>
      <c r="E647" s="280"/>
      <c r="F647" s="280"/>
      <c r="G647" s="280"/>
      <c r="H647" s="221"/>
      <c r="I647" s="266"/>
      <c r="J647" s="267"/>
      <c r="K647" s="267"/>
      <c r="L647" s="268" t="s">
        <v>292</v>
      </c>
      <c r="M647" s="263"/>
      <c r="N647" s="269" t="e">
        <f>SUM(N648:N649)</f>
        <v>#REF!</v>
      </c>
      <c r="O647" s="269" t="e">
        <f>SUM(O648:O649)</f>
        <v>#REF!</v>
      </c>
      <c r="P647" s="269" t="e">
        <f>SUM(P648:P649)</f>
        <v>#REF!</v>
      </c>
      <c r="Q647" s="232"/>
      <c r="R647" s="232"/>
      <c r="S647" s="232"/>
      <c r="T647" s="233"/>
      <c r="U647" s="233"/>
      <c r="V647" s="233"/>
      <c r="W647" s="234"/>
      <c r="X647" s="234"/>
      <c r="Y647" s="234"/>
      <c r="Z647" s="234"/>
      <c r="AA647" s="234"/>
      <c r="AB647" s="234"/>
      <c r="AC647" s="234"/>
      <c r="AD647" s="234"/>
      <c r="AE647" s="234"/>
      <c r="AF647" s="234"/>
      <c r="AG647" s="234"/>
      <c r="AH647" s="234"/>
      <c r="AI647" s="234"/>
      <c r="AJ647" s="234"/>
      <c r="AK647" s="234"/>
      <c r="AL647" s="234"/>
      <c r="AM647" s="234"/>
      <c r="AN647" s="234"/>
      <c r="AO647" s="234"/>
      <c r="AP647" s="234"/>
      <c r="AQ647" s="234"/>
      <c r="AR647" s="234"/>
      <c r="AS647" s="234"/>
      <c r="AT647" s="234"/>
      <c r="AU647" s="234"/>
      <c r="AV647" s="234"/>
      <c r="AW647" s="234"/>
      <c r="AX647" s="234"/>
      <c r="AY647" s="234"/>
      <c r="AZ647" s="234"/>
      <c r="BA647" s="234"/>
      <c r="BB647" s="234"/>
      <c r="BC647" s="234"/>
      <c r="BD647" s="234"/>
      <c r="BE647" s="234"/>
      <c r="BF647" s="234"/>
      <c r="BG647" s="234"/>
      <c r="BH647" s="234"/>
      <c r="BI647" s="234"/>
      <c r="BJ647" s="234"/>
      <c r="BK647" s="234"/>
      <c r="BL647" s="234"/>
      <c r="BM647" s="234"/>
      <c r="BN647" s="234"/>
      <c r="BO647" s="234"/>
      <c r="BP647" s="234"/>
      <c r="BQ647" s="234"/>
      <c r="BR647" s="234"/>
      <c r="BS647" s="234"/>
      <c r="BT647" s="234"/>
      <c r="BU647" s="234"/>
      <c r="BV647" s="234"/>
      <c r="BW647" s="234"/>
      <c r="BX647" s="234"/>
      <c r="BY647" s="234"/>
      <c r="BZ647" s="234"/>
      <c r="CA647" s="234"/>
      <c r="CB647" s="234"/>
      <c r="CC647" s="234"/>
      <c r="CD647" s="234"/>
      <c r="CE647" s="234"/>
      <c r="CF647" s="234"/>
      <c r="CG647" s="234"/>
      <c r="CH647" s="234"/>
      <c r="CI647" s="234"/>
      <c r="CJ647" s="234"/>
      <c r="CK647" s="234"/>
      <c r="CL647" s="234"/>
      <c r="CM647" s="234"/>
      <c r="CN647" s="234"/>
      <c r="CO647" s="234"/>
      <c r="CP647" s="234"/>
      <c r="CQ647" s="234"/>
      <c r="CR647" s="234"/>
      <c r="CS647" s="234"/>
      <c r="CT647" s="234"/>
      <c r="CU647" s="234"/>
      <c r="CV647" s="234"/>
      <c r="CW647" s="234"/>
      <c r="CX647" s="234"/>
      <c r="CY647" s="234"/>
      <c r="CZ647" s="234"/>
      <c r="DA647" s="234"/>
      <c r="DB647" s="234"/>
      <c r="DC647" s="234"/>
      <c r="DD647" s="234"/>
      <c r="DE647" s="234"/>
      <c r="DF647" s="234"/>
      <c r="DG647" s="234"/>
      <c r="DH647" s="234"/>
      <c r="DI647" s="234"/>
      <c r="DJ647" s="234"/>
      <c r="DK647" s="234"/>
      <c r="DL647" s="234"/>
      <c r="DM647" s="234"/>
      <c r="DN647" s="234"/>
      <c r="DO647" s="234"/>
      <c r="DP647" s="234"/>
      <c r="DQ647" s="234"/>
      <c r="DR647" s="234"/>
      <c r="DS647" s="234"/>
      <c r="DT647" s="234"/>
      <c r="DU647" s="234"/>
      <c r="DV647" s="234"/>
      <c r="DW647" s="234"/>
      <c r="DX647" s="234"/>
      <c r="DY647" s="234"/>
      <c r="DZ647" s="234"/>
      <c r="EA647" s="234"/>
      <c r="EB647" s="234"/>
      <c r="EC647" s="234"/>
      <c r="ED647" s="234"/>
      <c r="EE647" s="234"/>
      <c r="EF647" s="234"/>
      <c r="EG647" s="234"/>
      <c r="EH647" s="234"/>
      <c r="EI647" s="234"/>
      <c r="EJ647" s="234"/>
      <c r="EK647" s="234"/>
      <c r="EL647" s="234"/>
      <c r="EM647" s="234"/>
      <c r="EN647" s="234"/>
      <c r="EO647" s="234"/>
      <c r="EP647" s="234"/>
      <c r="EQ647" s="234"/>
      <c r="ER647" s="234"/>
      <c r="ES647" s="234"/>
      <c r="ET647" s="234"/>
      <c r="EU647" s="234"/>
      <c r="EV647" s="234"/>
      <c r="EW647" s="234"/>
      <c r="EX647" s="234"/>
      <c r="EY647" s="234"/>
      <c r="EZ647" s="234"/>
      <c r="FA647" s="234"/>
      <c r="FB647" s="234"/>
      <c r="FC647" s="234"/>
      <c r="FD647" s="234"/>
      <c r="FE647" s="234"/>
      <c r="FF647" s="234"/>
      <c r="FG647" s="234"/>
      <c r="FH647" s="234"/>
      <c r="FI647" s="234"/>
      <c r="FJ647" s="234"/>
      <c r="FK647" s="234"/>
      <c r="FL647" s="234"/>
      <c r="FM647" s="234"/>
      <c r="FN647" s="234"/>
      <c r="FO647" s="234"/>
      <c r="FP647" s="234"/>
      <c r="FQ647" s="234"/>
      <c r="FR647" s="234"/>
      <c r="FS647" s="234"/>
      <c r="FT647" s="234"/>
      <c r="FU647" s="234"/>
      <c r="FV647" s="234"/>
      <c r="FW647" s="234"/>
      <c r="FX647" s="234"/>
      <c r="FY647" s="234"/>
      <c r="FZ647" s="234"/>
      <c r="GA647" s="234"/>
      <c r="GB647" s="234"/>
      <c r="GC647" s="234"/>
      <c r="GD647" s="234"/>
      <c r="GE647" s="234"/>
      <c r="GF647" s="234"/>
      <c r="GG647" s="234"/>
      <c r="GH647" s="234"/>
      <c r="GI647" s="234"/>
      <c r="GJ647" s="234"/>
      <c r="GK647" s="234"/>
      <c r="GL647" s="234"/>
      <c r="GM647" s="234"/>
      <c r="GN647" s="234"/>
      <c r="GO647" s="234"/>
      <c r="GP647" s="234"/>
      <c r="GQ647" s="234"/>
      <c r="GR647" s="234"/>
      <c r="GS647" s="234"/>
      <c r="GT647" s="234"/>
      <c r="GU647" s="234"/>
      <c r="GV647" s="234"/>
      <c r="GW647" s="234"/>
      <c r="GX647" s="234"/>
      <c r="GY647" s="234"/>
      <c r="GZ647" s="234"/>
      <c r="HA647" s="234"/>
      <c r="HB647" s="234"/>
      <c r="HC647" s="234"/>
      <c r="HD647" s="234"/>
      <c r="HE647" s="234"/>
      <c r="HF647" s="234"/>
      <c r="HG647" s="234"/>
      <c r="HH647" s="234"/>
      <c r="HI647" s="234"/>
      <c r="HJ647" s="234"/>
      <c r="HK647" s="234"/>
      <c r="HL647" s="234"/>
      <c r="HM647" s="234"/>
      <c r="HN647" s="234"/>
      <c r="HO647" s="234"/>
      <c r="HP647" s="234"/>
      <c r="HQ647" s="234"/>
      <c r="HR647" s="234"/>
      <c r="HS647" s="234"/>
      <c r="HT647" s="234"/>
      <c r="HU647" s="234"/>
      <c r="HV647" s="234"/>
      <c r="HW647" s="234"/>
      <c r="HX647" s="234"/>
      <c r="HY647" s="234"/>
      <c r="HZ647" s="234"/>
      <c r="IA647" s="234"/>
      <c r="IB647" s="234"/>
      <c r="IC647" s="234"/>
      <c r="ID647" s="234"/>
    </row>
    <row r="648" spans="1:238" s="311" customFormat="1" hidden="1">
      <c r="A648" s="249"/>
      <c r="B648" s="280"/>
      <c r="C648" s="280"/>
      <c r="D648" s="280"/>
      <c r="E648" s="280"/>
      <c r="F648" s="280"/>
      <c r="G648" s="280"/>
      <c r="H648" s="224"/>
      <c r="I648" s="225"/>
      <c r="J648" s="226"/>
      <c r="K648" s="226"/>
      <c r="L648" s="227" t="s">
        <v>83</v>
      </c>
      <c r="M648" s="223">
        <v>4239</v>
      </c>
      <c r="N648" s="222" t="e">
        <f>+#REF!+#REF!+#REF!+#REF!+#REF!+#REF!+#REF!+#REF!+#REF!+#REF!+#REF!+#REF!+#REF!</f>
        <v>#REF!</v>
      </c>
      <c r="O648" s="222" t="e">
        <f>+#REF!+#REF!+#REF!+#REF!+#REF!+#REF!+#REF!+#REF!+#REF!+#REF!+#REF!+#REF!+#REF!</f>
        <v>#REF!</v>
      </c>
      <c r="P648" s="222" t="e">
        <f>+#REF!+#REF!+#REF!+#REF!+#REF!+#REF!+#REF!+#REF!+#REF!+#REF!+#REF!+#REF!+#REF!</f>
        <v>#REF!</v>
      </c>
      <c r="Q648" s="232"/>
      <c r="R648" s="232"/>
      <c r="S648" s="232"/>
      <c r="T648" s="233"/>
      <c r="U648" s="233"/>
      <c r="V648" s="233"/>
      <c r="W648" s="234"/>
      <c r="X648" s="234"/>
      <c r="Y648" s="234"/>
      <c r="Z648" s="234"/>
      <c r="AA648" s="234"/>
      <c r="AB648" s="234"/>
      <c r="AC648" s="234"/>
      <c r="AD648" s="234"/>
      <c r="AE648" s="234"/>
      <c r="AF648" s="234"/>
      <c r="AG648" s="234"/>
      <c r="AH648" s="234"/>
      <c r="AI648" s="234"/>
      <c r="AJ648" s="234"/>
      <c r="AK648" s="234"/>
      <c r="AL648" s="234"/>
      <c r="AM648" s="234"/>
      <c r="AN648" s="234"/>
      <c r="AO648" s="234"/>
      <c r="AP648" s="234"/>
      <c r="AQ648" s="234"/>
      <c r="AR648" s="234"/>
      <c r="AS648" s="234"/>
      <c r="AT648" s="234"/>
      <c r="AU648" s="234"/>
      <c r="AV648" s="234"/>
      <c r="AW648" s="234"/>
      <c r="AX648" s="234"/>
      <c r="AY648" s="234"/>
      <c r="AZ648" s="234"/>
      <c r="BA648" s="234"/>
      <c r="BB648" s="234"/>
      <c r="BC648" s="234"/>
      <c r="BD648" s="234"/>
      <c r="BE648" s="234"/>
      <c r="BF648" s="234"/>
      <c r="BG648" s="234"/>
      <c r="BH648" s="234"/>
      <c r="BI648" s="234"/>
      <c r="BJ648" s="234"/>
      <c r="BK648" s="234"/>
      <c r="BL648" s="234"/>
      <c r="BM648" s="234"/>
      <c r="BN648" s="234"/>
      <c r="BO648" s="234"/>
      <c r="BP648" s="234"/>
      <c r="BQ648" s="234"/>
      <c r="BR648" s="234"/>
      <c r="BS648" s="234"/>
      <c r="BT648" s="234"/>
      <c r="BU648" s="234"/>
      <c r="BV648" s="234"/>
      <c r="BW648" s="234"/>
      <c r="BX648" s="234"/>
      <c r="BY648" s="234"/>
      <c r="BZ648" s="234"/>
      <c r="CA648" s="234"/>
      <c r="CB648" s="234"/>
      <c r="CC648" s="234"/>
      <c r="CD648" s="234"/>
      <c r="CE648" s="234"/>
      <c r="CF648" s="234"/>
      <c r="CG648" s="234"/>
      <c r="CH648" s="234"/>
      <c r="CI648" s="234"/>
      <c r="CJ648" s="234"/>
      <c r="CK648" s="234"/>
      <c r="CL648" s="234"/>
      <c r="CM648" s="234"/>
      <c r="CN648" s="234"/>
      <c r="CO648" s="234"/>
      <c r="CP648" s="234"/>
      <c r="CQ648" s="234"/>
      <c r="CR648" s="234"/>
      <c r="CS648" s="234"/>
      <c r="CT648" s="234"/>
      <c r="CU648" s="234"/>
      <c r="CV648" s="234"/>
      <c r="CW648" s="234"/>
      <c r="CX648" s="234"/>
      <c r="CY648" s="234"/>
      <c r="CZ648" s="234"/>
      <c r="DA648" s="234"/>
      <c r="DB648" s="234"/>
      <c r="DC648" s="234"/>
      <c r="DD648" s="234"/>
      <c r="DE648" s="234"/>
      <c r="DF648" s="234"/>
      <c r="DG648" s="234"/>
      <c r="DH648" s="234"/>
      <c r="DI648" s="234"/>
      <c r="DJ648" s="234"/>
      <c r="DK648" s="234"/>
      <c r="DL648" s="234"/>
      <c r="DM648" s="234"/>
      <c r="DN648" s="234"/>
      <c r="DO648" s="234"/>
      <c r="DP648" s="234"/>
      <c r="DQ648" s="234"/>
      <c r="DR648" s="234"/>
      <c r="DS648" s="234"/>
      <c r="DT648" s="234"/>
      <c r="DU648" s="234"/>
      <c r="DV648" s="234"/>
      <c r="DW648" s="234"/>
      <c r="DX648" s="234"/>
      <c r="DY648" s="234"/>
      <c r="DZ648" s="234"/>
      <c r="EA648" s="234"/>
      <c r="EB648" s="234"/>
      <c r="EC648" s="234"/>
      <c r="ED648" s="234"/>
      <c r="EE648" s="234"/>
      <c r="EF648" s="234"/>
      <c r="EG648" s="234"/>
      <c r="EH648" s="234"/>
      <c r="EI648" s="234"/>
      <c r="EJ648" s="234"/>
      <c r="EK648" s="234"/>
      <c r="EL648" s="234"/>
      <c r="EM648" s="234"/>
      <c r="EN648" s="234"/>
      <c r="EO648" s="234"/>
      <c r="EP648" s="234"/>
      <c r="EQ648" s="234"/>
      <c r="ER648" s="234"/>
      <c r="ES648" s="234"/>
      <c r="ET648" s="234"/>
      <c r="EU648" s="234"/>
      <c r="EV648" s="234"/>
      <c r="EW648" s="234"/>
      <c r="EX648" s="234"/>
      <c r="EY648" s="234"/>
      <c r="EZ648" s="234"/>
      <c r="FA648" s="234"/>
      <c r="FB648" s="234"/>
      <c r="FC648" s="234"/>
      <c r="FD648" s="234"/>
      <c r="FE648" s="234"/>
      <c r="FF648" s="234"/>
      <c r="FG648" s="234"/>
      <c r="FH648" s="234"/>
      <c r="FI648" s="234"/>
      <c r="FJ648" s="234"/>
      <c r="FK648" s="234"/>
      <c r="FL648" s="234"/>
      <c r="FM648" s="234"/>
      <c r="FN648" s="234"/>
      <c r="FO648" s="234"/>
      <c r="FP648" s="234"/>
      <c r="FQ648" s="234"/>
      <c r="FR648" s="234"/>
      <c r="FS648" s="234"/>
      <c r="FT648" s="234"/>
      <c r="FU648" s="234"/>
      <c r="FV648" s="234"/>
      <c r="FW648" s="234"/>
      <c r="FX648" s="234"/>
      <c r="FY648" s="234"/>
      <c r="FZ648" s="234"/>
      <c r="GA648" s="234"/>
      <c r="GB648" s="234"/>
      <c r="GC648" s="234"/>
      <c r="GD648" s="234"/>
      <c r="GE648" s="234"/>
      <c r="GF648" s="234"/>
      <c r="GG648" s="234"/>
      <c r="GH648" s="234"/>
      <c r="GI648" s="234"/>
      <c r="GJ648" s="234"/>
      <c r="GK648" s="234"/>
      <c r="GL648" s="234"/>
      <c r="GM648" s="234"/>
      <c r="GN648" s="234"/>
      <c r="GO648" s="234"/>
      <c r="GP648" s="234"/>
      <c r="GQ648" s="234"/>
      <c r="GR648" s="234"/>
      <c r="GS648" s="234"/>
      <c r="GT648" s="234"/>
      <c r="GU648" s="234"/>
      <c r="GV648" s="234"/>
      <c r="GW648" s="234"/>
      <c r="GX648" s="234"/>
      <c r="GY648" s="234"/>
      <c r="GZ648" s="234"/>
      <c r="HA648" s="234"/>
      <c r="HB648" s="234"/>
      <c r="HC648" s="234"/>
      <c r="HD648" s="234"/>
      <c r="HE648" s="234"/>
      <c r="HF648" s="234"/>
      <c r="HG648" s="234"/>
      <c r="HH648" s="234"/>
      <c r="HI648" s="234"/>
      <c r="HJ648" s="234"/>
      <c r="HK648" s="234"/>
      <c r="HL648" s="234"/>
      <c r="HM648" s="234"/>
      <c r="HN648" s="234"/>
      <c r="HO648" s="234"/>
      <c r="HP648" s="234"/>
      <c r="HQ648" s="234"/>
      <c r="HR648" s="234"/>
      <c r="HS648" s="234"/>
      <c r="HT648" s="234"/>
      <c r="HU648" s="234"/>
      <c r="HV648" s="234"/>
      <c r="HW648" s="234"/>
      <c r="HX648" s="234"/>
      <c r="HY648" s="234"/>
      <c r="HZ648" s="234"/>
      <c r="IA648" s="234"/>
      <c r="IB648" s="234"/>
      <c r="IC648" s="234"/>
      <c r="ID648" s="234"/>
    </row>
    <row r="649" spans="1:238" s="311" customFormat="1" ht="25.5" hidden="1">
      <c r="A649" s="249"/>
      <c r="B649" s="280"/>
      <c r="C649" s="280"/>
      <c r="D649" s="280"/>
      <c r="E649" s="280"/>
      <c r="F649" s="280"/>
      <c r="G649" s="280"/>
      <c r="H649" s="274"/>
      <c r="I649" s="275"/>
      <c r="J649" s="276"/>
      <c r="K649" s="277"/>
      <c r="L649" s="278" t="s">
        <v>175</v>
      </c>
      <c r="M649" s="271">
        <v>4511</v>
      </c>
      <c r="N649" s="222" t="e">
        <f>+#REF!+#REF!+#REF!+#REF!+#REF!+#REF!+#REF!+#REF!+#REF!+#REF!+#REF!+#REF!+#REF!</f>
        <v>#REF!</v>
      </c>
      <c r="O649" s="222" t="e">
        <f>+#REF!+#REF!+#REF!+#REF!+#REF!+#REF!+#REF!+#REF!+#REF!+#REF!+#REF!+#REF!+#REF!</f>
        <v>#REF!</v>
      </c>
      <c r="P649" s="222" t="e">
        <f>+#REF!+#REF!+#REF!+#REF!+#REF!+#REF!+#REF!+#REF!+#REF!+#REF!+#REF!+#REF!+#REF!</f>
        <v>#REF!</v>
      </c>
      <c r="Q649" s="232"/>
      <c r="R649" s="232"/>
      <c r="S649" s="232"/>
      <c r="T649" s="233"/>
      <c r="U649" s="233"/>
      <c r="V649" s="233"/>
      <c r="W649" s="234"/>
      <c r="X649" s="234"/>
      <c r="Y649" s="234"/>
      <c r="Z649" s="234"/>
      <c r="AA649" s="234"/>
      <c r="AB649" s="234"/>
      <c r="AC649" s="234"/>
      <c r="AD649" s="234"/>
      <c r="AE649" s="234"/>
      <c r="AF649" s="234"/>
      <c r="AG649" s="234"/>
      <c r="AH649" s="234"/>
      <c r="AI649" s="234"/>
      <c r="AJ649" s="234"/>
      <c r="AK649" s="234"/>
      <c r="AL649" s="234"/>
      <c r="AM649" s="234"/>
      <c r="AN649" s="234"/>
      <c r="AO649" s="234"/>
      <c r="AP649" s="234"/>
      <c r="AQ649" s="234"/>
      <c r="AR649" s="234"/>
      <c r="AS649" s="234"/>
      <c r="AT649" s="234"/>
      <c r="AU649" s="234"/>
      <c r="AV649" s="234"/>
      <c r="AW649" s="234"/>
      <c r="AX649" s="234"/>
      <c r="AY649" s="234"/>
      <c r="AZ649" s="234"/>
      <c r="BA649" s="234"/>
      <c r="BB649" s="234"/>
      <c r="BC649" s="234"/>
      <c r="BD649" s="234"/>
      <c r="BE649" s="234"/>
      <c r="BF649" s="234"/>
      <c r="BG649" s="234"/>
      <c r="BH649" s="234"/>
      <c r="BI649" s="234"/>
      <c r="BJ649" s="234"/>
      <c r="BK649" s="234"/>
      <c r="BL649" s="234"/>
      <c r="BM649" s="234"/>
      <c r="BN649" s="234"/>
      <c r="BO649" s="234"/>
      <c r="BP649" s="234"/>
      <c r="BQ649" s="234"/>
      <c r="BR649" s="234"/>
      <c r="BS649" s="234"/>
      <c r="BT649" s="234"/>
      <c r="BU649" s="234"/>
      <c r="BV649" s="234"/>
      <c r="BW649" s="234"/>
      <c r="BX649" s="234"/>
      <c r="BY649" s="234"/>
      <c r="BZ649" s="234"/>
      <c r="CA649" s="234"/>
      <c r="CB649" s="234"/>
      <c r="CC649" s="234"/>
      <c r="CD649" s="234"/>
      <c r="CE649" s="234"/>
      <c r="CF649" s="234"/>
      <c r="CG649" s="234"/>
      <c r="CH649" s="234"/>
      <c r="CI649" s="234"/>
      <c r="CJ649" s="234"/>
      <c r="CK649" s="234"/>
      <c r="CL649" s="234"/>
      <c r="CM649" s="234"/>
      <c r="CN649" s="234"/>
      <c r="CO649" s="234"/>
      <c r="CP649" s="234"/>
      <c r="CQ649" s="234"/>
      <c r="CR649" s="234"/>
      <c r="CS649" s="234"/>
      <c r="CT649" s="234"/>
      <c r="CU649" s="234"/>
      <c r="CV649" s="234"/>
      <c r="CW649" s="234"/>
      <c r="CX649" s="234"/>
      <c r="CY649" s="234"/>
      <c r="CZ649" s="234"/>
      <c r="DA649" s="234"/>
      <c r="DB649" s="234"/>
      <c r="DC649" s="234"/>
      <c r="DD649" s="234"/>
      <c r="DE649" s="234"/>
      <c r="DF649" s="234"/>
      <c r="DG649" s="234"/>
      <c r="DH649" s="234"/>
      <c r="DI649" s="234"/>
      <c r="DJ649" s="234"/>
      <c r="DK649" s="234"/>
      <c r="DL649" s="234"/>
      <c r="DM649" s="234"/>
      <c r="DN649" s="234"/>
      <c r="DO649" s="234"/>
      <c r="DP649" s="234"/>
      <c r="DQ649" s="234"/>
      <c r="DR649" s="234"/>
      <c r="DS649" s="234"/>
      <c r="DT649" s="234"/>
      <c r="DU649" s="234"/>
      <c r="DV649" s="234"/>
      <c r="DW649" s="234"/>
      <c r="DX649" s="234"/>
      <c r="DY649" s="234"/>
      <c r="DZ649" s="234"/>
      <c r="EA649" s="234"/>
      <c r="EB649" s="234"/>
      <c r="EC649" s="234"/>
      <c r="ED649" s="234"/>
      <c r="EE649" s="234"/>
      <c r="EF649" s="234"/>
      <c r="EG649" s="234"/>
      <c r="EH649" s="234"/>
      <c r="EI649" s="234"/>
      <c r="EJ649" s="234"/>
      <c r="EK649" s="234"/>
      <c r="EL649" s="234"/>
      <c r="EM649" s="234"/>
      <c r="EN649" s="234"/>
      <c r="EO649" s="234"/>
      <c r="EP649" s="234"/>
      <c r="EQ649" s="234"/>
      <c r="ER649" s="234"/>
      <c r="ES649" s="234"/>
      <c r="ET649" s="234"/>
      <c r="EU649" s="234"/>
      <c r="EV649" s="234"/>
      <c r="EW649" s="234"/>
      <c r="EX649" s="234"/>
      <c r="EY649" s="234"/>
      <c r="EZ649" s="234"/>
      <c r="FA649" s="234"/>
      <c r="FB649" s="234"/>
      <c r="FC649" s="234"/>
      <c r="FD649" s="234"/>
      <c r="FE649" s="234"/>
      <c r="FF649" s="234"/>
      <c r="FG649" s="234"/>
      <c r="FH649" s="234"/>
      <c r="FI649" s="234"/>
      <c r="FJ649" s="234"/>
      <c r="FK649" s="234"/>
      <c r="FL649" s="234"/>
      <c r="FM649" s="234"/>
      <c r="FN649" s="234"/>
      <c r="FO649" s="234"/>
      <c r="FP649" s="234"/>
      <c r="FQ649" s="234"/>
      <c r="FR649" s="234"/>
      <c r="FS649" s="234"/>
      <c r="FT649" s="234"/>
      <c r="FU649" s="234"/>
      <c r="FV649" s="234"/>
      <c r="FW649" s="234"/>
      <c r="FX649" s="234"/>
      <c r="FY649" s="234"/>
      <c r="FZ649" s="234"/>
      <c r="GA649" s="234"/>
      <c r="GB649" s="234"/>
      <c r="GC649" s="234"/>
      <c r="GD649" s="234"/>
      <c r="GE649" s="234"/>
      <c r="GF649" s="234"/>
      <c r="GG649" s="234"/>
      <c r="GH649" s="234"/>
      <c r="GI649" s="234"/>
      <c r="GJ649" s="234"/>
      <c r="GK649" s="234"/>
      <c r="GL649" s="234"/>
      <c r="GM649" s="234"/>
      <c r="GN649" s="234"/>
      <c r="GO649" s="234"/>
      <c r="GP649" s="234"/>
      <c r="GQ649" s="234"/>
      <c r="GR649" s="234"/>
      <c r="GS649" s="234"/>
      <c r="GT649" s="234"/>
      <c r="GU649" s="234"/>
      <c r="GV649" s="234"/>
      <c r="GW649" s="234"/>
      <c r="GX649" s="234"/>
      <c r="GY649" s="234"/>
      <c r="GZ649" s="234"/>
      <c r="HA649" s="234"/>
      <c r="HB649" s="234"/>
      <c r="HC649" s="234"/>
      <c r="HD649" s="234"/>
      <c r="HE649" s="234"/>
      <c r="HF649" s="234"/>
      <c r="HG649" s="234"/>
      <c r="HH649" s="234"/>
      <c r="HI649" s="234"/>
      <c r="HJ649" s="234"/>
      <c r="HK649" s="234"/>
      <c r="HL649" s="234"/>
      <c r="HM649" s="234"/>
      <c r="HN649" s="234"/>
      <c r="HO649" s="234"/>
      <c r="HP649" s="234"/>
      <c r="HQ649" s="234"/>
      <c r="HR649" s="234"/>
      <c r="HS649" s="234"/>
      <c r="HT649" s="234"/>
      <c r="HU649" s="234"/>
      <c r="HV649" s="234"/>
      <c r="HW649" s="234"/>
      <c r="HX649" s="234"/>
      <c r="HY649" s="234"/>
      <c r="HZ649" s="234"/>
      <c r="IA649" s="234"/>
      <c r="IB649" s="234"/>
      <c r="IC649" s="234"/>
      <c r="ID649" s="234"/>
    </row>
    <row r="650" spans="1:238" s="311" customFormat="1" ht="27" hidden="1">
      <c r="A650" s="249"/>
      <c r="B650" s="280"/>
      <c r="C650" s="280"/>
      <c r="D650" s="280"/>
      <c r="E650" s="280"/>
      <c r="F650" s="280"/>
      <c r="G650" s="280"/>
      <c r="H650" s="221"/>
      <c r="I650" s="266"/>
      <c r="J650" s="267"/>
      <c r="K650" s="267"/>
      <c r="L650" s="268" t="s">
        <v>293</v>
      </c>
      <c r="M650" s="263"/>
      <c r="N650" s="269" t="e">
        <f>SUM(N651)</f>
        <v>#REF!</v>
      </c>
      <c r="O650" s="269" t="e">
        <f>SUM(O651)</f>
        <v>#REF!</v>
      </c>
      <c r="P650" s="269" t="e">
        <f>SUM(P651)</f>
        <v>#REF!</v>
      </c>
      <c r="Q650" s="232"/>
      <c r="R650" s="232"/>
      <c r="S650" s="232"/>
      <c r="T650" s="233"/>
      <c r="U650" s="233"/>
      <c r="V650" s="233"/>
      <c r="W650" s="234"/>
      <c r="X650" s="234"/>
      <c r="Y650" s="234"/>
      <c r="Z650" s="234"/>
      <c r="AA650" s="234"/>
      <c r="AB650" s="234"/>
      <c r="AC650" s="234"/>
      <c r="AD650" s="234"/>
      <c r="AE650" s="234"/>
      <c r="AF650" s="234"/>
      <c r="AG650" s="234"/>
      <c r="AH650" s="234"/>
      <c r="AI650" s="234"/>
      <c r="AJ650" s="234"/>
      <c r="AK650" s="234"/>
      <c r="AL650" s="234"/>
      <c r="AM650" s="234"/>
      <c r="AN650" s="234"/>
      <c r="AO650" s="234"/>
      <c r="AP650" s="234"/>
      <c r="AQ650" s="234"/>
      <c r="AR650" s="234"/>
      <c r="AS650" s="234"/>
      <c r="AT650" s="234"/>
      <c r="AU650" s="234"/>
      <c r="AV650" s="234"/>
      <c r="AW650" s="234"/>
      <c r="AX650" s="234"/>
      <c r="AY650" s="234"/>
      <c r="AZ650" s="234"/>
      <c r="BA650" s="234"/>
      <c r="BB650" s="234"/>
      <c r="BC650" s="234"/>
      <c r="BD650" s="234"/>
      <c r="BE650" s="234"/>
      <c r="BF650" s="234"/>
      <c r="BG650" s="234"/>
      <c r="BH650" s="234"/>
      <c r="BI650" s="234"/>
      <c r="BJ650" s="234"/>
      <c r="BK650" s="234"/>
      <c r="BL650" s="234"/>
      <c r="BM650" s="234"/>
      <c r="BN650" s="234"/>
      <c r="BO650" s="234"/>
      <c r="BP650" s="234"/>
      <c r="BQ650" s="234"/>
      <c r="BR650" s="234"/>
      <c r="BS650" s="234"/>
      <c r="BT650" s="234"/>
      <c r="BU650" s="234"/>
      <c r="BV650" s="234"/>
      <c r="BW650" s="234"/>
      <c r="BX650" s="234"/>
      <c r="BY650" s="234"/>
      <c r="BZ650" s="234"/>
      <c r="CA650" s="234"/>
      <c r="CB650" s="234"/>
      <c r="CC650" s="234"/>
      <c r="CD650" s="234"/>
      <c r="CE650" s="234"/>
      <c r="CF650" s="234"/>
      <c r="CG650" s="234"/>
      <c r="CH650" s="234"/>
      <c r="CI650" s="234"/>
      <c r="CJ650" s="234"/>
      <c r="CK650" s="234"/>
      <c r="CL650" s="234"/>
      <c r="CM650" s="234"/>
      <c r="CN650" s="234"/>
      <c r="CO650" s="234"/>
      <c r="CP650" s="234"/>
      <c r="CQ650" s="234"/>
      <c r="CR650" s="234"/>
      <c r="CS650" s="234"/>
      <c r="CT650" s="234"/>
      <c r="CU650" s="234"/>
      <c r="CV650" s="234"/>
      <c r="CW650" s="234"/>
      <c r="CX650" s="234"/>
      <c r="CY650" s="234"/>
      <c r="CZ650" s="234"/>
      <c r="DA650" s="234"/>
      <c r="DB650" s="234"/>
      <c r="DC650" s="234"/>
      <c r="DD650" s="234"/>
      <c r="DE650" s="234"/>
      <c r="DF650" s="234"/>
      <c r="DG650" s="234"/>
      <c r="DH650" s="234"/>
      <c r="DI650" s="234"/>
      <c r="DJ650" s="234"/>
      <c r="DK650" s="234"/>
      <c r="DL650" s="234"/>
      <c r="DM650" s="234"/>
      <c r="DN650" s="234"/>
      <c r="DO650" s="234"/>
      <c r="DP650" s="234"/>
      <c r="DQ650" s="234"/>
      <c r="DR650" s="234"/>
      <c r="DS650" s="234"/>
      <c r="DT650" s="234"/>
      <c r="DU650" s="234"/>
      <c r="DV650" s="234"/>
      <c r="DW650" s="234"/>
      <c r="DX650" s="234"/>
      <c r="DY650" s="234"/>
      <c r="DZ650" s="234"/>
      <c r="EA650" s="234"/>
      <c r="EB650" s="234"/>
      <c r="EC650" s="234"/>
      <c r="ED650" s="234"/>
      <c r="EE650" s="234"/>
      <c r="EF650" s="234"/>
      <c r="EG650" s="234"/>
      <c r="EH650" s="234"/>
      <c r="EI650" s="234"/>
      <c r="EJ650" s="234"/>
      <c r="EK650" s="234"/>
      <c r="EL650" s="234"/>
      <c r="EM650" s="234"/>
      <c r="EN650" s="234"/>
      <c r="EO650" s="234"/>
      <c r="EP650" s="234"/>
      <c r="EQ650" s="234"/>
      <c r="ER650" s="234"/>
      <c r="ES650" s="234"/>
      <c r="ET650" s="234"/>
      <c r="EU650" s="234"/>
      <c r="EV650" s="234"/>
      <c r="EW650" s="234"/>
      <c r="EX650" s="234"/>
      <c r="EY650" s="234"/>
      <c r="EZ650" s="234"/>
      <c r="FA650" s="234"/>
      <c r="FB650" s="234"/>
      <c r="FC650" s="234"/>
      <c r="FD650" s="234"/>
      <c r="FE650" s="234"/>
      <c r="FF650" s="234"/>
      <c r="FG650" s="234"/>
      <c r="FH650" s="234"/>
      <c r="FI650" s="234"/>
      <c r="FJ650" s="234"/>
      <c r="FK650" s="234"/>
      <c r="FL650" s="234"/>
      <c r="FM650" s="234"/>
      <c r="FN650" s="234"/>
      <c r="FO650" s="234"/>
      <c r="FP650" s="234"/>
      <c r="FQ650" s="234"/>
      <c r="FR650" s="234"/>
      <c r="FS650" s="234"/>
      <c r="FT650" s="234"/>
      <c r="FU650" s="234"/>
      <c r="FV650" s="234"/>
      <c r="FW650" s="234"/>
      <c r="FX650" s="234"/>
      <c r="FY650" s="234"/>
      <c r="FZ650" s="234"/>
      <c r="GA650" s="234"/>
      <c r="GB650" s="234"/>
      <c r="GC650" s="234"/>
      <c r="GD650" s="234"/>
      <c r="GE650" s="234"/>
      <c r="GF650" s="234"/>
      <c r="GG650" s="234"/>
      <c r="GH650" s="234"/>
      <c r="GI650" s="234"/>
      <c r="GJ650" s="234"/>
      <c r="GK650" s="234"/>
      <c r="GL650" s="234"/>
      <c r="GM650" s="234"/>
      <c r="GN650" s="234"/>
      <c r="GO650" s="234"/>
      <c r="GP650" s="234"/>
      <c r="GQ650" s="234"/>
      <c r="GR650" s="234"/>
      <c r="GS650" s="234"/>
      <c r="GT650" s="234"/>
      <c r="GU650" s="234"/>
      <c r="GV650" s="234"/>
      <c r="GW650" s="234"/>
      <c r="GX650" s="234"/>
      <c r="GY650" s="234"/>
      <c r="GZ650" s="234"/>
      <c r="HA650" s="234"/>
      <c r="HB650" s="234"/>
      <c r="HC650" s="234"/>
      <c r="HD650" s="234"/>
      <c r="HE650" s="234"/>
      <c r="HF650" s="234"/>
      <c r="HG650" s="234"/>
      <c r="HH650" s="234"/>
      <c r="HI650" s="234"/>
      <c r="HJ650" s="234"/>
      <c r="HK650" s="234"/>
      <c r="HL650" s="234"/>
      <c r="HM650" s="234"/>
      <c r="HN650" s="234"/>
      <c r="HO650" s="234"/>
      <c r="HP650" s="234"/>
      <c r="HQ650" s="234"/>
      <c r="HR650" s="234"/>
      <c r="HS650" s="234"/>
      <c r="HT650" s="234"/>
      <c r="HU650" s="234"/>
      <c r="HV650" s="234"/>
      <c r="HW650" s="234"/>
      <c r="HX650" s="234"/>
      <c r="HY650" s="234"/>
      <c r="HZ650" s="234"/>
      <c r="IA650" s="234"/>
      <c r="IB650" s="234"/>
      <c r="IC650" s="234"/>
      <c r="ID650" s="234"/>
    </row>
    <row r="651" spans="1:238" s="311" customFormat="1" ht="25.5" hidden="1">
      <c r="A651" s="249"/>
      <c r="B651" s="280"/>
      <c r="C651" s="280"/>
      <c r="D651" s="280"/>
      <c r="E651" s="280"/>
      <c r="F651" s="280"/>
      <c r="G651" s="280"/>
      <c r="H651" s="224"/>
      <c r="I651" s="225"/>
      <c r="J651" s="226"/>
      <c r="K651" s="226"/>
      <c r="L651" s="278" t="s">
        <v>175</v>
      </c>
      <c r="M651" s="271">
        <v>4511</v>
      </c>
      <c r="N651" s="222" t="e">
        <f>+#REF!+#REF!+#REF!+#REF!+#REF!+#REF!+#REF!+#REF!+#REF!+#REF!+#REF!+#REF!+#REF!</f>
        <v>#REF!</v>
      </c>
      <c r="O651" s="222" t="e">
        <f>+#REF!+#REF!+#REF!+#REF!+#REF!+#REF!+#REF!+#REF!+#REF!+#REF!+#REF!+#REF!+#REF!</f>
        <v>#REF!</v>
      </c>
      <c r="P651" s="222" t="e">
        <f>+#REF!+#REF!+#REF!+#REF!+#REF!+#REF!+#REF!+#REF!+#REF!+#REF!+#REF!+#REF!+#REF!</f>
        <v>#REF!</v>
      </c>
      <c r="Q651" s="232"/>
      <c r="R651" s="232"/>
      <c r="S651" s="232"/>
      <c r="T651" s="233"/>
      <c r="U651" s="233"/>
      <c r="V651" s="233"/>
      <c r="W651" s="234"/>
      <c r="X651" s="234"/>
      <c r="Y651" s="234"/>
      <c r="Z651" s="234"/>
      <c r="AA651" s="234"/>
      <c r="AB651" s="234"/>
      <c r="AC651" s="234"/>
      <c r="AD651" s="234"/>
      <c r="AE651" s="234"/>
      <c r="AF651" s="234"/>
      <c r="AG651" s="234"/>
      <c r="AH651" s="234"/>
      <c r="AI651" s="234"/>
      <c r="AJ651" s="234"/>
      <c r="AK651" s="234"/>
      <c r="AL651" s="234"/>
      <c r="AM651" s="234"/>
      <c r="AN651" s="234"/>
      <c r="AO651" s="234"/>
      <c r="AP651" s="234"/>
      <c r="AQ651" s="234"/>
      <c r="AR651" s="234"/>
      <c r="AS651" s="234"/>
      <c r="AT651" s="234"/>
      <c r="AU651" s="234"/>
      <c r="AV651" s="234"/>
      <c r="AW651" s="234"/>
      <c r="AX651" s="234"/>
      <c r="AY651" s="234"/>
      <c r="AZ651" s="234"/>
      <c r="BA651" s="234"/>
      <c r="BB651" s="234"/>
      <c r="BC651" s="234"/>
      <c r="BD651" s="234"/>
      <c r="BE651" s="234"/>
      <c r="BF651" s="234"/>
      <c r="BG651" s="234"/>
      <c r="BH651" s="234"/>
      <c r="BI651" s="234"/>
      <c r="BJ651" s="234"/>
      <c r="BK651" s="234"/>
      <c r="BL651" s="234"/>
      <c r="BM651" s="234"/>
      <c r="BN651" s="234"/>
      <c r="BO651" s="234"/>
      <c r="BP651" s="234"/>
      <c r="BQ651" s="234"/>
      <c r="BR651" s="234"/>
      <c r="BS651" s="234"/>
      <c r="BT651" s="234"/>
      <c r="BU651" s="234"/>
      <c r="BV651" s="234"/>
      <c r="BW651" s="234"/>
      <c r="BX651" s="234"/>
      <c r="BY651" s="234"/>
      <c r="BZ651" s="234"/>
      <c r="CA651" s="234"/>
      <c r="CB651" s="234"/>
      <c r="CC651" s="234"/>
      <c r="CD651" s="234"/>
      <c r="CE651" s="234"/>
      <c r="CF651" s="234"/>
      <c r="CG651" s="234"/>
      <c r="CH651" s="234"/>
      <c r="CI651" s="234"/>
      <c r="CJ651" s="234"/>
      <c r="CK651" s="234"/>
      <c r="CL651" s="234"/>
      <c r="CM651" s="234"/>
      <c r="CN651" s="234"/>
      <c r="CO651" s="234"/>
      <c r="CP651" s="234"/>
      <c r="CQ651" s="234"/>
      <c r="CR651" s="234"/>
      <c r="CS651" s="234"/>
      <c r="CT651" s="234"/>
      <c r="CU651" s="234"/>
      <c r="CV651" s="234"/>
      <c r="CW651" s="234"/>
      <c r="CX651" s="234"/>
      <c r="CY651" s="234"/>
      <c r="CZ651" s="234"/>
      <c r="DA651" s="234"/>
      <c r="DB651" s="234"/>
      <c r="DC651" s="234"/>
      <c r="DD651" s="234"/>
      <c r="DE651" s="234"/>
      <c r="DF651" s="234"/>
      <c r="DG651" s="234"/>
      <c r="DH651" s="234"/>
      <c r="DI651" s="234"/>
      <c r="DJ651" s="234"/>
      <c r="DK651" s="234"/>
      <c r="DL651" s="234"/>
      <c r="DM651" s="234"/>
      <c r="DN651" s="234"/>
      <c r="DO651" s="234"/>
      <c r="DP651" s="234"/>
      <c r="DQ651" s="234"/>
      <c r="DR651" s="234"/>
      <c r="DS651" s="234"/>
      <c r="DT651" s="234"/>
      <c r="DU651" s="234"/>
      <c r="DV651" s="234"/>
      <c r="DW651" s="234"/>
      <c r="DX651" s="234"/>
      <c r="DY651" s="234"/>
      <c r="DZ651" s="234"/>
      <c r="EA651" s="234"/>
      <c r="EB651" s="234"/>
      <c r="EC651" s="234"/>
      <c r="ED651" s="234"/>
      <c r="EE651" s="234"/>
      <c r="EF651" s="234"/>
      <c r="EG651" s="234"/>
      <c r="EH651" s="234"/>
      <c r="EI651" s="234"/>
      <c r="EJ651" s="234"/>
      <c r="EK651" s="234"/>
      <c r="EL651" s="234"/>
      <c r="EM651" s="234"/>
      <c r="EN651" s="234"/>
      <c r="EO651" s="234"/>
      <c r="EP651" s="234"/>
      <c r="EQ651" s="234"/>
      <c r="ER651" s="234"/>
      <c r="ES651" s="234"/>
      <c r="ET651" s="234"/>
      <c r="EU651" s="234"/>
      <c r="EV651" s="234"/>
      <c r="EW651" s="234"/>
      <c r="EX651" s="234"/>
      <c r="EY651" s="234"/>
      <c r="EZ651" s="234"/>
      <c r="FA651" s="234"/>
      <c r="FB651" s="234"/>
      <c r="FC651" s="234"/>
      <c r="FD651" s="234"/>
      <c r="FE651" s="234"/>
      <c r="FF651" s="234"/>
      <c r="FG651" s="234"/>
      <c r="FH651" s="234"/>
      <c r="FI651" s="234"/>
      <c r="FJ651" s="234"/>
      <c r="FK651" s="234"/>
      <c r="FL651" s="234"/>
      <c r="FM651" s="234"/>
      <c r="FN651" s="234"/>
      <c r="FO651" s="234"/>
      <c r="FP651" s="234"/>
      <c r="FQ651" s="234"/>
      <c r="FR651" s="234"/>
      <c r="FS651" s="234"/>
      <c r="FT651" s="234"/>
      <c r="FU651" s="234"/>
      <c r="FV651" s="234"/>
      <c r="FW651" s="234"/>
      <c r="FX651" s="234"/>
      <c r="FY651" s="234"/>
      <c r="FZ651" s="234"/>
      <c r="GA651" s="234"/>
      <c r="GB651" s="234"/>
      <c r="GC651" s="234"/>
      <c r="GD651" s="234"/>
      <c r="GE651" s="234"/>
      <c r="GF651" s="234"/>
      <c r="GG651" s="234"/>
      <c r="GH651" s="234"/>
      <c r="GI651" s="234"/>
      <c r="GJ651" s="234"/>
      <c r="GK651" s="234"/>
      <c r="GL651" s="234"/>
      <c r="GM651" s="234"/>
      <c r="GN651" s="234"/>
      <c r="GO651" s="234"/>
      <c r="GP651" s="234"/>
      <c r="GQ651" s="234"/>
      <c r="GR651" s="234"/>
      <c r="GS651" s="234"/>
      <c r="GT651" s="234"/>
      <c r="GU651" s="234"/>
      <c r="GV651" s="234"/>
      <c r="GW651" s="234"/>
      <c r="GX651" s="234"/>
      <c r="GY651" s="234"/>
      <c r="GZ651" s="234"/>
      <c r="HA651" s="234"/>
      <c r="HB651" s="234"/>
      <c r="HC651" s="234"/>
      <c r="HD651" s="234"/>
      <c r="HE651" s="234"/>
      <c r="HF651" s="234"/>
      <c r="HG651" s="234"/>
      <c r="HH651" s="234"/>
      <c r="HI651" s="234"/>
      <c r="HJ651" s="234"/>
      <c r="HK651" s="234"/>
      <c r="HL651" s="234"/>
      <c r="HM651" s="234"/>
      <c r="HN651" s="234"/>
      <c r="HO651" s="234"/>
      <c r="HP651" s="234"/>
      <c r="HQ651" s="234"/>
      <c r="HR651" s="234"/>
      <c r="HS651" s="234"/>
      <c r="HT651" s="234"/>
      <c r="HU651" s="234"/>
      <c r="HV651" s="234"/>
      <c r="HW651" s="234"/>
      <c r="HX651" s="234"/>
      <c r="HY651" s="234"/>
      <c r="HZ651" s="234"/>
      <c r="IA651" s="234"/>
      <c r="IB651" s="234"/>
      <c r="IC651" s="234"/>
      <c r="ID651" s="234"/>
    </row>
    <row r="652" spans="1:238" s="311" customFormat="1" ht="54" hidden="1">
      <c r="A652" s="249"/>
      <c r="B652" s="280"/>
      <c r="C652" s="280"/>
      <c r="D652" s="280"/>
      <c r="E652" s="280"/>
      <c r="F652" s="280"/>
      <c r="G652" s="280"/>
      <c r="H652" s="221"/>
      <c r="I652" s="266"/>
      <c r="J652" s="267"/>
      <c r="K652" s="267"/>
      <c r="L652" s="268" t="s">
        <v>528</v>
      </c>
      <c r="M652" s="263"/>
      <c r="N652" s="269" t="e">
        <f>SUM(N653:N656)</f>
        <v>#REF!</v>
      </c>
      <c r="O652" s="269" t="e">
        <f>SUM(O653:O656)</f>
        <v>#REF!</v>
      </c>
      <c r="P652" s="269" t="e">
        <f>SUM(P653:P656)</f>
        <v>#REF!</v>
      </c>
      <c r="Q652" s="232"/>
      <c r="R652" s="232"/>
      <c r="S652" s="232"/>
      <c r="T652" s="233"/>
      <c r="U652" s="233"/>
      <c r="V652" s="233"/>
      <c r="W652" s="234"/>
      <c r="X652" s="234"/>
      <c r="Y652" s="234"/>
      <c r="Z652" s="234"/>
      <c r="AA652" s="234"/>
      <c r="AB652" s="234"/>
      <c r="AC652" s="234"/>
      <c r="AD652" s="234"/>
      <c r="AE652" s="234"/>
      <c r="AF652" s="234"/>
      <c r="AG652" s="234"/>
      <c r="AH652" s="234"/>
      <c r="AI652" s="234"/>
      <c r="AJ652" s="234"/>
      <c r="AK652" s="234"/>
      <c r="AL652" s="234"/>
      <c r="AM652" s="234"/>
      <c r="AN652" s="234"/>
      <c r="AO652" s="234"/>
      <c r="AP652" s="234"/>
      <c r="AQ652" s="234"/>
      <c r="AR652" s="234"/>
      <c r="AS652" s="234"/>
      <c r="AT652" s="234"/>
      <c r="AU652" s="234"/>
      <c r="AV652" s="234"/>
      <c r="AW652" s="234"/>
      <c r="AX652" s="234"/>
      <c r="AY652" s="234"/>
      <c r="AZ652" s="234"/>
      <c r="BA652" s="234"/>
      <c r="BB652" s="234"/>
      <c r="BC652" s="234"/>
      <c r="BD652" s="234"/>
      <c r="BE652" s="234"/>
      <c r="BF652" s="234"/>
      <c r="BG652" s="234"/>
      <c r="BH652" s="234"/>
      <c r="BI652" s="234"/>
      <c r="BJ652" s="234"/>
      <c r="BK652" s="234"/>
      <c r="BL652" s="234"/>
      <c r="BM652" s="234"/>
      <c r="BN652" s="234"/>
      <c r="BO652" s="234"/>
      <c r="BP652" s="234"/>
      <c r="BQ652" s="234"/>
      <c r="BR652" s="234"/>
      <c r="BS652" s="234"/>
      <c r="BT652" s="234"/>
      <c r="BU652" s="234"/>
      <c r="BV652" s="234"/>
      <c r="BW652" s="234"/>
      <c r="BX652" s="234"/>
      <c r="BY652" s="234"/>
      <c r="BZ652" s="234"/>
      <c r="CA652" s="234"/>
      <c r="CB652" s="234"/>
      <c r="CC652" s="234"/>
      <c r="CD652" s="234"/>
      <c r="CE652" s="234"/>
      <c r="CF652" s="234"/>
      <c r="CG652" s="234"/>
      <c r="CH652" s="234"/>
      <c r="CI652" s="234"/>
      <c r="CJ652" s="234"/>
      <c r="CK652" s="234"/>
      <c r="CL652" s="234"/>
      <c r="CM652" s="234"/>
      <c r="CN652" s="234"/>
      <c r="CO652" s="234"/>
      <c r="CP652" s="234"/>
      <c r="CQ652" s="234"/>
      <c r="CR652" s="234"/>
      <c r="CS652" s="234"/>
      <c r="CT652" s="234"/>
      <c r="CU652" s="234"/>
      <c r="CV652" s="234"/>
      <c r="CW652" s="234"/>
      <c r="CX652" s="234"/>
      <c r="CY652" s="234"/>
      <c r="CZ652" s="234"/>
      <c r="DA652" s="234"/>
      <c r="DB652" s="234"/>
      <c r="DC652" s="234"/>
      <c r="DD652" s="234"/>
      <c r="DE652" s="234"/>
      <c r="DF652" s="234"/>
      <c r="DG652" s="234"/>
      <c r="DH652" s="234"/>
      <c r="DI652" s="234"/>
      <c r="DJ652" s="234"/>
      <c r="DK652" s="234"/>
      <c r="DL652" s="234"/>
      <c r="DM652" s="234"/>
      <c r="DN652" s="234"/>
      <c r="DO652" s="234"/>
      <c r="DP652" s="234"/>
      <c r="DQ652" s="234"/>
      <c r="DR652" s="234"/>
      <c r="DS652" s="234"/>
      <c r="DT652" s="234"/>
      <c r="DU652" s="234"/>
      <c r="DV652" s="234"/>
      <c r="DW652" s="234"/>
      <c r="DX652" s="234"/>
      <c r="DY652" s="234"/>
      <c r="DZ652" s="234"/>
      <c r="EA652" s="234"/>
      <c r="EB652" s="234"/>
      <c r="EC652" s="234"/>
      <c r="ED652" s="234"/>
      <c r="EE652" s="234"/>
      <c r="EF652" s="234"/>
      <c r="EG652" s="234"/>
      <c r="EH652" s="234"/>
      <c r="EI652" s="234"/>
      <c r="EJ652" s="234"/>
      <c r="EK652" s="234"/>
      <c r="EL652" s="234"/>
      <c r="EM652" s="234"/>
      <c r="EN652" s="234"/>
      <c r="EO652" s="234"/>
      <c r="EP652" s="234"/>
      <c r="EQ652" s="234"/>
      <c r="ER652" s="234"/>
      <c r="ES652" s="234"/>
      <c r="ET652" s="234"/>
      <c r="EU652" s="234"/>
      <c r="EV652" s="234"/>
      <c r="EW652" s="234"/>
      <c r="EX652" s="234"/>
      <c r="EY652" s="234"/>
      <c r="EZ652" s="234"/>
      <c r="FA652" s="234"/>
      <c r="FB652" s="234"/>
      <c r="FC652" s="234"/>
      <c r="FD652" s="234"/>
      <c r="FE652" s="234"/>
      <c r="FF652" s="234"/>
      <c r="FG652" s="234"/>
      <c r="FH652" s="234"/>
      <c r="FI652" s="234"/>
      <c r="FJ652" s="234"/>
      <c r="FK652" s="234"/>
      <c r="FL652" s="234"/>
      <c r="FM652" s="234"/>
      <c r="FN652" s="234"/>
      <c r="FO652" s="234"/>
      <c r="FP652" s="234"/>
      <c r="FQ652" s="234"/>
      <c r="FR652" s="234"/>
      <c r="FS652" s="234"/>
      <c r="FT652" s="234"/>
      <c r="FU652" s="234"/>
      <c r="FV652" s="234"/>
      <c r="FW652" s="234"/>
      <c r="FX652" s="234"/>
      <c r="FY652" s="234"/>
      <c r="FZ652" s="234"/>
      <c r="GA652" s="234"/>
      <c r="GB652" s="234"/>
      <c r="GC652" s="234"/>
      <c r="GD652" s="234"/>
      <c r="GE652" s="234"/>
      <c r="GF652" s="234"/>
      <c r="GG652" s="234"/>
      <c r="GH652" s="234"/>
      <c r="GI652" s="234"/>
      <c r="GJ652" s="234"/>
      <c r="GK652" s="234"/>
      <c r="GL652" s="234"/>
      <c r="GM652" s="234"/>
      <c r="GN652" s="234"/>
      <c r="GO652" s="234"/>
      <c r="GP652" s="234"/>
      <c r="GQ652" s="234"/>
      <c r="GR652" s="234"/>
      <c r="GS652" s="234"/>
      <c r="GT652" s="234"/>
      <c r="GU652" s="234"/>
      <c r="GV652" s="234"/>
      <c r="GW652" s="234"/>
      <c r="GX652" s="234"/>
      <c r="GY652" s="234"/>
      <c r="GZ652" s="234"/>
      <c r="HA652" s="234"/>
      <c r="HB652" s="234"/>
      <c r="HC652" s="234"/>
      <c r="HD652" s="234"/>
      <c r="HE652" s="234"/>
      <c r="HF652" s="234"/>
      <c r="HG652" s="234"/>
      <c r="HH652" s="234"/>
      <c r="HI652" s="234"/>
      <c r="HJ652" s="234"/>
      <c r="HK652" s="234"/>
      <c r="HL652" s="234"/>
      <c r="HM652" s="234"/>
      <c r="HN652" s="234"/>
      <c r="HO652" s="234"/>
      <c r="HP652" s="234"/>
      <c r="HQ652" s="234"/>
      <c r="HR652" s="234"/>
      <c r="HS652" s="234"/>
      <c r="HT652" s="234"/>
      <c r="HU652" s="234"/>
      <c r="HV652" s="234"/>
      <c r="HW652" s="234"/>
      <c r="HX652" s="234"/>
      <c r="HY652" s="234"/>
      <c r="HZ652" s="234"/>
      <c r="IA652" s="234"/>
      <c r="IB652" s="234"/>
      <c r="IC652" s="234"/>
      <c r="ID652" s="234"/>
    </row>
    <row r="653" spans="1:238" s="311" customFormat="1" hidden="1">
      <c r="A653" s="249"/>
      <c r="B653" s="280"/>
      <c r="C653" s="280"/>
      <c r="D653" s="280"/>
      <c r="E653" s="280"/>
      <c r="F653" s="280"/>
      <c r="G653" s="280"/>
      <c r="H653" s="224"/>
      <c r="I653" s="225"/>
      <c r="J653" s="226"/>
      <c r="K653" s="226"/>
      <c r="L653" s="227" t="s">
        <v>306</v>
      </c>
      <c r="M653" s="223">
        <v>4729</v>
      </c>
      <c r="N653" s="222" t="e">
        <f>+#REF!+#REF!+#REF!+#REF!+#REF!+#REF!+#REF!+#REF!+#REF!+#REF!+#REF!+#REF!+#REF!</f>
        <v>#REF!</v>
      </c>
      <c r="O653" s="222" t="e">
        <f>+#REF!+#REF!+#REF!+#REF!+#REF!+#REF!+#REF!+#REF!+#REF!+#REF!+#REF!+#REF!+#REF!</f>
        <v>#REF!</v>
      </c>
      <c r="P653" s="222" t="e">
        <f>+#REF!+#REF!+#REF!+#REF!+#REF!+#REF!+#REF!+#REF!+#REF!+#REF!+#REF!+#REF!+#REF!</f>
        <v>#REF!</v>
      </c>
      <c r="Q653" s="232"/>
      <c r="R653" s="232"/>
      <c r="S653" s="232"/>
      <c r="T653" s="233"/>
      <c r="U653" s="233"/>
      <c r="V653" s="233"/>
      <c r="W653" s="234"/>
      <c r="X653" s="234"/>
      <c r="Y653" s="234"/>
      <c r="Z653" s="234"/>
      <c r="AA653" s="234"/>
      <c r="AB653" s="234"/>
      <c r="AC653" s="234"/>
      <c r="AD653" s="234"/>
      <c r="AE653" s="234"/>
      <c r="AF653" s="234"/>
      <c r="AG653" s="234"/>
      <c r="AH653" s="234"/>
      <c r="AI653" s="234"/>
      <c r="AJ653" s="234"/>
      <c r="AK653" s="234"/>
      <c r="AL653" s="234"/>
      <c r="AM653" s="234"/>
      <c r="AN653" s="234"/>
      <c r="AO653" s="234"/>
      <c r="AP653" s="234"/>
      <c r="AQ653" s="234"/>
      <c r="AR653" s="234"/>
      <c r="AS653" s="234"/>
      <c r="AT653" s="234"/>
      <c r="AU653" s="234"/>
      <c r="AV653" s="234"/>
      <c r="AW653" s="234"/>
      <c r="AX653" s="234"/>
      <c r="AY653" s="234"/>
      <c r="AZ653" s="234"/>
      <c r="BA653" s="234"/>
      <c r="BB653" s="234"/>
      <c r="BC653" s="234"/>
      <c r="BD653" s="234"/>
      <c r="BE653" s="234"/>
      <c r="BF653" s="234"/>
      <c r="BG653" s="234"/>
      <c r="BH653" s="234"/>
      <c r="BI653" s="234"/>
      <c r="BJ653" s="234"/>
      <c r="BK653" s="234"/>
      <c r="BL653" s="234"/>
      <c r="BM653" s="234"/>
      <c r="BN653" s="234"/>
      <c r="BO653" s="234"/>
      <c r="BP653" s="234"/>
      <c r="BQ653" s="234"/>
      <c r="BR653" s="234"/>
      <c r="BS653" s="234"/>
      <c r="BT653" s="234"/>
      <c r="BU653" s="234"/>
      <c r="BV653" s="234"/>
      <c r="BW653" s="234"/>
      <c r="BX653" s="234"/>
      <c r="BY653" s="234"/>
      <c r="BZ653" s="234"/>
      <c r="CA653" s="234"/>
      <c r="CB653" s="234"/>
      <c r="CC653" s="234"/>
      <c r="CD653" s="234"/>
      <c r="CE653" s="234"/>
      <c r="CF653" s="234"/>
      <c r="CG653" s="234"/>
      <c r="CH653" s="234"/>
      <c r="CI653" s="234"/>
      <c r="CJ653" s="234"/>
      <c r="CK653" s="234"/>
      <c r="CL653" s="234"/>
      <c r="CM653" s="234"/>
      <c r="CN653" s="234"/>
      <c r="CO653" s="234"/>
      <c r="CP653" s="234"/>
      <c r="CQ653" s="234"/>
      <c r="CR653" s="234"/>
      <c r="CS653" s="234"/>
      <c r="CT653" s="234"/>
      <c r="CU653" s="234"/>
      <c r="CV653" s="234"/>
      <c r="CW653" s="234"/>
      <c r="CX653" s="234"/>
      <c r="CY653" s="234"/>
      <c r="CZ653" s="234"/>
      <c r="DA653" s="234"/>
      <c r="DB653" s="234"/>
      <c r="DC653" s="234"/>
      <c r="DD653" s="234"/>
      <c r="DE653" s="234"/>
      <c r="DF653" s="234"/>
      <c r="DG653" s="234"/>
      <c r="DH653" s="234"/>
      <c r="DI653" s="234"/>
      <c r="DJ653" s="234"/>
      <c r="DK653" s="234"/>
      <c r="DL653" s="234"/>
      <c r="DM653" s="234"/>
      <c r="DN653" s="234"/>
      <c r="DO653" s="234"/>
      <c r="DP653" s="234"/>
      <c r="DQ653" s="234"/>
      <c r="DR653" s="234"/>
      <c r="DS653" s="234"/>
      <c r="DT653" s="234"/>
      <c r="DU653" s="234"/>
      <c r="DV653" s="234"/>
      <c r="DW653" s="234"/>
      <c r="DX653" s="234"/>
      <c r="DY653" s="234"/>
      <c r="DZ653" s="234"/>
      <c r="EA653" s="234"/>
      <c r="EB653" s="234"/>
      <c r="EC653" s="234"/>
      <c r="ED653" s="234"/>
      <c r="EE653" s="234"/>
      <c r="EF653" s="234"/>
      <c r="EG653" s="234"/>
      <c r="EH653" s="234"/>
      <c r="EI653" s="234"/>
      <c r="EJ653" s="234"/>
      <c r="EK653" s="234"/>
      <c r="EL653" s="234"/>
      <c r="EM653" s="234"/>
      <c r="EN653" s="234"/>
      <c r="EO653" s="234"/>
      <c r="EP653" s="234"/>
      <c r="EQ653" s="234"/>
      <c r="ER653" s="234"/>
      <c r="ES653" s="234"/>
      <c r="ET653" s="234"/>
      <c r="EU653" s="234"/>
      <c r="EV653" s="234"/>
      <c r="EW653" s="234"/>
      <c r="EX653" s="234"/>
      <c r="EY653" s="234"/>
      <c r="EZ653" s="234"/>
      <c r="FA653" s="234"/>
      <c r="FB653" s="234"/>
      <c r="FC653" s="234"/>
      <c r="FD653" s="234"/>
      <c r="FE653" s="234"/>
      <c r="FF653" s="234"/>
      <c r="FG653" s="234"/>
      <c r="FH653" s="234"/>
      <c r="FI653" s="234"/>
      <c r="FJ653" s="234"/>
      <c r="FK653" s="234"/>
      <c r="FL653" s="234"/>
      <c r="FM653" s="234"/>
      <c r="FN653" s="234"/>
      <c r="FO653" s="234"/>
      <c r="FP653" s="234"/>
      <c r="FQ653" s="234"/>
      <c r="FR653" s="234"/>
      <c r="FS653" s="234"/>
      <c r="FT653" s="234"/>
      <c r="FU653" s="234"/>
      <c r="FV653" s="234"/>
      <c r="FW653" s="234"/>
      <c r="FX653" s="234"/>
      <c r="FY653" s="234"/>
      <c r="FZ653" s="234"/>
      <c r="GA653" s="234"/>
      <c r="GB653" s="234"/>
      <c r="GC653" s="234"/>
      <c r="GD653" s="234"/>
      <c r="GE653" s="234"/>
      <c r="GF653" s="234"/>
      <c r="GG653" s="234"/>
      <c r="GH653" s="234"/>
      <c r="GI653" s="234"/>
      <c r="GJ653" s="234"/>
      <c r="GK653" s="234"/>
      <c r="GL653" s="234"/>
      <c r="GM653" s="234"/>
      <c r="GN653" s="234"/>
      <c r="GO653" s="234"/>
      <c r="GP653" s="234"/>
      <c r="GQ653" s="234"/>
      <c r="GR653" s="234"/>
      <c r="GS653" s="234"/>
      <c r="GT653" s="234"/>
      <c r="GU653" s="234"/>
      <c r="GV653" s="234"/>
      <c r="GW653" s="234"/>
      <c r="GX653" s="234"/>
      <c r="GY653" s="234"/>
      <c r="GZ653" s="234"/>
      <c r="HA653" s="234"/>
      <c r="HB653" s="234"/>
      <c r="HC653" s="234"/>
      <c r="HD653" s="234"/>
      <c r="HE653" s="234"/>
      <c r="HF653" s="234"/>
      <c r="HG653" s="234"/>
      <c r="HH653" s="234"/>
      <c r="HI653" s="234"/>
      <c r="HJ653" s="234"/>
      <c r="HK653" s="234"/>
      <c r="HL653" s="234"/>
      <c r="HM653" s="234"/>
      <c r="HN653" s="234"/>
      <c r="HO653" s="234"/>
      <c r="HP653" s="234"/>
      <c r="HQ653" s="234"/>
      <c r="HR653" s="234"/>
      <c r="HS653" s="234"/>
      <c r="HT653" s="234"/>
      <c r="HU653" s="234"/>
      <c r="HV653" s="234"/>
      <c r="HW653" s="234"/>
      <c r="HX653" s="234"/>
      <c r="HY653" s="234"/>
      <c r="HZ653" s="234"/>
      <c r="IA653" s="234"/>
      <c r="IB653" s="234"/>
      <c r="IC653" s="234"/>
      <c r="ID653" s="234"/>
    </row>
    <row r="654" spans="1:238" s="311" customFormat="1" hidden="1">
      <c r="A654" s="249"/>
      <c r="B654" s="280"/>
      <c r="C654" s="280"/>
      <c r="D654" s="280"/>
      <c r="E654" s="280"/>
      <c r="F654" s="280"/>
      <c r="G654" s="280"/>
      <c r="H654" s="224"/>
      <c r="I654" s="225"/>
      <c r="J654" s="226"/>
      <c r="K654" s="226"/>
      <c r="L654" s="230" t="s">
        <v>131</v>
      </c>
      <c r="M654" s="220">
        <v>5112</v>
      </c>
      <c r="N654" s="222" t="e">
        <f>+#REF!+#REF!+#REF!+#REF!+#REF!+#REF!+#REF!+#REF!+#REF!+#REF!+#REF!+#REF!+#REF!</f>
        <v>#REF!</v>
      </c>
      <c r="O654" s="222" t="e">
        <f>+#REF!+#REF!+#REF!+#REF!+#REF!+#REF!+#REF!+#REF!+#REF!+#REF!+#REF!+#REF!+#REF!</f>
        <v>#REF!</v>
      </c>
      <c r="P654" s="222" t="e">
        <f>+#REF!+#REF!+#REF!+#REF!+#REF!+#REF!+#REF!+#REF!+#REF!+#REF!+#REF!+#REF!+#REF!</f>
        <v>#REF!</v>
      </c>
      <c r="Q654" s="232"/>
      <c r="R654" s="232"/>
      <c r="S654" s="232"/>
      <c r="T654" s="233"/>
      <c r="U654" s="233"/>
      <c r="V654" s="233"/>
      <c r="W654" s="234"/>
      <c r="X654" s="234"/>
      <c r="Y654" s="234"/>
      <c r="Z654" s="234"/>
      <c r="AA654" s="234"/>
      <c r="AB654" s="234"/>
      <c r="AC654" s="234"/>
      <c r="AD654" s="234"/>
      <c r="AE654" s="234"/>
      <c r="AF654" s="234"/>
      <c r="AG654" s="234"/>
      <c r="AH654" s="234"/>
      <c r="AI654" s="234"/>
      <c r="AJ654" s="234"/>
      <c r="AK654" s="234"/>
      <c r="AL654" s="234"/>
      <c r="AM654" s="234"/>
      <c r="AN654" s="234"/>
      <c r="AO654" s="234"/>
      <c r="AP654" s="234"/>
      <c r="AQ654" s="234"/>
      <c r="AR654" s="234"/>
      <c r="AS654" s="234"/>
      <c r="AT654" s="234"/>
      <c r="AU654" s="234"/>
      <c r="AV654" s="234"/>
      <c r="AW654" s="234"/>
      <c r="AX654" s="234"/>
      <c r="AY654" s="234"/>
      <c r="AZ654" s="234"/>
      <c r="BA654" s="234"/>
      <c r="BB654" s="234"/>
      <c r="BC654" s="234"/>
      <c r="BD654" s="234"/>
      <c r="BE654" s="234"/>
      <c r="BF654" s="234"/>
      <c r="BG654" s="234"/>
      <c r="BH654" s="234"/>
      <c r="BI654" s="234"/>
      <c r="BJ654" s="234"/>
      <c r="BK654" s="234"/>
      <c r="BL654" s="234"/>
      <c r="BM654" s="234"/>
      <c r="BN654" s="234"/>
      <c r="BO654" s="234"/>
      <c r="BP654" s="234"/>
      <c r="BQ654" s="234"/>
      <c r="BR654" s="234"/>
      <c r="BS654" s="234"/>
      <c r="BT654" s="234"/>
      <c r="BU654" s="234"/>
      <c r="BV654" s="234"/>
      <c r="BW654" s="234"/>
      <c r="BX654" s="234"/>
      <c r="BY654" s="234"/>
      <c r="BZ654" s="234"/>
      <c r="CA654" s="234"/>
      <c r="CB654" s="234"/>
      <c r="CC654" s="234"/>
      <c r="CD654" s="234"/>
      <c r="CE654" s="234"/>
      <c r="CF654" s="234"/>
      <c r="CG654" s="234"/>
      <c r="CH654" s="234"/>
      <c r="CI654" s="234"/>
      <c r="CJ654" s="234"/>
      <c r="CK654" s="234"/>
      <c r="CL654" s="234"/>
      <c r="CM654" s="234"/>
      <c r="CN654" s="234"/>
      <c r="CO654" s="234"/>
      <c r="CP654" s="234"/>
      <c r="CQ654" s="234"/>
      <c r="CR654" s="234"/>
      <c r="CS654" s="234"/>
      <c r="CT654" s="234"/>
      <c r="CU654" s="234"/>
      <c r="CV654" s="234"/>
      <c r="CW654" s="234"/>
      <c r="CX654" s="234"/>
      <c r="CY654" s="234"/>
      <c r="CZ654" s="234"/>
      <c r="DA654" s="234"/>
      <c r="DB654" s="234"/>
      <c r="DC654" s="234"/>
      <c r="DD654" s="234"/>
      <c r="DE654" s="234"/>
      <c r="DF654" s="234"/>
      <c r="DG654" s="234"/>
      <c r="DH654" s="234"/>
      <c r="DI654" s="234"/>
      <c r="DJ654" s="234"/>
      <c r="DK654" s="234"/>
      <c r="DL654" s="234"/>
      <c r="DM654" s="234"/>
      <c r="DN654" s="234"/>
      <c r="DO654" s="234"/>
      <c r="DP654" s="234"/>
      <c r="DQ654" s="234"/>
      <c r="DR654" s="234"/>
      <c r="DS654" s="234"/>
      <c r="DT654" s="234"/>
      <c r="DU654" s="234"/>
      <c r="DV654" s="234"/>
      <c r="DW654" s="234"/>
      <c r="DX654" s="234"/>
      <c r="DY654" s="234"/>
      <c r="DZ654" s="234"/>
      <c r="EA654" s="234"/>
      <c r="EB654" s="234"/>
      <c r="EC654" s="234"/>
      <c r="ED654" s="234"/>
      <c r="EE654" s="234"/>
      <c r="EF654" s="234"/>
      <c r="EG654" s="234"/>
      <c r="EH654" s="234"/>
      <c r="EI654" s="234"/>
      <c r="EJ654" s="234"/>
      <c r="EK654" s="234"/>
      <c r="EL654" s="234"/>
      <c r="EM654" s="234"/>
      <c r="EN654" s="234"/>
      <c r="EO654" s="234"/>
      <c r="EP654" s="234"/>
      <c r="EQ654" s="234"/>
      <c r="ER654" s="234"/>
      <c r="ES654" s="234"/>
      <c r="ET654" s="234"/>
      <c r="EU654" s="234"/>
      <c r="EV654" s="234"/>
      <c r="EW654" s="234"/>
      <c r="EX654" s="234"/>
      <c r="EY654" s="234"/>
      <c r="EZ654" s="234"/>
      <c r="FA654" s="234"/>
      <c r="FB654" s="234"/>
      <c r="FC654" s="234"/>
      <c r="FD654" s="234"/>
      <c r="FE654" s="234"/>
      <c r="FF654" s="234"/>
      <c r="FG654" s="234"/>
      <c r="FH654" s="234"/>
      <c r="FI654" s="234"/>
      <c r="FJ654" s="234"/>
      <c r="FK654" s="234"/>
      <c r="FL654" s="234"/>
      <c r="FM654" s="234"/>
      <c r="FN654" s="234"/>
      <c r="FO654" s="234"/>
      <c r="FP654" s="234"/>
      <c r="FQ654" s="234"/>
      <c r="FR654" s="234"/>
      <c r="FS654" s="234"/>
      <c r="FT654" s="234"/>
      <c r="FU654" s="234"/>
      <c r="FV654" s="234"/>
      <c r="FW654" s="234"/>
      <c r="FX654" s="234"/>
      <c r="FY654" s="234"/>
      <c r="FZ654" s="234"/>
      <c r="GA654" s="234"/>
      <c r="GB654" s="234"/>
      <c r="GC654" s="234"/>
      <c r="GD654" s="234"/>
      <c r="GE654" s="234"/>
      <c r="GF654" s="234"/>
      <c r="GG654" s="234"/>
      <c r="GH654" s="234"/>
      <c r="GI654" s="234"/>
      <c r="GJ654" s="234"/>
      <c r="GK654" s="234"/>
      <c r="GL654" s="234"/>
      <c r="GM654" s="234"/>
      <c r="GN654" s="234"/>
      <c r="GO654" s="234"/>
      <c r="GP654" s="234"/>
      <c r="GQ654" s="234"/>
      <c r="GR654" s="234"/>
      <c r="GS654" s="234"/>
      <c r="GT654" s="234"/>
      <c r="GU654" s="234"/>
      <c r="GV654" s="234"/>
      <c r="GW654" s="234"/>
      <c r="GX654" s="234"/>
      <c r="GY654" s="234"/>
      <c r="GZ654" s="234"/>
      <c r="HA654" s="234"/>
      <c r="HB654" s="234"/>
      <c r="HC654" s="234"/>
      <c r="HD654" s="234"/>
      <c r="HE654" s="234"/>
      <c r="HF654" s="234"/>
      <c r="HG654" s="234"/>
      <c r="HH654" s="234"/>
      <c r="HI654" s="234"/>
      <c r="HJ654" s="234"/>
      <c r="HK654" s="234"/>
      <c r="HL654" s="234"/>
      <c r="HM654" s="234"/>
      <c r="HN654" s="234"/>
      <c r="HO654" s="234"/>
      <c r="HP654" s="234"/>
      <c r="HQ654" s="234"/>
      <c r="HR654" s="234"/>
      <c r="HS654" s="234"/>
      <c r="HT654" s="234"/>
      <c r="HU654" s="234"/>
      <c r="HV654" s="234"/>
      <c r="HW654" s="234"/>
      <c r="HX654" s="234"/>
      <c r="HY654" s="234"/>
      <c r="HZ654" s="234"/>
      <c r="IA654" s="234"/>
      <c r="IB654" s="234"/>
      <c r="IC654" s="234"/>
      <c r="ID654" s="234"/>
    </row>
    <row r="655" spans="1:238" s="311" customFormat="1" hidden="1">
      <c r="A655" s="249"/>
      <c r="B655" s="280"/>
      <c r="C655" s="280"/>
      <c r="D655" s="280"/>
      <c r="E655" s="280"/>
      <c r="F655" s="280"/>
      <c r="G655" s="280"/>
      <c r="H655" s="224"/>
      <c r="I655" s="225"/>
      <c r="J655" s="226"/>
      <c r="K655" s="226"/>
      <c r="L655" s="227" t="s">
        <v>101</v>
      </c>
      <c r="M655" s="223">
        <v>5113</v>
      </c>
      <c r="N655" s="222" t="e">
        <f>+#REF!+#REF!+#REF!+#REF!+#REF!+#REF!+#REF!+#REF!+#REF!+#REF!+#REF!+#REF!+#REF!</f>
        <v>#REF!</v>
      </c>
      <c r="O655" s="222" t="e">
        <f>+#REF!+#REF!+#REF!+#REF!+#REF!+#REF!+#REF!+#REF!+#REF!+#REF!+#REF!+#REF!+#REF!</f>
        <v>#REF!</v>
      </c>
      <c r="P655" s="222" t="e">
        <f>+#REF!+#REF!+#REF!+#REF!+#REF!+#REF!+#REF!+#REF!+#REF!+#REF!+#REF!+#REF!+#REF!</f>
        <v>#REF!</v>
      </c>
      <c r="Q655" s="232"/>
      <c r="R655" s="232"/>
      <c r="S655" s="232"/>
      <c r="T655" s="233"/>
      <c r="U655" s="233"/>
      <c r="V655" s="233"/>
      <c r="W655" s="234"/>
      <c r="X655" s="234"/>
      <c r="Y655" s="234"/>
      <c r="Z655" s="234"/>
      <c r="AA655" s="234"/>
      <c r="AB655" s="234"/>
      <c r="AC655" s="234"/>
      <c r="AD655" s="234"/>
      <c r="AE655" s="234"/>
      <c r="AF655" s="234"/>
      <c r="AG655" s="234"/>
      <c r="AH655" s="234"/>
      <c r="AI655" s="234"/>
      <c r="AJ655" s="234"/>
      <c r="AK655" s="234"/>
      <c r="AL655" s="234"/>
      <c r="AM655" s="234"/>
      <c r="AN655" s="234"/>
      <c r="AO655" s="234"/>
      <c r="AP655" s="234"/>
      <c r="AQ655" s="234"/>
      <c r="AR655" s="234"/>
      <c r="AS655" s="234"/>
      <c r="AT655" s="234"/>
      <c r="AU655" s="234"/>
      <c r="AV655" s="234"/>
      <c r="AW655" s="234"/>
      <c r="AX655" s="234"/>
      <c r="AY655" s="234"/>
      <c r="AZ655" s="234"/>
      <c r="BA655" s="234"/>
      <c r="BB655" s="234"/>
      <c r="BC655" s="234"/>
      <c r="BD655" s="234"/>
      <c r="BE655" s="234"/>
      <c r="BF655" s="234"/>
      <c r="BG655" s="234"/>
      <c r="BH655" s="234"/>
      <c r="BI655" s="234"/>
      <c r="BJ655" s="234"/>
      <c r="BK655" s="234"/>
      <c r="BL655" s="234"/>
      <c r="BM655" s="234"/>
      <c r="BN655" s="234"/>
      <c r="BO655" s="234"/>
      <c r="BP655" s="234"/>
      <c r="BQ655" s="234"/>
      <c r="BR655" s="234"/>
      <c r="BS655" s="234"/>
      <c r="BT655" s="234"/>
      <c r="BU655" s="234"/>
      <c r="BV655" s="234"/>
      <c r="BW655" s="234"/>
      <c r="BX655" s="234"/>
      <c r="BY655" s="234"/>
      <c r="BZ655" s="234"/>
      <c r="CA655" s="234"/>
      <c r="CB655" s="234"/>
      <c r="CC655" s="234"/>
      <c r="CD655" s="234"/>
      <c r="CE655" s="234"/>
      <c r="CF655" s="234"/>
      <c r="CG655" s="234"/>
      <c r="CH655" s="234"/>
      <c r="CI655" s="234"/>
      <c r="CJ655" s="234"/>
      <c r="CK655" s="234"/>
      <c r="CL655" s="234"/>
      <c r="CM655" s="234"/>
      <c r="CN655" s="234"/>
      <c r="CO655" s="234"/>
      <c r="CP655" s="234"/>
      <c r="CQ655" s="234"/>
      <c r="CR655" s="234"/>
      <c r="CS655" s="234"/>
      <c r="CT655" s="234"/>
      <c r="CU655" s="234"/>
      <c r="CV655" s="234"/>
      <c r="CW655" s="234"/>
      <c r="CX655" s="234"/>
      <c r="CY655" s="234"/>
      <c r="CZ655" s="234"/>
      <c r="DA655" s="234"/>
      <c r="DB655" s="234"/>
      <c r="DC655" s="234"/>
      <c r="DD655" s="234"/>
      <c r="DE655" s="234"/>
      <c r="DF655" s="234"/>
      <c r="DG655" s="234"/>
      <c r="DH655" s="234"/>
      <c r="DI655" s="234"/>
      <c r="DJ655" s="234"/>
      <c r="DK655" s="234"/>
      <c r="DL655" s="234"/>
      <c r="DM655" s="234"/>
      <c r="DN655" s="234"/>
      <c r="DO655" s="234"/>
      <c r="DP655" s="234"/>
      <c r="DQ655" s="234"/>
      <c r="DR655" s="234"/>
      <c r="DS655" s="234"/>
      <c r="DT655" s="234"/>
      <c r="DU655" s="234"/>
      <c r="DV655" s="234"/>
      <c r="DW655" s="234"/>
      <c r="DX655" s="234"/>
      <c r="DY655" s="234"/>
      <c r="DZ655" s="234"/>
      <c r="EA655" s="234"/>
      <c r="EB655" s="234"/>
      <c r="EC655" s="234"/>
      <c r="ED655" s="234"/>
      <c r="EE655" s="234"/>
      <c r="EF655" s="234"/>
      <c r="EG655" s="234"/>
      <c r="EH655" s="234"/>
      <c r="EI655" s="234"/>
      <c r="EJ655" s="234"/>
      <c r="EK655" s="234"/>
      <c r="EL655" s="234"/>
      <c r="EM655" s="234"/>
      <c r="EN655" s="234"/>
      <c r="EO655" s="234"/>
      <c r="EP655" s="234"/>
      <c r="EQ655" s="234"/>
      <c r="ER655" s="234"/>
      <c r="ES655" s="234"/>
      <c r="ET655" s="234"/>
      <c r="EU655" s="234"/>
      <c r="EV655" s="234"/>
      <c r="EW655" s="234"/>
      <c r="EX655" s="234"/>
      <c r="EY655" s="234"/>
      <c r="EZ655" s="234"/>
      <c r="FA655" s="234"/>
      <c r="FB655" s="234"/>
      <c r="FC655" s="234"/>
      <c r="FD655" s="234"/>
      <c r="FE655" s="234"/>
      <c r="FF655" s="234"/>
      <c r="FG655" s="234"/>
      <c r="FH655" s="234"/>
      <c r="FI655" s="234"/>
      <c r="FJ655" s="234"/>
      <c r="FK655" s="234"/>
      <c r="FL655" s="234"/>
      <c r="FM655" s="234"/>
      <c r="FN655" s="234"/>
      <c r="FO655" s="234"/>
      <c r="FP655" s="234"/>
      <c r="FQ655" s="234"/>
      <c r="FR655" s="234"/>
      <c r="FS655" s="234"/>
      <c r="FT655" s="234"/>
      <c r="FU655" s="234"/>
      <c r="FV655" s="234"/>
      <c r="FW655" s="234"/>
      <c r="FX655" s="234"/>
      <c r="FY655" s="234"/>
      <c r="FZ655" s="234"/>
      <c r="GA655" s="234"/>
      <c r="GB655" s="234"/>
      <c r="GC655" s="234"/>
      <c r="GD655" s="234"/>
      <c r="GE655" s="234"/>
      <c r="GF655" s="234"/>
      <c r="GG655" s="234"/>
      <c r="GH655" s="234"/>
      <c r="GI655" s="234"/>
      <c r="GJ655" s="234"/>
      <c r="GK655" s="234"/>
      <c r="GL655" s="234"/>
      <c r="GM655" s="234"/>
      <c r="GN655" s="234"/>
      <c r="GO655" s="234"/>
      <c r="GP655" s="234"/>
      <c r="GQ655" s="234"/>
      <c r="GR655" s="234"/>
      <c r="GS655" s="234"/>
      <c r="GT655" s="234"/>
      <c r="GU655" s="234"/>
      <c r="GV655" s="234"/>
      <c r="GW655" s="234"/>
      <c r="GX655" s="234"/>
      <c r="GY655" s="234"/>
      <c r="GZ655" s="234"/>
      <c r="HA655" s="234"/>
      <c r="HB655" s="234"/>
      <c r="HC655" s="234"/>
      <c r="HD655" s="234"/>
      <c r="HE655" s="234"/>
      <c r="HF655" s="234"/>
      <c r="HG655" s="234"/>
      <c r="HH655" s="234"/>
      <c r="HI655" s="234"/>
      <c r="HJ655" s="234"/>
      <c r="HK655" s="234"/>
      <c r="HL655" s="234"/>
      <c r="HM655" s="234"/>
      <c r="HN655" s="234"/>
      <c r="HO655" s="234"/>
      <c r="HP655" s="234"/>
      <c r="HQ655" s="234"/>
      <c r="HR655" s="234"/>
      <c r="HS655" s="234"/>
      <c r="HT655" s="234"/>
      <c r="HU655" s="234"/>
      <c r="HV655" s="234"/>
      <c r="HW655" s="234"/>
      <c r="HX655" s="234"/>
      <c r="HY655" s="234"/>
      <c r="HZ655" s="234"/>
      <c r="IA655" s="234"/>
      <c r="IB655" s="234"/>
      <c r="IC655" s="234"/>
      <c r="ID655" s="234"/>
    </row>
    <row r="656" spans="1:238" s="311" customFormat="1" hidden="1">
      <c r="A656" s="249"/>
      <c r="B656" s="280"/>
      <c r="C656" s="280"/>
      <c r="D656" s="280"/>
      <c r="E656" s="280"/>
      <c r="F656" s="280"/>
      <c r="G656" s="280"/>
      <c r="H656" s="224"/>
      <c r="I656" s="225"/>
      <c r="J656" s="226"/>
      <c r="K656" s="226"/>
      <c r="L656" s="230" t="s">
        <v>226</v>
      </c>
      <c r="M656" s="229">
        <v>5129</v>
      </c>
      <c r="N656" s="222" t="e">
        <f>+#REF!+#REF!+#REF!+#REF!+#REF!+#REF!+#REF!+#REF!+#REF!+#REF!+#REF!+#REF!+#REF!</f>
        <v>#REF!</v>
      </c>
      <c r="O656" s="222" t="e">
        <f>+#REF!+#REF!+#REF!+#REF!+#REF!+#REF!+#REF!+#REF!+#REF!+#REF!+#REF!+#REF!+#REF!</f>
        <v>#REF!</v>
      </c>
      <c r="P656" s="222" t="e">
        <f>+#REF!+#REF!+#REF!+#REF!+#REF!+#REF!+#REF!+#REF!+#REF!+#REF!+#REF!+#REF!+#REF!</f>
        <v>#REF!</v>
      </c>
      <c r="Q656" s="232"/>
      <c r="R656" s="232"/>
      <c r="S656" s="232"/>
      <c r="T656" s="233"/>
      <c r="U656" s="233"/>
      <c r="V656" s="233"/>
      <c r="W656" s="234"/>
      <c r="X656" s="234"/>
      <c r="Y656" s="234"/>
      <c r="Z656" s="234"/>
      <c r="AA656" s="234"/>
      <c r="AB656" s="234"/>
      <c r="AC656" s="234"/>
      <c r="AD656" s="234"/>
      <c r="AE656" s="234"/>
      <c r="AF656" s="234"/>
      <c r="AG656" s="234"/>
      <c r="AH656" s="234"/>
      <c r="AI656" s="234"/>
      <c r="AJ656" s="234"/>
      <c r="AK656" s="234"/>
      <c r="AL656" s="234"/>
      <c r="AM656" s="234"/>
      <c r="AN656" s="234"/>
      <c r="AO656" s="234"/>
      <c r="AP656" s="234"/>
      <c r="AQ656" s="234"/>
      <c r="AR656" s="234"/>
      <c r="AS656" s="234"/>
      <c r="AT656" s="234"/>
      <c r="AU656" s="234"/>
      <c r="AV656" s="234"/>
      <c r="AW656" s="234"/>
      <c r="AX656" s="234"/>
      <c r="AY656" s="234"/>
      <c r="AZ656" s="234"/>
      <c r="BA656" s="234"/>
      <c r="BB656" s="234"/>
      <c r="BC656" s="234"/>
      <c r="BD656" s="234"/>
      <c r="BE656" s="234"/>
      <c r="BF656" s="234"/>
      <c r="BG656" s="234"/>
      <c r="BH656" s="234"/>
      <c r="BI656" s="234"/>
      <c r="BJ656" s="234"/>
      <c r="BK656" s="234"/>
      <c r="BL656" s="234"/>
      <c r="BM656" s="234"/>
      <c r="BN656" s="234"/>
      <c r="BO656" s="234"/>
      <c r="BP656" s="234"/>
      <c r="BQ656" s="234"/>
      <c r="BR656" s="234"/>
      <c r="BS656" s="234"/>
      <c r="BT656" s="234"/>
      <c r="BU656" s="234"/>
      <c r="BV656" s="234"/>
      <c r="BW656" s="234"/>
      <c r="BX656" s="234"/>
      <c r="BY656" s="234"/>
      <c r="BZ656" s="234"/>
      <c r="CA656" s="234"/>
      <c r="CB656" s="234"/>
      <c r="CC656" s="234"/>
      <c r="CD656" s="234"/>
      <c r="CE656" s="234"/>
      <c r="CF656" s="234"/>
      <c r="CG656" s="234"/>
      <c r="CH656" s="234"/>
      <c r="CI656" s="234"/>
      <c r="CJ656" s="234"/>
      <c r="CK656" s="234"/>
      <c r="CL656" s="234"/>
      <c r="CM656" s="234"/>
      <c r="CN656" s="234"/>
      <c r="CO656" s="234"/>
      <c r="CP656" s="234"/>
      <c r="CQ656" s="234"/>
      <c r="CR656" s="234"/>
      <c r="CS656" s="234"/>
      <c r="CT656" s="234"/>
      <c r="CU656" s="234"/>
      <c r="CV656" s="234"/>
      <c r="CW656" s="234"/>
      <c r="CX656" s="234"/>
      <c r="CY656" s="234"/>
      <c r="CZ656" s="234"/>
      <c r="DA656" s="234"/>
      <c r="DB656" s="234"/>
      <c r="DC656" s="234"/>
      <c r="DD656" s="234"/>
      <c r="DE656" s="234"/>
      <c r="DF656" s="234"/>
      <c r="DG656" s="234"/>
      <c r="DH656" s="234"/>
      <c r="DI656" s="234"/>
      <c r="DJ656" s="234"/>
      <c r="DK656" s="234"/>
      <c r="DL656" s="234"/>
      <c r="DM656" s="234"/>
      <c r="DN656" s="234"/>
      <c r="DO656" s="234"/>
      <c r="DP656" s="234"/>
      <c r="DQ656" s="234"/>
      <c r="DR656" s="234"/>
      <c r="DS656" s="234"/>
      <c r="DT656" s="234"/>
      <c r="DU656" s="234"/>
      <c r="DV656" s="234"/>
      <c r="DW656" s="234"/>
      <c r="DX656" s="234"/>
      <c r="DY656" s="234"/>
      <c r="DZ656" s="234"/>
      <c r="EA656" s="234"/>
      <c r="EB656" s="234"/>
      <c r="EC656" s="234"/>
      <c r="ED656" s="234"/>
      <c r="EE656" s="234"/>
      <c r="EF656" s="234"/>
      <c r="EG656" s="234"/>
      <c r="EH656" s="234"/>
      <c r="EI656" s="234"/>
      <c r="EJ656" s="234"/>
      <c r="EK656" s="234"/>
      <c r="EL656" s="234"/>
      <c r="EM656" s="234"/>
      <c r="EN656" s="234"/>
      <c r="EO656" s="234"/>
      <c r="EP656" s="234"/>
      <c r="EQ656" s="234"/>
      <c r="ER656" s="234"/>
      <c r="ES656" s="234"/>
      <c r="ET656" s="234"/>
      <c r="EU656" s="234"/>
      <c r="EV656" s="234"/>
      <c r="EW656" s="234"/>
      <c r="EX656" s="234"/>
      <c r="EY656" s="234"/>
      <c r="EZ656" s="234"/>
      <c r="FA656" s="234"/>
      <c r="FB656" s="234"/>
      <c r="FC656" s="234"/>
      <c r="FD656" s="234"/>
      <c r="FE656" s="234"/>
      <c r="FF656" s="234"/>
      <c r="FG656" s="234"/>
      <c r="FH656" s="234"/>
      <c r="FI656" s="234"/>
      <c r="FJ656" s="234"/>
      <c r="FK656" s="234"/>
      <c r="FL656" s="234"/>
      <c r="FM656" s="234"/>
      <c r="FN656" s="234"/>
      <c r="FO656" s="234"/>
      <c r="FP656" s="234"/>
      <c r="FQ656" s="234"/>
      <c r="FR656" s="234"/>
      <c r="FS656" s="234"/>
      <c r="FT656" s="234"/>
      <c r="FU656" s="234"/>
      <c r="FV656" s="234"/>
      <c r="FW656" s="234"/>
      <c r="FX656" s="234"/>
      <c r="FY656" s="234"/>
      <c r="FZ656" s="234"/>
      <c r="GA656" s="234"/>
      <c r="GB656" s="234"/>
      <c r="GC656" s="234"/>
      <c r="GD656" s="234"/>
      <c r="GE656" s="234"/>
      <c r="GF656" s="234"/>
      <c r="GG656" s="234"/>
      <c r="GH656" s="234"/>
      <c r="GI656" s="234"/>
      <c r="GJ656" s="234"/>
      <c r="GK656" s="234"/>
      <c r="GL656" s="234"/>
      <c r="GM656" s="234"/>
      <c r="GN656" s="234"/>
      <c r="GO656" s="234"/>
      <c r="GP656" s="234"/>
      <c r="GQ656" s="234"/>
      <c r="GR656" s="234"/>
      <c r="GS656" s="234"/>
      <c r="GT656" s="234"/>
      <c r="GU656" s="234"/>
      <c r="GV656" s="234"/>
      <c r="GW656" s="234"/>
      <c r="GX656" s="234"/>
      <c r="GY656" s="234"/>
      <c r="GZ656" s="234"/>
      <c r="HA656" s="234"/>
      <c r="HB656" s="234"/>
      <c r="HC656" s="234"/>
      <c r="HD656" s="234"/>
      <c r="HE656" s="234"/>
      <c r="HF656" s="234"/>
      <c r="HG656" s="234"/>
      <c r="HH656" s="234"/>
      <c r="HI656" s="234"/>
      <c r="HJ656" s="234"/>
      <c r="HK656" s="234"/>
      <c r="HL656" s="234"/>
      <c r="HM656" s="234"/>
      <c r="HN656" s="234"/>
      <c r="HO656" s="234"/>
      <c r="HP656" s="234"/>
      <c r="HQ656" s="234"/>
      <c r="HR656" s="234"/>
      <c r="HS656" s="234"/>
      <c r="HT656" s="234"/>
      <c r="HU656" s="234"/>
      <c r="HV656" s="234"/>
      <c r="HW656" s="234"/>
      <c r="HX656" s="234"/>
      <c r="HY656" s="234"/>
      <c r="HZ656" s="234"/>
      <c r="IA656" s="234"/>
      <c r="IB656" s="234"/>
      <c r="IC656" s="234"/>
      <c r="ID656" s="234"/>
    </row>
    <row r="657" spans="1:238" s="311" customFormat="1" ht="27">
      <c r="A657" s="249"/>
      <c r="B657" s="280"/>
      <c r="C657" s="280"/>
      <c r="D657" s="280"/>
      <c r="E657" s="280"/>
      <c r="F657" s="280"/>
      <c r="G657" s="280"/>
      <c r="H657" s="221"/>
      <c r="I657" s="266"/>
      <c r="J657" s="267"/>
      <c r="K657" s="267"/>
      <c r="L657" s="268" t="s">
        <v>535</v>
      </c>
      <c r="M657" s="263"/>
      <c r="N657" s="269" t="e">
        <f>SUM(N658:N659)</f>
        <v>#REF!</v>
      </c>
      <c r="O657" s="269" t="e">
        <f>SUM(O658:O659)</f>
        <v>#REF!</v>
      </c>
      <c r="P657" s="269" t="e">
        <f>SUM(P658:P659)</f>
        <v>#REF!</v>
      </c>
      <c r="Q657" s="232"/>
      <c r="R657" s="232"/>
      <c r="S657" s="232"/>
      <c r="T657" s="233"/>
      <c r="U657" s="233"/>
      <c r="V657" s="233"/>
      <c r="W657" s="234"/>
      <c r="X657" s="234"/>
      <c r="Y657" s="234"/>
      <c r="Z657" s="234"/>
      <c r="AA657" s="234"/>
      <c r="AB657" s="234"/>
      <c r="AC657" s="234"/>
      <c r="AD657" s="234"/>
      <c r="AE657" s="234"/>
      <c r="AF657" s="234"/>
      <c r="AG657" s="234"/>
      <c r="AH657" s="234"/>
      <c r="AI657" s="234"/>
      <c r="AJ657" s="234"/>
      <c r="AK657" s="234"/>
      <c r="AL657" s="234"/>
      <c r="AM657" s="234"/>
      <c r="AN657" s="234"/>
      <c r="AO657" s="234"/>
      <c r="AP657" s="234"/>
      <c r="AQ657" s="234"/>
      <c r="AR657" s="234"/>
      <c r="AS657" s="234"/>
      <c r="AT657" s="234"/>
      <c r="AU657" s="234"/>
      <c r="AV657" s="234"/>
      <c r="AW657" s="234"/>
      <c r="AX657" s="234"/>
      <c r="AY657" s="234"/>
      <c r="AZ657" s="234"/>
      <c r="BA657" s="234"/>
      <c r="BB657" s="234"/>
      <c r="BC657" s="234"/>
      <c r="BD657" s="234"/>
      <c r="BE657" s="234"/>
      <c r="BF657" s="234"/>
      <c r="BG657" s="234"/>
      <c r="BH657" s="234"/>
      <c r="BI657" s="234"/>
      <c r="BJ657" s="234"/>
      <c r="BK657" s="234"/>
      <c r="BL657" s="234"/>
      <c r="BM657" s="234"/>
      <c r="BN657" s="234"/>
      <c r="BO657" s="234"/>
      <c r="BP657" s="234"/>
      <c r="BQ657" s="234"/>
      <c r="BR657" s="234"/>
      <c r="BS657" s="234"/>
      <c r="BT657" s="234"/>
      <c r="BU657" s="234"/>
      <c r="BV657" s="234"/>
      <c r="BW657" s="234"/>
      <c r="BX657" s="234"/>
      <c r="BY657" s="234"/>
      <c r="BZ657" s="234"/>
      <c r="CA657" s="234"/>
      <c r="CB657" s="234"/>
      <c r="CC657" s="234"/>
      <c r="CD657" s="234"/>
      <c r="CE657" s="234"/>
      <c r="CF657" s="234"/>
      <c r="CG657" s="234"/>
      <c r="CH657" s="234"/>
      <c r="CI657" s="234"/>
      <c r="CJ657" s="234"/>
      <c r="CK657" s="234"/>
      <c r="CL657" s="234"/>
      <c r="CM657" s="234"/>
      <c r="CN657" s="234"/>
      <c r="CO657" s="234"/>
      <c r="CP657" s="234"/>
      <c r="CQ657" s="234"/>
      <c r="CR657" s="234"/>
      <c r="CS657" s="234"/>
      <c r="CT657" s="234"/>
      <c r="CU657" s="234"/>
      <c r="CV657" s="234"/>
      <c r="CW657" s="234"/>
      <c r="CX657" s="234"/>
      <c r="CY657" s="234"/>
      <c r="CZ657" s="234"/>
      <c r="DA657" s="234"/>
      <c r="DB657" s="234"/>
      <c r="DC657" s="234"/>
      <c r="DD657" s="234"/>
      <c r="DE657" s="234"/>
      <c r="DF657" s="234"/>
      <c r="DG657" s="234"/>
      <c r="DH657" s="234"/>
      <c r="DI657" s="234"/>
      <c r="DJ657" s="234"/>
      <c r="DK657" s="234"/>
      <c r="DL657" s="234"/>
      <c r="DM657" s="234"/>
      <c r="DN657" s="234"/>
      <c r="DO657" s="234"/>
      <c r="DP657" s="234"/>
      <c r="DQ657" s="234"/>
      <c r="DR657" s="234"/>
      <c r="DS657" s="234"/>
      <c r="DT657" s="234"/>
      <c r="DU657" s="234"/>
      <c r="DV657" s="234"/>
      <c r="DW657" s="234"/>
      <c r="DX657" s="234"/>
      <c r="DY657" s="234"/>
      <c r="DZ657" s="234"/>
      <c r="EA657" s="234"/>
      <c r="EB657" s="234"/>
      <c r="EC657" s="234"/>
      <c r="ED657" s="234"/>
      <c r="EE657" s="234"/>
      <c r="EF657" s="234"/>
      <c r="EG657" s="234"/>
      <c r="EH657" s="234"/>
      <c r="EI657" s="234"/>
      <c r="EJ657" s="234"/>
      <c r="EK657" s="234"/>
      <c r="EL657" s="234"/>
      <c r="EM657" s="234"/>
      <c r="EN657" s="234"/>
      <c r="EO657" s="234"/>
      <c r="EP657" s="234"/>
      <c r="EQ657" s="234"/>
      <c r="ER657" s="234"/>
      <c r="ES657" s="234"/>
      <c r="ET657" s="234"/>
      <c r="EU657" s="234"/>
      <c r="EV657" s="234"/>
      <c r="EW657" s="234"/>
      <c r="EX657" s="234"/>
      <c r="EY657" s="234"/>
      <c r="EZ657" s="234"/>
      <c r="FA657" s="234"/>
      <c r="FB657" s="234"/>
      <c r="FC657" s="234"/>
      <c r="FD657" s="234"/>
      <c r="FE657" s="234"/>
      <c r="FF657" s="234"/>
      <c r="FG657" s="234"/>
      <c r="FH657" s="234"/>
      <c r="FI657" s="234"/>
      <c r="FJ657" s="234"/>
      <c r="FK657" s="234"/>
      <c r="FL657" s="234"/>
      <c r="FM657" s="234"/>
      <c r="FN657" s="234"/>
      <c r="FO657" s="234"/>
      <c r="FP657" s="234"/>
      <c r="FQ657" s="234"/>
      <c r="FR657" s="234"/>
      <c r="FS657" s="234"/>
      <c r="FT657" s="234"/>
      <c r="FU657" s="234"/>
      <c r="FV657" s="234"/>
      <c r="FW657" s="234"/>
      <c r="FX657" s="234"/>
      <c r="FY657" s="234"/>
      <c r="FZ657" s="234"/>
      <c r="GA657" s="234"/>
      <c r="GB657" s="234"/>
      <c r="GC657" s="234"/>
      <c r="GD657" s="234"/>
      <c r="GE657" s="234"/>
      <c r="GF657" s="234"/>
      <c r="GG657" s="234"/>
      <c r="GH657" s="234"/>
      <c r="GI657" s="234"/>
      <c r="GJ657" s="234"/>
      <c r="GK657" s="234"/>
      <c r="GL657" s="234"/>
      <c r="GM657" s="234"/>
      <c r="GN657" s="234"/>
      <c r="GO657" s="234"/>
      <c r="GP657" s="234"/>
      <c r="GQ657" s="234"/>
      <c r="GR657" s="234"/>
      <c r="GS657" s="234"/>
      <c r="GT657" s="234"/>
      <c r="GU657" s="234"/>
      <c r="GV657" s="234"/>
      <c r="GW657" s="234"/>
      <c r="GX657" s="234"/>
      <c r="GY657" s="234"/>
      <c r="GZ657" s="234"/>
      <c r="HA657" s="234"/>
      <c r="HB657" s="234"/>
      <c r="HC657" s="234"/>
      <c r="HD657" s="234"/>
      <c r="HE657" s="234"/>
      <c r="HF657" s="234"/>
      <c r="HG657" s="234"/>
      <c r="HH657" s="234"/>
      <c r="HI657" s="234"/>
      <c r="HJ657" s="234"/>
      <c r="HK657" s="234"/>
      <c r="HL657" s="234"/>
      <c r="HM657" s="234"/>
      <c r="HN657" s="234"/>
      <c r="HO657" s="234"/>
      <c r="HP657" s="234"/>
      <c r="HQ657" s="234"/>
      <c r="HR657" s="234"/>
      <c r="HS657" s="234"/>
      <c r="HT657" s="234"/>
      <c r="HU657" s="234"/>
      <c r="HV657" s="234"/>
      <c r="HW657" s="234"/>
      <c r="HX657" s="234"/>
      <c r="HY657" s="234"/>
      <c r="HZ657" s="234"/>
      <c r="IA657" s="234"/>
      <c r="IB657" s="234"/>
      <c r="IC657" s="234"/>
      <c r="ID657" s="234"/>
    </row>
    <row r="658" spans="1:238">
      <c r="H658" s="224"/>
      <c r="I658" s="225"/>
      <c r="J658" s="226"/>
      <c r="K658" s="226"/>
      <c r="L658" s="230" t="s">
        <v>131</v>
      </c>
      <c r="M658" s="220">
        <v>5112</v>
      </c>
      <c r="N658" s="222" t="e">
        <f>+#REF!+#REF!+#REF!+#REF!+#REF!+#REF!+#REF!+#REF!+#REF!+#REF!+#REF!+#REF!+#REF!</f>
        <v>#REF!</v>
      </c>
      <c r="O658" s="222" t="e">
        <f>+#REF!+#REF!+#REF!+#REF!+#REF!+#REF!+#REF!+#REF!+#REF!+#REF!+#REF!+#REF!+#REF!</f>
        <v>#REF!</v>
      </c>
      <c r="P658" s="222" t="e">
        <f>+#REF!+#REF!+#REF!+#REF!+#REF!+#REF!+#REF!+#REF!+#REF!+#REF!+#REF!+#REF!+#REF!</f>
        <v>#REF!</v>
      </c>
      <c r="Q658" s="232"/>
      <c r="R658" s="232"/>
      <c r="S658" s="232"/>
      <c r="T658" s="233"/>
      <c r="U658" s="233"/>
      <c r="V658" s="233"/>
    </row>
    <row r="659" spans="1:238" hidden="1">
      <c r="H659" s="224"/>
      <c r="I659" s="225"/>
      <c r="J659" s="226"/>
      <c r="K659" s="226"/>
      <c r="L659" s="227" t="s">
        <v>101</v>
      </c>
      <c r="M659" s="223">
        <v>5113</v>
      </c>
      <c r="N659" s="222" t="e">
        <f>+#REF!+#REF!+#REF!+#REF!+#REF!+#REF!+#REF!+#REF!+#REF!+#REF!+#REF!+#REF!+#REF!</f>
        <v>#REF!</v>
      </c>
      <c r="O659" s="222" t="e">
        <f>+#REF!+#REF!+#REF!+#REF!+#REF!+#REF!+#REF!+#REF!+#REF!+#REF!+#REF!+#REF!+#REF!</f>
        <v>#REF!</v>
      </c>
      <c r="P659" s="222" t="e">
        <f>+#REF!+#REF!+#REF!+#REF!+#REF!+#REF!+#REF!+#REF!+#REF!+#REF!+#REF!+#REF!+#REF!</f>
        <v>#REF!</v>
      </c>
      <c r="Q659" s="232"/>
      <c r="R659" s="232"/>
      <c r="S659" s="232"/>
      <c r="T659" s="233"/>
      <c r="U659" s="233"/>
      <c r="V659" s="233"/>
    </row>
    <row r="660" spans="1:238" s="311" customFormat="1">
      <c r="A660" s="249"/>
      <c r="B660" s="280"/>
      <c r="C660" s="280"/>
      <c r="D660" s="280"/>
      <c r="E660" s="280"/>
      <c r="F660" s="280"/>
      <c r="G660" s="280"/>
      <c r="H660" s="221">
        <v>2960</v>
      </c>
      <c r="I660" s="225" t="s">
        <v>145</v>
      </c>
      <c r="J660" s="226">
        <v>6</v>
      </c>
      <c r="K660" s="226">
        <v>0</v>
      </c>
      <c r="L660" s="262" t="s">
        <v>295</v>
      </c>
      <c r="M660" s="263"/>
      <c r="N660" s="264" t="e">
        <f>+N662</f>
        <v>#REF!</v>
      </c>
      <c r="O660" s="264" t="e">
        <f>+O662</f>
        <v>#REF!</v>
      </c>
      <c r="P660" s="264" t="e">
        <f>+P662</f>
        <v>#REF!</v>
      </c>
      <c r="Q660" s="232"/>
      <c r="R660" s="232"/>
      <c r="S660" s="232"/>
      <c r="T660" s="233"/>
      <c r="U660" s="233"/>
      <c r="V660" s="233"/>
      <c r="W660" s="234"/>
      <c r="X660" s="234"/>
      <c r="Y660" s="234"/>
      <c r="Z660" s="234"/>
      <c r="AA660" s="234"/>
      <c r="AB660" s="234"/>
      <c r="AC660" s="234"/>
      <c r="AD660" s="234"/>
      <c r="AE660" s="234"/>
      <c r="AF660" s="234"/>
      <c r="AG660" s="234"/>
      <c r="AH660" s="234"/>
      <c r="AI660" s="234"/>
      <c r="AJ660" s="234"/>
      <c r="AK660" s="234"/>
      <c r="AL660" s="234"/>
      <c r="AM660" s="234"/>
      <c r="AN660" s="234"/>
      <c r="AO660" s="234"/>
      <c r="AP660" s="234"/>
      <c r="AQ660" s="234"/>
      <c r="AR660" s="234"/>
      <c r="AS660" s="234"/>
      <c r="AT660" s="234"/>
      <c r="AU660" s="234"/>
      <c r="AV660" s="234"/>
      <c r="AW660" s="234"/>
      <c r="AX660" s="234"/>
      <c r="AY660" s="234"/>
      <c r="AZ660" s="234"/>
      <c r="BA660" s="234"/>
      <c r="BB660" s="234"/>
      <c r="BC660" s="234"/>
      <c r="BD660" s="234"/>
      <c r="BE660" s="234"/>
      <c r="BF660" s="234"/>
      <c r="BG660" s="234"/>
      <c r="BH660" s="234"/>
      <c r="BI660" s="234"/>
      <c r="BJ660" s="234"/>
      <c r="BK660" s="234"/>
      <c r="BL660" s="234"/>
      <c r="BM660" s="234"/>
      <c r="BN660" s="234"/>
      <c r="BO660" s="234"/>
      <c r="BP660" s="234"/>
      <c r="BQ660" s="234"/>
      <c r="BR660" s="234"/>
      <c r="BS660" s="234"/>
      <c r="BT660" s="234"/>
      <c r="BU660" s="234"/>
      <c r="BV660" s="234"/>
      <c r="BW660" s="234"/>
      <c r="BX660" s="234"/>
      <c r="BY660" s="234"/>
      <c r="BZ660" s="234"/>
      <c r="CA660" s="234"/>
      <c r="CB660" s="234"/>
      <c r="CC660" s="234"/>
      <c r="CD660" s="234"/>
      <c r="CE660" s="234"/>
      <c r="CF660" s="234"/>
      <c r="CG660" s="234"/>
      <c r="CH660" s="234"/>
      <c r="CI660" s="234"/>
      <c r="CJ660" s="234"/>
      <c r="CK660" s="234"/>
      <c r="CL660" s="234"/>
      <c r="CM660" s="234"/>
      <c r="CN660" s="234"/>
      <c r="CO660" s="234"/>
      <c r="CP660" s="234"/>
      <c r="CQ660" s="234"/>
      <c r="CR660" s="234"/>
      <c r="CS660" s="234"/>
      <c r="CT660" s="234"/>
      <c r="CU660" s="234"/>
      <c r="CV660" s="234"/>
      <c r="CW660" s="234"/>
      <c r="CX660" s="234"/>
      <c r="CY660" s="234"/>
      <c r="CZ660" s="234"/>
      <c r="DA660" s="234"/>
      <c r="DB660" s="234"/>
      <c r="DC660" s="234"/>
      <c r="DD660" s="234"/>
      <c r="DE660" s="234"/>
      <c r="DF660" s="234"/>
      <c r="DG660" s="234"/>
      <c r="DH660" s="234"/>
      <c r="DI660" s="234"/>
      <c r="DJ660" s="234"/>
      <c r="DK660" s="234"/>
      <c r="DL660" s="234"/>
      <c r="DM660" s="234"/>
      <c r="DN660" s="234"/>
      <c r="DO660" s="234"/>
      <c r="DP660" s="234"/>
      <c r="DQ660" s="234"/>
      <c r="DR660" s="234"/>
      <c r="DS660" s="234"/>
      <c r="DT660" s="234"/>
      <c r="DU660" s="234"/>
      <c r="DV660" s="234"/>
      <c r="DW660" s="234"/>
      <c r="DX660" s="234"/>
      <c r="DY660" s="234"/>
      <c r="DZ660" s="234"/>
      <c r="EA660" s="234"/>
      <c r="EB660" s="234"/>
      <c r="EC660" s="234"/>
      <c r="ED660" s="234"/>
      <c r="EE660" s="234"/>
      <c r="EF660" s="234"/>
      <c r="EG660" s="234"/>
      <c r="EH660" s="234"/>
      <c r="EI660" s="234"/>
      <c r="EJ660" s="234"/>
      <c r="EK660" s="234"/>
      <c r="EL660" s="234"/>
      <c r="EM660" s="234"/>
      <c r="EN660" s="234"/>
      <c r="EO660" s="234"/>
      <c r="EP660" s="234"/>
      <c r="EQ660" s="234"/>
      <c r="ER660" s="234"/>
      <c r="ES660" s="234"/>
      <c r="ET660" s="234"/>
      <c r="EU660" s="234"/>
      <c r="EV660" s="234"/>
      <c r="EW660" s="234"/>
      <c r="EX660" s="234"/>
      <c r="EY660" s="234"/>
      <c r="EZ660" s="234"/>
      <c r="FA660" s="234"/>
      <c r="FB660" s="234"/>
      <c r="FC660" s="234"/>
      <c r="FD660" s="234"/>
      <c r="FE660" s="234"/>
      <c r="FF660" s="234"/>
      <c r="FG660" s="234"/>
      <c r="FH660" s="234"/>
      <c r="FI660" s="234"/>
      <c r="FJ660" s="234"/>
      <c r="FK660" s="234"/>
      <c r="FL660" s="234"/>
      <c r="FM660" s="234"/>
      <c r="FN660" s="234"/>
      <c r="FO660" s="234"/>
      <c r="FP660" s="234"/>
      <c r="FQ660" s="234"/>
      <c r="FR660" s="234"/>
      <c r="FS660" s="234"/>
      <c r="FT660" s="234"/>
      <c r="FU660" s="234"/>
      <c r="FV660" s="234"/>
      <c r="FW660" s="234"/>
      <c r="FX660" s="234"/>
      <c r="FY660" s="234"/>
      <c r="FZ660" s="234"/>
      <c r="GA660" s="234"/>
      <c r="GB660" s="234"/>
      <c r="GC660" s="234"/>
      <c r="GD660" s="234"/>
      <c r="GE660" s="234"/>
      <c r="GF660" s="234"/>
      <c r="GG660" s="234"/>
      <c r="GH660" s="234"/>
      <c r="GI660" s="234"/>
      <c r="GJ660" s="234"/>
      <c r="GK660" s="234"/>
      <c r="GL660" s="234"/>
      <c r="GM660" s="234"/>
      <c r="GN660" s="234"/>
      <c r="GO660" s="234"/>
      <c r="GP660" s="234"/>
      <c r="GQ660" s="234"/>
      <c r="GR660" s="234"/>
      <c r="GS660" s="234"/>
      <c r="GT660" s="234"/>
      <c r="GU660" s="234"/>
      <c r="GV660" s="234"/>
      <c r="GW660" s="234"/>
      <c r="GX660" s="234"/>
      <c r="GY660" s="234"/>
      <c r="GZ660" s="234"/>
      <c r="HA660" s="234"/>
      <c r="HB660" s="234"/>
      <c r="HC660" s="234"/>
      <c r="HD660" s="234"/>
      <c r="HE660" s="234"/>
      <c r="HF660" s="234"/>
      <c r="HG660" s="234"/>
      <c r="HH660" s="234"/>
      <c r="HI660" s="234"/>
      <c r="HJ660" s="234"/>
      <c r="HK660" s="234"/>
      <c r="HL660" s="234"/>
      <c r="HM660" s="234"/>
      <c r="HN660" s="234"/>
      <c r="HO660" s="234"/>
      <c r="HP660" s="234"/>
      <c r="HQ660" s="234"/>
      <c r="HR660" s="234"/>
      <c r="HS660" s="234"/>
      <c r="HT660" s="234"/>
      <c r="HU660" s="234"/>
      <c r="HV660" s="234"/>
      <c r="HW660" s="234"/>
      <c r="HX660" s="234"/>
      <c r="HY660" s="234"/>
      <c r="HZ660" s="234"/>
      <c r="IA660" s="234"/>
      <c r="IB660" s="234"/>
      <c r="IC660" s="234"/>
      <c r="ID660" s="234"/>
    </row>
    <row r="661" spans="1:238" s="311" customFormat="1">
      <c r="A661" s="249"/>
      <c r="B661" s="280"/>
      <c r="C661" s="280"/>
      <c r="D661" s="280"/>
      <c r="E661" s="280"/>
      <c r="F661" s="280"/>
      <c r="G661" s="280"/>
      <c r="H661" s="224"/>
      <c r="I661" s="225"/>
      <c r="J661" s="226"/>
      <c r="K661" s="226"/>
      <c r="L661" s="230" t="s">
        <v>68</v>
      </c>
      <c r="M661" s="220"/>
      <c r="N661" s="231"/>
      <c r="O661" s="231"/>
      <c r="P661" s="231"/>
      <c r="Q661" s="232"/>
      <c r="R661" s="232"/>
      <c r="S661" s="232"/>
      <c r="T661" s="233"/>
      <c r="U661" s="233"/>
      <c r="V661" s="233"/>
      <c r="W661" s="234"/>
      <c r="X661" s="234"/>
      <c r="Y661" s="234"/>
      <c r="Z661" s="234"/>
      <c r="AA661" s="234"/>
      <c r="AB661" s="234"/>
      <c r="AC661" s="234"/>
      <c r="AD661" s="234"/>
      <c r="AE661" s="234"/>
      <c r="AF661" s="234"/>
      <c r="AG661" s="234"/>
      <c r="AH661" s="234"/>
      <c r="AI661" s="234"/>
      <c r="AJ661" s="234"/>
      <c r="AK661" s="234"/>
      <c r="AL661" s="234"/>
      <c r="AM661" s="234"/>
      <c r="AN661" s="234"/>
      <c r="AO661" s="234"/>
      <c r="AP661" s="234"/>
      <c r="AQ661" s="234"/>
      <c r="AR661" s="234"/>
      <c r="AS661" s="234"/>
      <c r="AT661" s="234"/>
      <c r="AU661" s="234"/>
      <c r="AV661" s="234"/>
      <c r="AW661" s="234"/>
      <c r="AX661" s="234"/>
      <c r="AY661" s="234"/>
      <c r="AZ661" s="234"/>
      <c r="BA661" s="234"/>
      <c r="BB661" s="234"/>
      <c r="BC661" s="234"/>
      <c r="BD661" s="234"/>
      <c r="BE661" s="234"/>
      <c r="BF661" s="234"/>
      <c r="BG661" s="234"/>
      <c r="BH661" s="234"/>
      <c r="BI661" s="234"/>
      <c r="BJ661" s="234"/>
      <c r="BK661" s="234"/>
      <c r="BL661" s="234"/>
      <c r="BM661" s="234"/>
      <c r="BN661" s="234"/>
      <c r="BO661" s="234"/>
      <c r="BP661" s="234"/>
      <c r="BQ661" s="234"/>
      <c r="BR661" s="234"/>
      <c r="BS661" s="234"/>
      <c r="BT661" s="234"/>
      <c r="BU661" s="234"/>
      <c r="BV661" s="234"/>
      <c r="BW661" s="234"/>
      <c r="BX661" s="234"/>
      <c r="BY661" s="234"/>
      <c r="BZ661" s="234"/>
      <c r="CA661" s="234"/>
      <c r="CB661" s="234"/>
      <c r="CC661" s="234"/>
      <c r="CD661" s="234"/>
      <c r="CE661" s="234"/>
      <c r="CF661" s="234"/>
      <c r="CG661" s="234"/>
      <c r="CH661" s="234"/>
      <c r="CI661" s="234"/>
      <c r="CJ661" s="234"/>
      <c r="CK661" s="234"/>
      <c r="CL661" s="234"/>
      <c r="CM661" s="234"/>
      <c r="CN661" s="234"/>
      <c r="CO661" s="234"/>
      <c r="CP661" s="234"/>
      <c r="CQ661" s="234"/>
      <c r="CR661" s="234"/>
      <c r="CS661" s="234"/>
      <c r="CT661" s="234"/>
      <c r="CU661" s="234"/>
      <c r="CV661" s="234"/>
      <c r="CW661" s="234"/>
      <c r="CX661" s="234"/>
      <c r="CY661" s="234"/>
      <c r="CZ661" s="234"/>
      <c r="DA661" s="234"/>
      <c r="DB661" s="234"/>
      <c r="DC661" s="234"/>
      <c r="DD661" s="234"/>
      <c r="DE661" s="234"/>
      <c r="DF661" s="234"/>
      <c r="DG661" s="234"/>
      <c r="DH661" s="234"/>
      <c r="DI661" s="234"/>
      <c r="DJ661" s="234"/>
      <c r="DK661" s="234"/>
      <c r="DL661" s="234"/>
      <c r="DM661" s="234"/>
      <c r="DN661" s="234"/>
      <c r="DO661" s="234"/>
      <c r="DP661" s="234"/>
      <c r="DQ661" s="234"/>
      <c r="DR661" s="234"/>
      <c r="DS661" s="234"/>
      <c r="DT661" s="234"/>
      <c r="DU661" s="234"/>
      <c r="DV661" s="234"/>
      <c r="DW661" s="234"/>
      <c r="DX661" s="234"/>
      <c r="DY661" s="234"/>
      <c r="DZ661" s="234"/>
      <c r="EA661" s="234"/>
      <c r="EB661" s="234"/>
      <c r="EC661" s="234"/>
      <c r="ED661" s="234"/>
      <c r="EE661" s="234"/>
      <c r="EF661" s="234"/>
      <c r="EG661" s="234"/>
      <c r="EH661" s="234"/>
      <c r="EI661" s="234"/>
      <c r="EJ661" s="234"/>
      <c r="EK661" s="234"/>
      <c r="EL661" s="234"/>
      <c r="EM661" s="234"/>
      <c r="EN661" s="234"/>
      <c r="EO661" s="234"/>
      <c r="EP661" s="234"/>
      <c r="EQ661" s="234"/>
      <c r="ER661" s="234"/>
      <c r="ES661" s="234"/>
      <c r="ET661" s="234"/>
      <c r="EU661" s="234"/>
      <c r="EV661" s="234"/>
      <c r="EW661" s="234"/>
      <c r="EX661" s="234"/>
      <c r="EY661" s="234"/>
      <c r="EZ661" s="234"/>
      <c r="FA661" s="234"/>
      <c r="FB661" s="234"/>
      <c r="FC661" s="234"/>
      <c r="FD661" s="234"/>
      <c r="FE661" s="234"/>
      <c r="FF661" s="234"/>
      <c r="FG661" s="234"/>
      <c r="FH661" s="234"/>
      <c r="FI661" s="234"/>
      <c r="FJ661" s="234"/>
      <c r="FK661" s="234"/>
      <c r="FL661" s="234"/>
      <c r="FM661" s="234"/>
      <c r="FN661" s="234"/>
      <c r="FO661" s="234"/>
      <c r="FP661" s="234"/>
      <c r="FQ661" s="234"/>
      <c r="FR661" s="234"/>
      <c r="FS661" s="234"/>
      <c r="FT661" s="234"/>
      <c r="FU661" s="234"/>
      <c r="FV661" s="234"/>
      <c r="FW661" s="234"/>
      <c r="FX661" s="234"/>
      <c r="FY661" s="234"/>
      <c r="FZ661" s="234"/>
      <c r="GA661" s="234"/>
      <c r="GB661" s="234"/>
      <c r="GC661" s="234"/>
      <c r="GD661" s="234"/>
      <c r="GE661" s="234"/>
      <c r="GF661" s="234"/>
      <c r="GG661" s="234"/>
      <c r="GH661" s="234"/>
      <c r="GI661" s="234"/>
      <c r="GJ661" s="234"/>
      <c r="GK661" s="234"/>
      <c r="GL661" s="234"/>
      <c r="GM661" s="234"/>
      <c r="GN661" s="234"/>
      <c r="GO661" s="234"/>
      <c r="GP661" s="234"/>
      <c r="GQ661" s="234"/>
      <c r="GR661" s="234"/>
      <c r="GS661" s="234"/>
      <c r="GT661" s="234"/>
      <c r="GU661" s="234"/>
      <c r="GV661" s="234"/>
      <c r="GW661" s="234"/>
      <c r="GX661" s="234"/>
      <c r="GY661" s="234"/>
      <c r="GZ661" s="234"/>
      <c r="HA661" s="234"/>
      <c r="HB661" s="234"/>
      <c r="HC661" s="234"/>
      <c r="HD661" s="234"/>
      <c r="HE661" s="234"/>
      <c r="HF661" s="234"/>
      <c r="HG661" s="234"/>
      <c r="HH661" s="234"/>
      <c r="HI661" s="234"/>
      <c r="HJ661" s="234"/>
      <c r="HK661" s="234"/>
      <c r="HL661" s="234"/>
      <c r="HM661" s="234"/>
      <c r="HN661" s="234"/>
      <c r="HO661" s="234"/>
      <c r="HP661" s="234"/>
      <c r="HQ661" s="234"/>
      <c r="HR661" s="234"/>
      <c r="HS661" s="234"/>
      <c r="HT661" s="234"/>
      <c r="HU661" s="234"/>
      <c r="HV661" s="234"/>
      <c r="HW661" s="234"/>
      <c r="HX661" s="234"/>
      <c r="HY661" s="234"/>
      <c r="HZ661" s="234"/>
      <c r="IA661" s="234"/>
      <c r="IB661" s="234"/>
      <c r="IC661" s="234"/>
      <c r="ID661" s="234"/>
    </row>
    <row r="662" spans="1:238" s="311" customFormat="1">
      <c r="A662" s="249"/>
      <c r="B662" s="280"/>
      <c r="C662" s="280"/>
      <c r="D662" s="280"/>
      <c r="E662" s="280"/>
      <c r="F662" s="280"/>
      <c r="G662" s="280"/>
      <c r="H662" s="221">
        <v>2961</v>
      </c>
      <c r="I662" s="224" t="s">
        <v>145</v>
      </c>
      <c r="J662" s="228">
        <v>6</v>
      </c>
      <c r="K662" s="228">
        <v>1</v>
      </c>
      <c r="L662" s="261" t="s">
        <v>295</v>
      </c>
      <c r="M662" s="229"/>
      <c r="N662" s="231" t="e">
        <f>+N664+N669+N671+N673+N675+N678+N680+N682</f>
        <v>#REF!</v>
      </c>
      <c r="O662" s="231" t="e">
        <f>+O664+O669+O671+O673+O675+O678+O680+O682</f>
        <v>#REF!</v>
      </c>
      <c r="P662" s="231" t="e">
        <f>+P664+P669+P671+P673+P675+P678+P680+P682</f>
        <v>#REF!</v>
      </c>
      <c r="Q662" s="232"/>
      <c r="R662" s="232"/>
      <c r="S662" s="232"/>
      <c r="T662" s="233"/>
      <c r="U662" s="233"/>
      <c r="V662" s="233"/>
      <c r="W662" s="234"/>
      <c r="X662" s="234"/>
      <c r="Y662" s="234"/>
      <c r="Z662" s="234"/>
      <c r="AA662" s="234"/>
      <c r="AB662" s="234"/>
      <c r="AC662" s="234"/>
      <c r="AD662" s="234"/>
      <c r="AE662" s="234"/>
      <c r="AF662" s="234"/>
      <c r="AG662" s="234"/>
      <c r="AH662" s="234"/>
      <c r="AI662" s="234"/>
      <c r="AJ662" s="234"/>
      <c r="AK662" s="234"/>
      <c r="AL662" s="234"/>
      <c r="AM662" s="234"/>
      <c r="AN662" s="234"/>
      <c r="AO662" s="234"/>
      <c r="AP662" s="234"/>
      <c r="AQ662" s="234"/>
      <c r="AR662" s="234"/>
      <c r="AS662" s="234"/>
      <c r="AT662" s="234"/>
      <c r="AU662" s="234"/>
      <c r="AV662" s="234"/>
      <c r="AW662" s="234"/>
      <c r="AX662" s="234"/>
      <c r="AY662" s="234"/>
      <c r="AZ662" s="234"/>
      <c r="BA662" s="234"/>
      <c r="BB662" s="234"/>
      <c r="BC662" s="234"/>
      <c r="BD662" s="234"/>
      <c r="BE662" s="234"/>
      <c r="BF662" s="234"/>
      <c r="BG662" s="234"/>
      <c r="BH662" s="234"/>
      <c r="BI662" s="234"/>
      <c r="BJ662" s="234"/>
      <c r="BK662" s="234"/>
      <c r="BL662" s="234"/>
      <c r="BM662" s="234"/>
      <c r="BN662" s="234"/>
      <c r="BO662" s="234"/>
      <c r="BP662" s="234"/>
      <c r="BQ662" s="234"/>
      <c r="BR662" s="234"/>
      <c r="BS662" s="234"/>
      <c r="BT662" s="234"/>
      <c r="BU662" s="234"/>
      <c r="BV662" s="234"/>
      <c r="BW662" s="234"/>
      <c r="BX662" s="234"/>
      <c r="BY662" s="234"/>
      <c r="BZ662" s="234"/>
      <c r="CA662" s="234"/>
      <c r="CB662" s="234"/>
      <c r="CC662" s="234"/>
      <c r="CD662" s="234"/>
      <c r="CE662" s="234"/>
      <c r="CF662" s="234"/>
      <c r="CG662" s="234"/>
      <c r="CH662" s="234"/>
      <c r="CI662" s="234"/>
      <c r="CJ662" s="234"/>
      <c r="CK662" s="234"/>
      <c r="CL662" s="234"/>
      <c r="CM662" s="234"/>
      <c r="CN662" s="234"/>
      <c r="CO662" s="234"/>
      <c r="CP662" s="234"/>
      <c r="CQ662" s="234"/>
      <c r="CR662" s="234"/>
      <c r="CS662" s="234"/>
      <c r="CT662" s="234"/>
      <c r="CU662" s="234"/>
      <c r="CV662" s="234"/>
      <c r="CW662" s="234"/>
      <c r="CX662" s="234"/>
      <c r="CY662" s="234"/>
      <c r="CZ662" s="234"/>
      <c r="DA662" s="234"/>
      <c r="DB662" s="234"/>
      <c r="DC662" s="234"/>
      <c r="DD662" s="234"/>
      <c r="DE662" s="234"/>
      <c r="DF662" s="234"/>
      <c r="DG662" s="234"/>
      <c r="DH662" s="234"/>
      <c r="DI662" s="234"/>
      <c r="DJ662" s="234"/>
      <c r="DK662" s="234"/>
      <c r="DL662" s="234"/>
      <c r="DM662" s="234"/>
      <c r="DN662" s="234"/>
      <c r="DO662" s="234"/>
      <c r="DP662" s="234"/>
      <c r="DQ662" s="234"/>
      <c r="DR662" s="234"/>
      <c r="DS662" s="234"/>
      <c r="DT662" s="234"/>
      <c r="DU662" s="234"/>
      <c r="DV662" s="234"/>
      <c r="DW662" s="234"/>
      <c r="DX662" s="234"/>
      <c r="DY662" s="234"/>
      <c r="DZ662" s="234"/>
      <c r="EA662" s="234"/>
      <c r="EB662" s="234"/>
      <c r="EC662" s="234"/>
      <c r="ED662" s="234"/>
      <c r="EE662" s="234"/>
      <c r="EF662" s="234"/>
      <c r="EG662" s="234"/>
      <c r="EH662" s="234"/>
      <c r="EI662" s="234"/>
      <c r="EJ662" s="234"/>
      <c r="EK662" s="234"/>
      <c r="EL662" s="234"/>
      <c r="EM662" s="234"/>
      <c r="EN662" s="234"/>
      <c r="EO662" s="234"/>
      <c r="EP662" s="234"/>
      <c r="EQ662" s="234"/>
      <c r="ER662" s="234"/>
      <c r="ES662" s="234"/>
      <c r="ET662" s="234"/>
      <c r="EU662" s="234"/>
      <c r="EV662" s="234"/>
      <c r="EW662" s="234"/>
      <c r="EX662" s="234"/>
      <c r="EY662" s="234"/>
      <c r="EZ662" s="234"/>
      <c r="FA662" s="234"/>
      <c r="FB662" s="234"/>
      <c r="FC662" s="234"/>
      <c r="FD662" s="234"/>
      <c r="FE662" s="234"/>
      <c r="FF662" s="234"/>
      <c r="FG662" s="234"/>
      <c r="FH662" s="234"/>
      <c r="FI662" s="234"/>
      <c r="FJ662" s="234"/>
      <c r="FK662" s="234"/>
      <c r="FL662" s="234"/>
      <c r="FM662" s="234"/>
      <c r="FN662" s="234"/>
      <c r="FO662" s="234"/>
      <c r="FP662" s="234"/>
      <c r="FQ662" s="234"/>
      <c r="FR662" s="234"/>
      <c r="FS662" s="234"/>
      <c r="FT662" s="234"/>
      <c r="FU662" s="234"/>
      <c r="FV662" s="234"/>
      <c r="FW662" s="234"/>
      <c r="FX662" s="234"/>
      <c r="FY662" s="234"/>
      <c r="FZ662" s="234"/>
      <c r="GA662" s="234"/>
      <c r="GB662" s="234"/>
      <c r="GC662" s="234"/>
      <c r="GD662" s="234"/>
      <c r="GE662" s="234"/>
      <c r="GF662" s="234"/>
      <c r="GG662" s="234"/>
      <c r="GH662" s="234"/>
      <c r="GI662" s="234"/>
      <c r="GJ662" s="234"/>
      <c r="GK662" s="234"/>
      <c r="GL662" s="234"/>
      <c r="GM662" s="234"/>
      <c r="GN662" s="234"/>
      <c r="GO662" s="234"/>
      <c r="GP662" s="234"/>
      <c r="GQ662" s="234"/>
      <c r="GR662" s="234"/>
      <c r="GS662" s="234"/>
      <c r="GT662" s="234"/>
      <c r="GU662" s="234"/>
      <c r="GV662" s="234"/>
      <c r="GW662" s="234"/>
      <c r="GX662" s="234"/>
      <c r="GY662" s="234"/>
      <c r="GZ662" s="234"/>
      <c r="HA662" s="234"/>
      <c r="HB662" s="234"/>
      <c r="HC662" s="234"/>
      <c r="HD662" s="234"/>
      <c r="HE662" s="234"/>
      <c r="HF662" s="234"/>
      <c r="HG662" s="234"/>
      <c r="HH662" s="234"/>
      <c r="HI662" s="234"/>
      <c r="HJ662" s="234"/>
      <c r="HK662" s="234"/>
      <c r="HL662" s="234"/>
      <c r="HM662" s="234"/>
      <c r="HN662" s="234"/>
      <c r="HO662" s="234"/>
      <c r="HP662" s="234"/>
      <c r="HQ662" s="234"/>
      <c r="HR662" s="234"/>
      <c r="HS662" s="234"/>
      <c r="HT662" s="234"/>
      <c r="HU662" s="234"/>
      <c r="HV662" s="234"/>
      <c r="HW662" s="234"/>
      <c r="HX662" s="234"/>
      <c r="HY662" s="234"/>
      <c r="HZ662" s="234"/>
      <c r="IA662" s="234"/>
      <c r="IB662" s="234"/>
      <c r="IC662" s="234"/>
      <c r="ID662" s="234"/>
    </row>
    <row r="663" spans="1:238">
      <c r="H663" s="224"/>
      <c r="I663" s="224"/>
      <c r="J663" s="228"/>
      <c r="K663" s="228"/>
      <c r="L663" s="230" t="s">
        <v>66</v>
      </c>
      <c r="M663" s="220"/>
      <c r="N663" s="231"/>
      <c r="O663" s="231"/>
      <c r="P663" s="231"/>
      <c r="Q663" s="232"/>
      <c r="R663" s="232"/>
      <c r="S663" s="232"/>
      <c r="T663" s="233"/>
      <c r="U663" s="233"/>
      <c r="V663" s="233"/>
    </row>
    <row r="664" spans="1:238" s="311" customFormat="1" ht="27">
      <c r="A664" s="249"/>
      <c r="B664" s="280"/>
      <c r="C664" s="280"/>
      <c r="D664" s="280"/>
      <c r="E664" s="280"/>
      <c r="F664" s="280"/>
      <c r="G664" s="280"/>
      <c r="H664" s="221"/>
      <c r="I664" s="266"/>
      <c r="J664" s="267"/>
      <c r="K664" s="267"/>
      <c r="L664" s="268" t="s">
        <v>518</v>
      </c>
      <c r="M664" s="263"/>
      <c r="N664" s="269" t="e">
        <f>SUM(N665:N668)</f>
        <v>#REF!</v>
      </c>
      <c r="O664" s="269" t="e">
        <f>SUM(O665:O668)</f>
        <v>#REF!</v>
      </c>
      <c r="P664" s="269" t="e">
        <f>SUM(P665:P668)</f>
        <v>#REF!</v>
      </c>
      <c r="Q664" s="232"/>
      <c r="R664" s="232"/>
      <c r="S664" s="232"/>
      <c r="T664" s="233"/>
      <c r="U664" s="233"/>
      <c r="V664" s="233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4"/>
      <c r="BN664" s="234"/>
      <c r="BO664" s="234"/>
      <c r="BP664" s="234"/>
      <c r="BQ664" s="234"/>
      <c r="BR664" s="234"/>
      <c r="BS664" s="234"/>
      <c r="BT664" s="234"/>
      <c r="BU664" s="234"/>
      <c r="BV664" s="234"/>
      <c r="BW664" s="234"/>
      <c r="BX664" s="234"/>
      <c r="BY664" s="234"/>
      <c r="BZ664" s="234"/>
      <c r="CA664" s="234"/>
      <c r="CB664" s="234"/>
      <c r="CC664" s="234"/>
      <c r="CD664" s="234"/>
      <c r="CE664" s="234"/>
      <c r="CF664" s="234"/>
      <c r="CG664" s="234"/>
      <c r="CH664" s="234"/>
      <c r="CI664" s="234"/>
      <c r="CJ664" s="234"/>
      <c r="CK664" s="234"/>
      <c r="CL664" s="234"/>
      <c r="CM664" s="234"/>
      <c r="CN664" s="234"/>
      <c r="CO664" s="234"/>
      <c r="CP664" s="234"/>
      <c r="CQ664" s="234"/>
      <c r="CR664" s="234"/>
      <c r="CS664" s="234"/>
      <c r="CT664" s="234"/>
      <c r="CU664" s="234"/>
      <c r="CV664" s="234"/>
      <c r="CW664" s="234"/>
      <c r="CX664" s="234"/>
      <c r="CY664" s="234"/>
      <c r="CZ664" s="234"/>
      <c r="DA664" s="234"/>
      <c r="DB664" s="234"/>
      <c r="DC664" s="234"/>
      <c r="DD664" s="234"/>
      <c r="DE664" s="234"/>
      <c r="DF664" s="234"/>
      <c r="DG664" s="234"/>
      <c r="DH664" s="234"/>
      <c r="DI664" s="234"/>
      <c r="DJ664" s="234"/>
      <c r="DK664" s="234"/>
      <c r="DL664" s="234"/>
      <c r="DM664" s="234"/>
      <c r="DN664" s="234"/>
      <c r="DO664" s="234"/>
      <c r="DP664" s="234"/>
      <c r="DQ664" s="234"/>
      <c r="DR664" s="234"/>
      <c r="DS664" s="234"/>
      <c r="DT664" s="234"/>
      <c r="DU664" s="234"/>
      <c r="DV664" s="234"/>
      <c r="DW664" s="234"/>
      <c r="DX664" s="234"/>
      <c r="DY664" s="234"/>
      <c r="DZ664" s="234"/>
      <c r="EA664" s="234"/>
      <c r="EB664" s="234"/>
      <c r="EC664" s="234"/>
      <c r="ED664" s="234"/>
      <c r="EE664" s="234"/>
      <c r="EF664" s="234"/>
      <c r="EG664" s="234"/>
      <c r="EH664" s="234"/>
      <c r="EI664" s="234"/>
      <c r="EJ664" s="234"/>
      <c r="EK664" s="234"/>
      <c r="EL664" s="234"/>
      <c r="EM664" s="234"/>
      <c r="EN664" s="234"/>
      <c r="EO664" s="234"/>
      <c r="EP664" s="234"/>
      <c r="EQ664" s="234"/>
      <c r="ER664" s="234"/>
      <c r="ES664" s="234"/>
      <c r="ET664" s="234"/>
      <c r="EU664" s="234"/>
      <c r="EV664" s="234"/>
      <c r="EW664" s="234"/>
      <c r="EX664" s="234"/>
      <c r="EY664" s="234"/>
      <c r="EZ664" s="234"/>
      <c r="FA664" s="234"/>
      <c r="FB664" s="234"/>
      <c r="FC664" s="234"/>
      <c r="FD664" s="234"/>
      <c r="FE664" s="234"/>
      <c r="FF664" s="234"/>
      <c r="FG664" s="234"/>
      <c r="FH664" s="234"/>
      <c r="FI664" s="234"/>
      <c r="FJ664" s="234"/>
      <c r="FK664" s="234"/>
      <c r="FL664" s="234"/>
      <c r="FM664" s="234"/>
      <c r="FN664" s="234"/>
      <c r="FO664" s="234"/>
      <c r="FP664" s="234"/>
      <c r="FQ664" s="234"/>
      <c r="FR664" s="234"/>
      <c r="FS664" s="234"/>
      <c r="FT664" s="234"/>
      <c r="FU664" s="234"/>
      <c r="FV664" s="234"/>
      <c r="FW664" s="234"/>
      <c r="FX664" s="234"/>
      <c r="FY664" s="234"/>
      <c r="FZ664" s="234"/>
      <c r="GA664" s="234"/>
      <c r="GB664" s="234"/>
      <c r="GC664" s="234"/>
      <c r="GD664" s="234"/>
      <c r="GE664" s="234"/>
      <c r="GF664" s="234"/>
      <c r="GG664" s="234"/>
      <c r="GH664" s="234"/>
      <c r="GI664" s="234"/>
      <c r="GJ664" s="234"/>
      <c r="GK664" s="234"/>
      <c r="GL664" s="234"/>
      <c r="GM664" s="234"/>
      <c r="GN664" s="234"/>
      <c r="GO664" s="234"/>
      <c r="GP664" s="234"/>
      <c r="GQ664" s="234"/>
      <c r="GR664" s="234"/>
      <c r="GS664" s="234"/>
      <c r="GT664" s="234"/>
      <c r="GU664" s="234"/>
      <c r="GV664" s="234"/>
      <c r="GW664" s="234"/>
      <c r="GX664" s="234"/>
      <c r="GY664" s="234"/>
      <c r="GZ664" s="234"/>
      <c r="HA664" s="234"/>
      <c r="HB664" s="234"/>
      <c r="HC664" s="234"/>
      <c r="HD664" s="234"/>
      <c r="HE664" s="234"/>
      <c r="HF664" s="234"/>
      <c r="HG664" s="234"/>
      <c r="HH664" s="234"/>
      <c r="HI664" s="234"/>
      <c r="HJ664" s="234"/>
      <c r="HK664" s="234"/>
      <c r="HL664" s="234"/>
      <c r="HM664" s="234"/>
      <c r="HN664" s="234"/>
      <c r="HO664" s="234"/>
      <c r="HP664" s="234"/>
      <c r="HQ664" s="234"/>
      <c r="HR664" s="234"/>
      <c r="HS664" s="234"/>
      <c r="HT664" s="234"/>
      <c r="HU664" s="234"/>
      <c r="HV664" s="234"/>
      <c r="HW664" s="234"/>
      <c r="HX664" s="234"/>
      <c r="HY664" s="234"/>
      <c r="HZ664" s="234"/>
      <c r="IA664" s="234"/>
      <c r="IB664" s="234"/>
      <c r="IC664" s="234"/>
      <c r="ID664" s="234"/>
    </row>
    <row r="665" spans="1:238" s="311" customFormat="1" ht="24" customHeight="1">
      <c r="A665" s="249"/>
      <c r="B665" s="280"/>
      <c r="C665" s="280"/>
      <c r="D665" s="280"/>
      <c r="E665" s="280"/>
      <c r="F665" s="280"/>
      <c r="G665" s="280"/>
      <c r="H665" s="221"/>
      <c r="I665" s="224"/>
      <c r="J665" s="228"/>
      <c r="K665" s="228"/>
      <c r="L665" s="230" t="s">
        <v>100</v>
      </c>
      <c r="M665" s="271">
        <v>4251</v>
      </c>
      <c r="N665" s="222" t="e">
        <f>+#REF!+#REF!+#REF!+#REF!+#REF!+#REF!+#REF!+#REF!+#REF!+#REF!+#REF!+#REF!+#REF!</f>
        <v>#REF!</v>
      </c>
      <c r="O665" s="222" t="e">
        <f>+#REF!+#REF!+#REF!+#REF!+#REF!+#REF!+#REF!+#REF!+#REF!+#REF!+#REF!+#REF!+#REF!</f>
        <v>#REF!</v>
      </c>
      <c r="P665" s="222" t="e">
        <f>+#REF!+#REF!+#REF!+#REF!+#REF!+#REF!+#REF!+#REF!+#REF!+#REF!+#REF!+#REF!+#REF!</f>
        <v>#REF!</v>
      </c>
      <c r="Q665" s="232"/>
      <c r="R665" s="232"/>
      <c r="S665" s="232"/>
      <c r="T665" s="233"/>
      <c r="U665" s="233"/>
      <c r="V665" s="233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4"/>
      <c r="BN665" s="234"/>
      <c r="BO665" s="234"/>
      <c r="BP665" s="234"/>
      <c r="BQ665" s="234"/>
      <c r="BR665" s="234"/>
      <c r="BS665" s="234"/>
      <c r="BT665" s="234"/>
      <c r="BU665" s="234"/>
      <c r="BV665" s="234"/>
      <c r="BW665" s="234"/>
      <c r="BX665" s="234"/>
      <c r="BY665" s="234"/>
      <c r="BZ665" s="234"/>
      <c r="CA665" s="234"/>
      <c r="CB665" s="234"/>
      <c r="CC665" s="234"/>
      <c r="CD665" s="234"/>
      <c r="CE665" s="234"/>
      <c r="CF665" s="234"/>
      <c r="CG665" s="234"/>
      <c r="CH665" s="234"/>
      <c r="CI665" s="234"/>
      <c r="CJ665" s="234"/>
      <c r="CK665" s="234"/>
      <c r="CL665" s="234"/>
      <c r="CM665" s="234"/>
      <c r="CN665" s="234"/>
      <c r="CO665" s="234"/>
      <c r="CP665" s="234"/>
      <c r="CQ665" s="234"/>
      <c r="CR665" s="234"/>
      <c r="CS665" s="234"/>
      <c r="CT665" s="234"/>
      <c r="CU665" s="234"/>
      <c r="CV665" s="234"/>
      <c r="CW665" s="234"/>
      <c r="CX665" s="234"/>
      <c r="CY665" s="234"/>
      <c r="CZ665" s="234"/>
      <c r="DA665" s="234"/>
      <c r="DB665" s="234"/>
      <c r="DC665" s="234"/>
      <c r="DD665" s="234"/>
      <c r="DE665" s="234"/>
      <c r="DF665" s="234"/>
      <c r="DG665" s="234"/>
      <c r="DH665" s="234"/>
      <c r="DI665" s="234"/>
      <c r="DJ665" s="234"/>
      <c r="DK665" s="234"/>
      <c r="DL665" s="234"/>
      <c r="DM665" s="234"/>
      <c r="DN665" s="234"/>
      <c r="DO665" s="234"/>
      <c r="DP665" s="234"/>
      <c r="DQ665" s="234"/>
      <c r="DR665" s="234"/>
      <c r="DS665" s="234"/>
      <c r="DT665" s="234"/>
      <c r="DU665" s="234"/>
      <c r="DV665" s="234"/>
      <c r="DW665" s="234"/>
      <c r="DX665" s="234"/>
      <c r="DY665" s="234"/>
      <c r="DZ665" s="234"/>
      <c r="EA665" s="234"/>
      <c r="EB665" s="234"/>
      <c r="EC665" s="234"/>
      <c r="ED665" s="234"/>
      <c r="EE665" s="234"/>
      <c r="EF665" s="234"/>
      <c r="EG665" s="234"/>
      <c r="EH665" s="234"/>
      <c r="EI665" s="234"/>
      <c r="EJ665" s="234"/>
      <c r="EK665" s="234"/>
      <c r="EL665" s="234"/>
      <c r="EM665" s="234"/>
      <c r="EN665" s="234"/>
      <c r="EO665" s="234"/>
      <c r="EP665" s="234"/>
      <c r="EQ665" s="234"/>
      <c r="ER665" s="234"/>
      <c r="ES665" s="234"/>
      <c r="ET665" s="234"/>
      <c r="EU665" s="234"/>
      <c r="EV665" s="234"/>
      <c r="EW665" s="234"/>
      <c r="EX665" s="234"/>
      <c r="EY665" s="234"/>
      <c r="EZ665" s="234"/>
      <c r="FA665" s="234"/>
      <c r="FB665" s="234"/>
      <c r="FC665" s="234"/>
      <c r="FD665" s="234"/>
      <c r="FE665" s="234"/>
      <c r="FF665" s="234"/>
      <c r="FG665" s="234"/>
      <c r="FH665" s="234"/>
      <c r="FI665" s="234"/>
      <c r="FJ665" s="234"/>
      <c r="FK665" s="234"/>
      <c r="FL665" s="234"/>
      <c r="FM665" s="234"/>
      <c r="FN665" s="234"/>
      <c r="FO665" s="234"/>
      <c r="FP665" s="234"/>
      <c r="FQ665" s="234"/>
      <c r="FR665" s="234"/>
      <c r="FS665" s="234"/>
      <c r="FT665" s="234"/>
      <c r="FU665" s="234"/>
      <c r="FV665" s="234"/>
      <c r="FW665" s="234"/>
      <c r="FX665" s="234"/>
      <c r="FY665" s="234"/>
      <c r="FZ665" s="234"/>
      <c r="GA665" s="234"/>
      <c r="GB665" s="234"/>
      <c r="GC665" s="234"/>
      <c r="GD665" s="234"/>
      <c r="GE665" s="234"/>
      <c r="GF665" s="234"/>
      <c r="GG665" s="234"/>
      <c r="GH665" s="234"/>
      <c r="GI665" s="234"/>
      <c r="GJ665" s="234"/>
      <c r="GK665" s="234"/>
      <c r="GL665" s="234"/>
      <c r="GM665" s="234"/>
      <c r="GN665" s="234"/>
      <c r="GO665" s="234"/>
      <c r="GP665" s="234"/>
      <c r="GQ665" s="234"/>
      <c r="GR665" s="234"/>
      <c r="GS665" s="234"/>
      <c r="GT665" s="234"/>
      <c r="GU665" s="234"/>
      <c r="GV665" s="234"/>
      <c r="GW665" s="234"/>
      <c r="GX665" s="234"/>
      <c r="GY665" s="234"/>
      <c r="GZ665" s="234"/>
      <c r="HA665" s="234"/>
      <c r="HB665" s="234"/>
      <c r="HC665" s="234"/>
      <c r="HD665" s="234"/>
      <c r="HE665" s="234"/>
      <c r="HF665" s="234"/>
      <c r="HG665" s="234"/>
      <c r="HH665" s="234"/>
      <c r="HI665" s="234"/>
      <c r="HJ665" s="234"/>
      <c r="HK665" s="234"/>
      <c r="HL665" s="234"/>
      <c r="HM665" s="234"/>
      <c r="HN665" s="234"/>
      <c r="HO665" s="234"/>
      <c r="HP665" s="234"/>
      <c r="HQ665" s="234"/>
      <c r="HR665" s="234"/>
      <c r="HS665" s="234"/>
      <c r="HT665" s="234"/>
      <c r="HU665" s="234"/>
      <c r="HV665" s="234"/>
      <c r="HW665" s="234"/>
      <c r="HX665" s="234"/>
      <c r="HY665" s="234"/>
      <c r="HZ665" s="234"/>
      <c r="IA665" s="234"/>
      <c r="IB665" s="234"/>
      <c r="IC665" s="234"/>
      <c r="ID665" s="234"/>
    </row>
    <row r="666" spans="1:238" hidden="1">
      <c r="H666" s="221"/>
      <c r="I666" s="224"/>
      <c r="J666" s="228"/>
      <c r="K666" s="228"/>
      <c r="L666" s="227" t="s">
        <v>125</v>
      </c>
      <c r="M666" s="223">
        <v>4639</v>
      </c>
      <c r="N666" s="222" t="e">
        <f>+#REF!+#REF!+#REF!+#REF!+#REF!+#REF!+#REF!+#REF!+#REF!+#REF!+#REF!+#REF!+#REF!</f>
        <v>#REF!</v>
      </c>
      <c r="O666" s="222" t="e">
        <f>+#REF!+#REF!+#REF!+#REF!+#REF!+#REF!+#REF!+#REF!+#REF!+#REF!+#REF!+#REF!+#REF!</f>
        <v>#REF!</v>
      </c>
      <c r="P666" s="222" t="e">
        <f>+#REF!+#REF!+#REF!+#REF!+#REF!+#REF!+#REF!+#REF!+#REF!+#REF!+#REF!+#REF!+#REF!</f>
        <v>#REF!</v>
      </c>
      <c r="Q666" s="232"/>
      <c r="R666" s="232"/>
      <c r="S666" s="232"/>
      <c r="T666" s="233"/>
      <c r="U666" s="233"/>
      <c r="V666" s="233"/>
    </row>
    <row r="667" spans="1:238" s="311" customFormat="1" hidden="1">
      <c r="A667" s="249"/>
      <c r="B667" s="280"/>
      <c r="C667" s="280"/>
      <c r="D667" s="280"/>
      <c r="E667" s="280"/>
      <c r="F667" s="280"/>
      <c r="G667" s="280"/>
      <c r="H667" s="221"/>
      <c r="I667" s="224"/>
      <c r="J667" s="228"/>
      <c r="K667" s="228"/>
      <c r="L667" s="230" t="s">
        <v>131</v>
      </c>
      <c r="M667" s="220">
        <v>5112</v>
      </c>
      <c r="N667" s="222" t="e">
        <f>+#REF!+#REF!+#REF!+#REF!+#REF!+#REF!+#REF!+#REF!+#REF!+#REF!+#REF!+#REF!+#REF!</f>
        <v>#REF!</v>
      </c>
      <c r="O667" s="222" t="e">
        <f>+#REF!+#REF!+#REF!+#REF!+#REF!+#REF!+#REF!+#REF!+#REF!+#REF!+#REF!+#REF!+#REF!</f>
        <v>#REF!</v>
      </c>
      <c r="P667" s="222" t="e">
        <f>+#REF!+#REF!+#REF!+#REF!+#REF!+#REF!+#REF!+#REF!+#REF!+#REF!+#REF!+#REF!+#REF!</f>
        <v>#REF!</v>
      </c>
      <c r="Q667" s="232"/>
      <c r="R667" s="232"/>
      <c r="S667" s="232"/>
      <c r="T667" s="233"/>
      <c r="U667" s="233"/>
      <c r="V667" s="233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4"/>
      <c r="BN667" s="234"/>
      <c r="BO667" s="234"/>
      <c r="BP667" s="234"/>
      <c r="BQ667" s="234"/>
      <c r="BR667" s="234"/>
      <c r="BS667" s="234"/>
      <c r="BT667" s="234"/>
      <c r="BU667" s="234"/>
      <c r="BV667" s="234"/>
      <c r="BW667" s="234"/>
      <c r="BX667" s="234"/>
      <c r="BY667" s="234"/>
      <c r="BZ667" s="234"/>
      <c r="CA667" s="234"/>
      <c r="CB667" s="234"/>
      <c r="CC667" s="234"/>
      <c r="CD667" s="234"/>
      <c r="CE667" s="234"/>
      <c r="CF667" s="234"/>
      <c r="CG667" s="234"/>
      <c r="CH667" s="234"/>
      <c r="CI667" s="234"/>
      <c r="CJ667" s="234"/>
      <c r="CK667" s="234"/>
      <c r="CL667" s="234"/>
      <c r="CM667" s="234"/>
      <c r="CN667" s="234"/>
      <c r="CO667" s="234"/>
      <c r="CP667" s="234"/>
      <c r="CQ667" s="234"/>
      <c r="CR667" s="234"/>
      <c r="CS667" s="234"/>
      <c r="CT667" s="234"/>
      <c r="CU667" s="234"/>
      <c r="CV667" s="234"/>
      <c r="CW667" s="234"/>
      <c r="CX667" s="234"/>
      <c r="CY667" s="234"/>
      <c r="CZ667" s="234"/>
      <c r="DA667" s="234"/>
      <c r="DB667" s="234"/>
      <c r="DC667" s="234"/>
      <c r="DD667" s="234"/>
      <c r="DE667" s="234"/>
      <c r="DF667" s="234"/>
      <c r="DG667" s="234"/>
      <c r="DH667" s="234"/>
      <c r="DI667" s="234"/>
      <c r="DJ667" s="234"/>
      <c r="DK667" s="234"/>
      <c r="DL667" s="234"/>
      <c r="DM667" s="234"/>
      <c r="DN667" s="234"/>
      <c r="DO667" s="234"/>
      <c r="DP667" s="234"/>
      <c r="DQ667" s="234"/>
      <c r="DR667" s="234"/>
      <c r="DS667" s="234"/>
      <c r="DT667" s="234"/>
      <c r="DU667" s="234"/>
      <c r="DV667" s="234"/>
      <c r="DW667" s="234"/>
      <c r="DX667" s="234"/>
      <c r="DY667" s="234"/>
      <c r="DZ667" s="234"/>
      <c r="EA667" s="234"/>
      <c r="EB667" s="234"/>
      <c r="EC667" s="234"/>
      <c r="ED667" s="234"/>
      <c r="EE667" s="234"/>
      <c r="EF667" s="234"/>
      <c r="EG667" s="234"/>
      <c r="EH667" s="234"/>
      <c r="EI667" s="234"/>
      <c r="EJ667" s="234"/>
      <c r="EK667" s="234"/>
      <c r="EL667" s="234"/>
      <c r="EM667" s="234"/>
      <c r="EN667" s="234"/>
      <c r="EO667" s="234"/>
      <c r="EP667" s="234"/>
      <c r="EQ667" s="234"/>
      <c r="ER667" s="234"/>
      <c r="ES667" s="234"/>
      <c r="ET667" s="234"/>
      <c r="EU667" s="234"/>
      <c r="EV667" s="234"/>
      <c r="EW667" s="234"/>
      <c r="EX667" s="234"/>
      <c r="EY667" s="234"/>
      <c r="EZ667" s="234"/>
      <c r="FA667" s="234"/>
      <c r="FB667" s="234"/>
      <c r="FC667" s="234"/>
      <c r="FD667" s="234"/>
      <c r="FE667" s="234"/>
      <c r="FF667" s="234"/>
      <c r="FG667" s="234"/>
      <c r="FH667" s="234"/>
      <c r="FI667" s="234"/>
      <c r="FJ667" s="234"/>
      <c r="FK667" s="234"/>
      <c r="FL667" s="234"/>
      <c r="FM667" s="234"/>
      <c r="FN667" s="234"/>
      <c r="FO667" s="234"/>
      <c r="FP667" s="234"/>
      <c r="FQ667" s="234"/>
      <c r="FR667" s="234"/>
      <c r="FS667" s="234"/>
      <c r="FT667" s="234"/>
      <c r="FU667" s="234"/>
      <c r="FV667" s="234"/>
      <c r="FW667" s="234"/>
      <c r="FX667" s="234"/>
      <c r="FY667" s="234"/>
      <c r="FZ667" s="234"/>
      <c r="GA667" s="234"/>
      <c r="GB667" s="234"/>
      <c r="GC667" s="234"/>
      <c r="GD667" s="234"/>
      <c r="GE667" s="234"/>
      <c r="GF667" s="234"/>
      <c r="GG667" s="234"/>
      <c r="GH667" s="234"/>
      <c r="GI667" s="234"/>
      <c r="GJ667" s="234"/>
      <c r="GK667" s="234"/>
      <c r="GL667" s="234"/>
      <c r="GM667" s="234"/>
      <c r="GN667" s="234"/>
      <c r="GO667" s="234"/>
      <c r="GP667" s="234"/>
      <c r="GQ667" s="234"/>
      <c r="GR667" s="234"/>
      <c r="GS667" s="234"/>
      <c r="GT667" s="234"/>
      <c r="GU667" s="234"/>
      <c r="GV667" s="234"/>
      <c r="GW667" s="234"/>
      <c r="GX667" s="234"/>
      <c r="GY667" s="234"/>
      <c r="GZ667" s="234"/>
      <c r="HA667" s="234"/>
      <c r="HB667" s="234"/>
      <c r="HC667" s="234"/>
      <c r="HD667" s="234"/>
      <c r="HE667" s="234"/>
      <c r="HF667" s="234"/>
      <c r="HG667" s="234"/>
      <c r="HH667" s="234"/>
      <c r="HI667" s="234"/>
      <c r="HJ667" s="234"/>
      <c r="HK667" s="234"/>
      <c r="HL667" s="234"/>
      <c r="HM667" s="234"/>
      <c r="HN667" s="234"/>
      <c r="HO667" s="234"/>
      <c r="HP667" s="234"/>
      <c r="HQ667" s="234"/>
      <c r="HR667" s="234"/>
      <c r="HS667" s="234"/>
      <c r="HT667" s="234"/>
      <c r="HU667" s="234"/>
      <c r="HV667" s="234"/>
      <c r="HW667" s="234"/>
      <c r="HX667" s="234"/>
      <c r="HY667" s="234"/>
      <c r="HZ667" s="234"/>
      <c r="IA667" s="234"/>
      <c r="IB667" s="234"/>
      <c r="IC667" s="234"/>
      <c r="ID667" s="234"/>
    </row>
    <row r="668" spans="1:238" s="311" customFormat="1">
      <c r="A668" s="249"/>
      <c r="B668" s="280"/>
      <c r="C668" s="280"/>
      <c r="D668" s="280"/>
      <c r="E668" s="280"/>
      <c r="F668" s="280"/>
      <c r="G668" s="280"/>
      <c r="H668" s="224"/>
      <c r="I668" s="224"/>
      <c r="J668" s="228"/>
      <c r="K668" s="228"/>
      <c r="L668" s="227" t="s">
        <v>101</v>
      </c>
      <c r="M668" s="223">
        <v>5113</v>
      </c>
      <c r="N668" s="222" t="e">
        <f>+#REF!+#REF!+#REF!+#REF!+#REF!+#REF!+#REF!+#REF!+#REF!+#REF!+#REF!+#REF!+#REF!</f>
        <v>#REF!</v>
      </c>
      <c r="O668" s="222" t="e">
        <f>+#REF!+#REF!+#REF!+#REF!+#REF!+#REF!+#REF!+#REF!+#REF!+#REF!+#REF!+#REF!+#REF!</f>
        <v>#REF!</v>
      </c>
      <c r="P668" s="222" t="e">
        <f>+#REF!+#REF!+#REF!+#REF!+#REF!+#REF!+#REF!+#REF!+#REF!+#REF!+#REF!+#REF!+#REF!</f>
        <v>#REF!</v>
      </c>
      <c r="Q668" s="232"/>
      <c r="R668" s="232"/>
      <c r="S668" s="232"/>
      <c r="T668" s="233"/>
      <c r="U668" s="233"/>
      <c r="V668" s="233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4"/>
      <c r="BN668" s="234"/>
      <c r="BO668" s="234"/>
      <c r="BP668" s="234"/>
      <c r="BQ668" s="234"/>
      <c r="BR668" s="234"/>
      <c r="BS668" s="234"/>
      <c r="BT668" s="234"/>
      <c r="BU668" s="234"/>
      <c r="BV668" s="234"/>
      <c r="BW668" s="234"/>
      <c r="BX668" s="234"/>
      <c r="BY668" s="234"/>
      <c r="BZ668" s="234"/>
      <c r="CA668" s="234"/>
      <c r="CB668" s="234"/>
      <c r="CC668" s="234"/>
      <c r="CD668" s="234"/>
      <c r="CE668" s="234"/>
      <c r="CF668" s="234"/>
      <c r="CG668" s="234"/>
      <c r="CH668" s="234"/>
      <c r="CI668" s="234"/>
      <c r="CJ668" s="234"/>
      <c r="CK668" s="234"/>
      <c r="CL668" s="234"/>
      <c r="CM668" s="234"/>
      <c r="CN668" s="234"/>
      <c r="CO668" s="234"/>
      <c r="CP668" s="234"/>
      <c r="CQ668" s="234"/>
      <c r="CR668" s="234"/>
      <c r="CS668" s="234"/>
      <c r="CT668" s="234"/>
      <c r="CU668" s="234"/>
      <c r="CV668" s="234"/>
      <c r="CW668" s="234"/>
      <c r="CX668" s="234"/>
      <c r="CY668" s="234"/>
      <c r="CZ668" s="234"/>
      <c r="DA668" s="234"/>
      <c r="DB668" s="234"/>
      <c r="DC668" s="234"/>
      <c r="DD668" s="234"/>
      <c r="DE668" s="234"/>
      <c r="DF668" s="234"/>
      <c r="DG668" s="234"/>
      <c r="DH668" s="234"/>
      <c r="DI668" s="234"/>
      <c r="DJ668" s="234"/>
      <c r="DK668" s="234"/>
      <c r="DL668" s="234"/>
      <c r="DM668" s="234"/>
      <c r="DN668" s="234"/>
      <c r="DO668" s="234"/>
      <c r="DP668" s="234"/>
      <c r="DQ668" s="234"/>
      <c r="DR668" s="234"/>
      <c r="DS668" s="234"/>
      <c r="DT668" s="234"/>
      <c r="DU668" s="234"/>
      <c r="DV668" s="234"/>
      <c r="DW668" s="234"/>
      <c r="DX668" s="234"/>
      <c r="DY668" s="234"/>
      <c r="DZ668" s="234"/>
      <c r="EA668" s="234"/>
      <c r="EB668" s="234"/>
      <c r="EC668" s="234"/>
      <c r="ED668" s="234"/>
      <c r="EE668" s="234"/>
      <c r="EF668" s="234"/>
      <c r="EG668" s="234"/>
      <c r="EH668" s="234"/>
      <c r="EI668" s="234"/>
      <c r="EJ668" s="234"/>
      <c r="EK668" s="234"/>
      <c r="EL668" s="234"/>
      <c r="EM668" s="234"/>
      <c r="EN668" s="234"/>
      <c r="EO668" s="234"/>
      <c r="EP668" s="234"/>
      <c r="EQ668" s="234"/>
      <c r="ER668" s="234"/>
      <c r="ES668" s="234"/>
      <c r="ET668" s="234"/>
      <c r="EU668" s="234"/>
      <c r="EV668" s="234"/>
      <c r="EW668" s="234"/>
      <c r="EX668" s="234"/>
      <c r="EY668" s="234"/>
      <c r="EZ668" s="234"/>
      <c r="FA668" s="234"/>
      <c r="FB668" s="234"/>
      <c r="FC668" s="234"/>
      <c r="FD668" s="234"/>
      <c r="FE668" s="234"/>
      <c r="FF668" s="234"/>
      <c r="FG668" s="234"/>
      <c r="FH668" s="234"/>
      <c r="FI668" s="234"/>
      <c r="FJ668" s="234"/>
      <c r="FK668" s="234"/>
      <c r="FL668" s="234"/>
      <c r="FM668" s="234"/>
      <c r="FN668" s="234"/>
      <c r="FO668" s="234"/>
      <c r="FP668" s="234"/>
      <c r="FQ668" s="234"/>
      <c r="FR668" s="234"/>
      <c r="FS668" s="234"/>
      <c r="FT668" s="234"/>
      <c r="FU668" s="234"/>
      <c r="FV668" s="234"/>
      <c r="FW668" s="234"/>
      <c r="FX668" s="234"/>
      <c r="FY668" s="234"/>
      <c r="FZ668" s="234"/>
      <c r="GA668" s="234"/>
      <c r="GB668" s="234"/>
      <c r="GC668" s="234"/>
      <c r="GD668" s="234"/>
      <c r="GE668" s="234"/>
      <c r="GF668" s="234"/>
      <c r="GG668" s="234"/>
      <c r="GH668" s="234"/>
      <c r="GI668" s="234"/>
      <c r="GJ668" s="234"/>
      <c r="GK668" s="234"/>
      <c r="GL668" s="234"/>
      <c r="GM668" s="234"/>
      <c r="GN668" s="234"/>
      <c r="GO668" s="234"/>
      <c r="GP668" s="234"/>
      <c r="GQ668" s="234"/>
      <c r="GR668" s="234"/>
      <c r="GS668" s="234"/>
      <c r="GT668" s="234"/>
      <c r="GU668" s="234"/>
      <c r="GV668" s="234"/>
      <c r="GW668" s="234"/>
      <c r="GX668" s="234"/>
      <c r="GY668" s="234"/>
      <c r="GZ668" s="234"/>
      <c r="HA668" s="234"/>
      <c r="HB668" s="234"/>
      <c r="HC668" s="234"/>
      <c r="HD668" s="234"/>
      <c r="HE668" s="234"/>
      <c r="HF668" s="234"/>
      <c r="HG668" s="234"/>
      <c r="HH668" s="234"/>
      <c r="HI668" s="234"/>
      <c r="HJ668" s="234"/>
      <c r="HK668" s="234"/>
      <c r="HL668" s="234"/>
      <c r="HM668" s="234"/>
      <c r="HN668" s="234"/>
      <c r="HO668" s="234"/>
      <c r="HP668" s="234"/>
      <c r="HQ668" s="234"/>
      <c r="HR668" s="234"/>
      <c r="HS668" s="234"/>
      <c r="HT668" s="234"/>
      <c r="HU668" s="234"/>
      <c r="HV668" s="234"/>
      <c r="HW668" s="234"/>
      <c r="HX668" s="234"/>
      <c r="HY668" s="234"/>
      <c r="HZ668" s="234"/>
      <c r="IA668" s="234"/>
      <c r="IB668" s="234"/>
      <c r="IC668" s="234"/>
      <c r="ID668" s="234"/>
    </row>
    <row r="669" spans="1:238" ht="27" hidden="1">
      <c r="H669" s="221"/>
      <c r="I669" s="266"/>
      <c r="J669" s="267"/>
      <c r="K669" s="267"/>
      <c r="L669" s="268" t="s">
        <v>297</v>
      </c>
      <c r="M669" s="263"/>
      <c r="N669" s="269" t="e">
        <f>SUM(N670)</f>
        <v>#REF!</v>
      </c>
      <c r="O669" s="269" t="e">
        <f>SUM(O670)</f>
        <v>#REF!</v>
      </c>
      <c r="P669" s="269" t="e">
        <f>SUM(P670)</f>
        <v>#REF!</v>
      </c>
      <c r="Q669" s="232"/>
      <c r="R669" s="232"/>
      <c r="S669" s="232"/>
      <c r="T669" s="233"/>
      <c r="U669" s="233"/>
      <c r="V669" s="233"/>
    </row>
    <row r="670" spans="1:238" s="311" customFormat="1" hidden="1">
      <c r="A670" s="249"/>
      <c r="B670" s="280"/>
      <c r="C670" s="280"/>
      <c r="D670" s="280"/>
      <c r="E670" s="280"/>
      <c r="F670" s="280"/>
      <c r="G670" s="280"/>
      <c r="H670" s="224"/>
      <c r="I670" s="224"/>
      <c r="J670" s="228"/>
      <c r="K670" s="228"/>
      <c r="L670" s="227" t="s">
        <v>83</v>
      </c>
      <c r="M670" s="223">
        <v>4239</v>
      </c>
      <c r="N670" s="222" t="e">
        <f>+#REF!+#REF!+#REF!+#REF!+#REF!+#REF!+#REF!+#REF!+#REF!+#REF!+#REF!+#REF!+#REF!</f>
        <v>#REF!</v>
      </c>
      <c r="O670" s="222" t="e">
        <f>+#REF!+#REF!+#REF!+#REF!+#REF!+#REF!+#REF!+#REF!+#REF!+#REF!+#REF!+#REF!+#REF!</f>
        <v>#REF!</v>
      </c>
      <c r="P670" s="222" t="e">
        <f>+#REF!+#REF!+#REF!+#REF!+#REF!+#REF!+#REF!+#REF!+#REF!+#REF!+#REF!+#REF!+#REF!</f>
        <v>#REF!</v>
      </c>
      <c r="Q670" s="232"/>
      <c r="R670" s="232"/>
      <c r="S670" s="232"/>
      <c r="T670" s="233"/>
      <c r="U670" s="233"/>
      <c r="V670" s="233"/>
      <c r="W670" s="234"/>
      <c r="X670" s="234"/>
      <c r="Y670" s="234"/>
      <c r="Z670" s="234"/>
      <c r="AA670" s="234"/>
      <c r="AB670" s="234"/>
      <c r="AC670" s="234"/>
      <c r="AD670" s="234"/>
      <c r="AE670" s="234"/>
      <c r="AF670" s="234"/>
      <c r="AG670" s="234"/>
      <c r="AH670" s="234"/>
      <c r="AI670" s="234"/>
      <c r="AJ670" s="234"/>
      <c r="AK670" s="234"/>
      <c r="AL670" s="234"/>
      <c r="AM670" s="234"/>
      <c r="AN670" s="234"/>
      <c r="AO670" s="234"/>
      <c r="AP670" s="234"/>
      <c r="AQ670" s="234"/>
      <c r="AR670" s="234"/>
      <c r="AS670" s="234"/>
      <c r="AT670" s="234"/>
      <c r="AU670" s="234"/>
      <c r="AV670" s="234"/>
      <c r="AW670" s="234"/>
      <c r="AX670" s="234"/>
      <c r="AY670" s="234"/>
      <c r="AZ670" s="234"/>
      <c r="BA670" s="234"/>
      <c r="BB670" s="234"/>
      <c r="BC670" s="234"/>
      <c r="BD670" s="234"/>
      <c r="BE670" s="234"/>
      <c r="BF670" s="234"/>
      <c r="BG670" s="234"/>
      <c r="BH670" s="234"/>
      <c r="BI670" s="234"/>
      <c r="BJ670" s="234"/>
      <c r="BK670" s="234"/>
      <c r="BL670" s="234"/>
      <c r="BM670" s="234"/>
      <c r="BN670" s="234"/>
      <c r="BO670" s="234"/>
      <c r="BP670" s="234"/>
      <c r="BQ670" s="234"/>
      <c r="BR670" s="234"/>
      <c r="BS670" s="234"/>
      <c r="BT670" s="234"/>
      <c r="BU670" s="234"/>
      <c r="BV670" s="234"/>
      <c r="BW670" s="234"/>
      <c r="BX670" s="234"/>
      <c r="BY670" s="234"/>
      <c r="BZ670" s="234"/>
      <c r="CA670" s="234"/>
      <c r="CB670" s="234"/>
      <c r="CC670" s="234"/>
      <c r="CD670" s="234"/>
      <c r="CE670" s="234"/>
      <c r="CF670" s="234"/>
      <c r="CG670" s="234"/>
      <c r="CH670" s="234"/>
      <c r="CI670" s="234"/>
      <c r="CJ670" s="234"/>
      <c r="CK670" s="234"/>
      <c r="CL670" s="234"/>
      <c r="CM670" s="234"/>
      <c r="CN670" s="234"/>
      <c r="CO670" s="234"/>
      <c r="CP670" s="234"/>
      <c r="CQ670" s="234"/>
      <c r="CR670" s="234"/>
      <c r="CS670" s="234"/>
      <c r="CT670" s="234"/>
      <c r="CU670" s="234"/>
      <c r="CV670" s="234"/>
      <c r="CW670" s="234"/>
      <c r="CX670" s="234"/>
      <c r="CY670" s="234"/>
      <c r="CZ670" s="234"/>
      <c r="DA670" s="234"/>
      <c r="DB670" s="234"/>
      <c r="DC670" s="234"/>
      <c r="DD670" s="234"/>
      <c r="DE670" s="234"/>
      <c r="DF670" s="234"/>
      <c r="DG670" s="234"/>
      <c r="DH670" s="234"/>
      <c r="DI670" s="234"/>
      <c r="DJ670" s="234"/>
      <c r="DK670" s="234"/>
      <c r="DL670" s="234"/>
      <c r="DM670" s="234"/>
      <c r="DN670" s="234"/>
      <c r="DO670" s="234"/>
      <c r="DP670" s="234"/>
      <c r="DQ670" s="234"/>
      <c r="DR670" s="234"/>
      <c r="DS670" s="234"/>
      <c r="DT670" s="234"/>
      <c r="DU670" s="234"/>
      <c r="DV670" s="234"/>
      <c r="DW670" s="234"/>
      <c r="DX670" s="234"/>
      <c r="DY670" s="234"/>
      <c r="DZ670" s="234"/>
      <c r="EA670" s="234"/>
      <c r="EB670" s="234"/>
      <c r="EC670" s="234"/>
      <c r="ED670" s="234"/>
      <c r="EE670" s="234"/>
      <c r="EF670" s="234"/>
      <c r="EG670" s="234"/>
      <c r="EH670" s="234"/>
      <c r="EI670" s="234"/>
      <c r="EJ670" s="234"/>
      <c r="EK670" s="234"/>
      <c r="EL670" s="234"/>
      <c r="EM670" s="234"/>
      <c r="EN670" s="234"/>
      <c r="EO670" s="234"/>
      <c r="EP670" s="234"/>
      <c r="EQ670" s="234"/>
      <c r="ER670" s="234"/>
      <c r="ES670" s="234"/>
      <c r="ET670" s="234"/>
      <c r="EU670" s="234"/>
      <c r="EV670" s="234"/>
      <c r="EW670" s="234"/>
      <c r="EX670" s="234"/>
      <c r="EY670" s="234"/>
      <c r="EZ670" s="234"/>
      <c r="FA670" s="234"/>
      <c r="FB670" s="234"/>
      <c r="FC670" s="234"/>
      <c r="FD670" s="234"/>
      <c r="FE670" s="234"/>
      <c r="FF670" s="234"/>
      <c r="FG670" s="234"/>
      <c r="FH670" s="234"/>
      <c r="FI670" s="234"/>
      <c r="FJ670" s="234"/>
      <c r="FK670" s="234"/>
      <c r="FL670" s="234"/>
      <c r="FM670" s="234"/>
      <c r="FN670" s="234"/>
      <c r="FO670" s="234"/>
      <c r="FP670" s="234"/>
      <c r="FQ670" s="234"/>
      <c r="FR670" s="234"/>
      <c r="FS670" s="234"/>
      <c r="FT670" s="234"/>
      <c r="FU670" s="234"/>
      <c r="FV670" s="234"/>
      <c r="FW670" s="234"/>
      <c r="FX670" s="234"/>
      <c r="FY670" s="234"/>
      <c r="FZ670" s="234"/>
      <c r="GA670" s="234"/>
      <c r="GB670" s="234"/>
      <c r="GC670" s="234"/>
      <c r="GD670" s="234"/>
      <c r="GE670" s="234"/>
      <c r="GF670" s="234"/>
      <c r="GG670" s="234"/>
      <c r="GH670" s="234"/>
      <c r="GI670" s="234"/>
      <c r="GJ670" s="234"/>
      <c r="GK670" s="234"/>
      <c r="GL670" s="234"/>
      <c r="GM670" s="234"/>
      <c r="GN670" s="234"/>
      <c r="GO670" s="234"/>
      <c r="GP670" s="234"/>
      <c r="GQ670" s="234"/>
      <c r="GR670" s="234"/>
      <c r="GS670" s="234"/>
      <c r="GT670" s="234"/>
      <c r="GU670" s="234"/>
      <c r="GV670" s="234"/>
      <c r="GW670" s="234"/>
      <c r="GX670" s="234"/>
      <c r="GY670" s="234"/>
      <c r="GZ670" s="234"/>
      <c r="HA670" s="234"/>
      <c r="HB670" s="234"/>
      <c r="HC670" s="234"/>
      <c r="HD670" s="234"/>
      <c r="HE670" s="234"/>
      <c r="HF670" s="234"/>
      <c r="HG670" s="234"/>
      <c r="HH670" s="234"/>
      <c r="HI670" s="234"/>
      <c r="HJ670" s="234"/>
      <c r="HK670" s="234"/>
      <c r="HL670" s="234"/>
      <c r="HM670" s="234"/>
      <c r="HN670" s="234"/>
      <c r="HO670" s="234"/>
      <c r="HP670" s="234"/>
      <c r="HQ670" s="234"/>
      <c r="HR670" s="234"/>
      <c r="HS670" s="234"/>
      <c r="HT670" s="234"/>
      <c r="HU670" s="234"/>
      <c r="HV670" s="234"/>
      <c r="HW670" s="234"/>
      <c r="HX670" s="234"/>
      <c r="HY670" s="234"/>
      <c r="HZ670" s="234"/>
      <c r="IA670" s="234"/>
      <c r="IB670" s="234"/>
      <c r="IC670" s="234"/>
      <c r="ID670" s="234"/>
    </row>
    <row r="671" spans="1:238" s="311" customFormat="1" ht="40.5" hidden="1">
      <c r="A671" s="249"/>
      <c r="B671" s="280"/>
      <c r="C671" s="280"/>
      <c r="D671" s="280"/>
      <c r="E671" s="280"/>
      <c r="F671" s="280"/>
      <c r="G671" s="280"/>
      <c r="H671" s="221"/>
      <c r="I671" s="266"/>
      <c r="J671" s="267"/>
      <c r="K671" s="267"/>
      <c r="L671" s="268" t="s">
        <v>497</v>
      </c>
      <c r="M671" s="263"/>
      <c r="N671" s="269" t="e">
        <f>SUM(N672)</f>
        <v>#REF!</v>
      </c>
      <c r="O671" s="269" t="e">
        <f>SUM(O672)</f>
        <v>#REF!</v>
      </c>
      <c r="P671" s="269" t="e">
        <f>SUM(P672)</f>
        <v>#REF!</v>
      </c>
      <c r="Q671" s="232"/>
      <c r="R671" s="232"/>
      <c r="S671" s="232"/>
      <c r="T671" s="233"/>
      <c r="U671" s="233"/>
      <c r="V671" s="233"/>
      <c r="W671" s="234"/>
      <c r="X671" s="234"/>
      <c r="Y671" s="234"/>
      <c r="Z671" s="234"/>
      <c r="AA671" s="234"/>
      <c r="AB671" s="234"/>
      <c r="AC671" s="234"/>
      <c r="AD671" s="234"/>
      <c r="AE671" s="234"/>
      <c r="AF671" s="234"/>
      <c r="AG671" s="234"/>
      <c r="AH671" s="234"/>
      <c r="AI671" s="234"/>
      <c r="AJ671" s="234"/>
      <c r="AK671" s="234"/>
      <c r="AL671" s="234"/>
      <c r="AM671" s="234"/>
      <c r="AN671" s="234"/>
      <c r="AO671" s="234"/>
      <c r="AP671" s="234"/>
      <c r="AQ671" s="234"/>
      <c r="AR671" s="234"/>
      <c r="AS671" s="234"/>
      <c r="AT671" s="234"/>
      <c r="AU671" s="234"/>
      <c r="AV671" s="234"/>
      <c r="AW671" s="234"/>
      <c r="AX671" s="234"/>
      <c r="AY671" s="234"/>
      <c r="AZ671" s="234"/>
      <c r="BA671" s="234"/>
      <c r="BB671" s="234"/>
      <c r="BC671" s="234"/>
      <c r="BD671" s="234"/>
      <c r="BE671" s="234"/>
      <c r="BF671" s="234"/>
      <c r="BG671" s="234"/>
      <c r="BH671" s="234"/>
      <c r="BI671" s="234"/>
      <c r="BJ671" s="234"/>
      <c r="BK671" s="234"/>
      <c r="BL671" s="234"/>
      <c r="BM671" s="234"/>
      <c r="BN671" s="234"/>
      <c r="BO671" s="234"/>
      <c r="BP671" s="234"/>
      <c r="BQ671" s="234"/>
      <c r="BR671" s="234"/>
      <c r="BS671" s="234"/>
      <c r="BT671" s="234"/>
      <c r="BU671" s="234"/>
      <c r="BV671" s="234"/>
      <c r="BW671" s="234"/>
      <c r="BX671" s="234"/>
      <c r="BY671" s="234"/>
      <c r="BZ671" s="234"/>
      <c r="CA671" s="234"/>
      <c r="CB671" s="234"/>
      <c r="CC671" s="234"/>
      <c r="CD671" s="234"/>
      <c r="CE671" s="234"/>
      <c r="CF671" s="234"/>
      <c r="CG671" s="234"/>
      <c r="CH671" s="234"/>
      <c r="CI671" s="234"/>
      <c r="CJ671" s="234"/>
      <c r="CK671" s="234"/>
      <c r="CL671" s="234"/>
      <c r="CM671" s="234"/>
      <c r="CN671" s="234"/>
      <c r="CO671" s="234"/>
      <c r="CP671" s="234"/>
      <c r="CQ671" s="234"/>
      <c r="CR671" s="234"/>
      <c r="CS671" s="234"/>
      <c r="CT671" s="234"/>
      <c r="CU671" s="234"/>
      <c r="CV671" s="234"/>
      <c r="CW671" s="234"/>
      <c r="CX671" s="234"/>
      <c r="CY671" s="234"/>
      <c r="CZ671" s="234"/>
      <c r="DA671" s="234"/>
      <c r="DB671" s="234"/>
      <c r="DC671" s="234"/>
      <c r="DD671" s="234"/>
      <c r="DE671" s="234"/>
      <c r="DF671" s="234"/>
      <c r="DG671" s="234"/>
      <c r="DH671" s="234"/>
      <c r="DI671" s="234"/>
      <c r="DJ671" s="234"/>
      <c r="DK671" s="234"/>
      <c r="DL671" s="234"/>
      <c r="DM671" s="234"/>
      <c r="DN671" s="234"/>
      <c r="DO671" s="234"/>
      <c r="DP671" s="234"/>
      <c r="DQ671" s="234"/>
      <c r="DR671" s="234"/>
      <c r="DS671" s="234"/>
      <c r="DT671" s="234"/>
      <c r="DU671" s="234"/>
      <c r="DV671" s="234"/>
      <c r="DW671" s="234"/>
      <c r="DX671" s="234"/>
      <c r="DY671" s="234"/>
      <c r="DZ671" s="234"/>
      <c r="EA671" s="234"/>
      <c r="EB671" s="234"/>
      <c r="EC671" s="234"/>
      <c r="ED671" s="234"/>
      <c r="EE671" s="234"/>
      <c r="EF671" s="234"/>
      <c r="EG671" s="234"/>
      <c r="EH671" s="234"/>
      <c r="EI671" s="234"/>
      <c r="EJ671" s="234"/>
      <c r="EK671" s="234"/>
      <c r="EL671" s="234"/>
      <c r="EM671" s="234"/>
      <c r="EN671" s="234"/>
      <c r="EO671" s="234"/>
      <c r="EP671" s="234"/>
      <c r="EQ671" s="234"/>
      <c r="ER671" s="234"/>
      <c r="ES671" s="234"/>
      <c r="ET671" s="234"/>
      <c r="EU671" s="234"/>
      <c r="EV671" s="234"/>
      <c r="EW671" s="234"/>
      <c r="EX671" s="234"/>
      <c r="EY671" s="234"/>
      <c r="EZ671" s="234"/>
      <c r="FA671" s="234"/>
      <c r="FB671" s="234"/>
      <c r="FC671" s="234"/>
      <c r="FD671" s="234"/>
      <c r="FE671" s="234"/>
      <c r="FF671" s="234"/>
      <c r="FG671" s="234"/>
      <c r="FH671" s="234"/>
      <c r="FI671" s="234"/>
      <c r="FJ671" s="234"/>
      <c r="FK671" s="234"/>
      <c r="FL671" s="234"/>
      <c r="FM671" s="234"/>
      <c r="FN671" s="234"/>
      <c r="FO671" s="234"/>
      <c r="FP671" s="234"/>
      <c r="FQ671" s="234"/>
      <c r="FR671" s="234"/>
      <c r="FS671" s="234"/>
      <c r="FT671" s="234"/>
      <c r="FU671" s="234"/>
      <c r="FV671" s="234"/>
      <c r="FW671" s="234"/>
      <c r="FX671" s="234"/>
      <c r="FY671" s="234"/>
      <c r="FZ671" s="234"/>
      <c r="GA671" s="234"/>
      <c r="GB671" s="234"/>
      <c r="GC671" s="234"/>
      <c r="GD671" s="234"/>
      <c r="GE671" s="234"/>
      <c r="GF671" s="234"/>
      <c r="GG671" s="234"/>
      <c r="GH671" s="234"/>
      <c r="GI671" s="234"/>
      <c r="GJ671" s="234"/>
      <c r="GK671" s="234"/>
      <c r="GL671" s="234"/>
      <c r="GM671" s="234"/>
      <c r="GN671" s="234"/>
      <c r="GO671" s="234"/>
      <c r="GP671" s="234"/>
      <c r="GQ671" s="234"/>
      <c r="GR671" s="234"/>
      <c r="GS671" s="234"/>
      <c r="GT671" s="234"/>
      <c r="GU671" s="234"/>
      <c r="GV671" s="234"/>
      <c r="GW671" s="234"/>
      <c r="GX671" s="234"/>
      <c r="GY671" s="234"/>
      <c r="GZ671" s="234"/>
      <c r="HA671" s="234"/>
      <c r="HB671" s="234"/>
      <c r="HC671" s="234"/>
      <c r="HD671" s="234"/>
      <c r="HE671" s="234"/>
      <c r="HF671" s="234"/>
      <c r="HG671" s="234"/>
      <c r="HH671" s="234"/>
      <c r="HI671" s="234"/>
      <c r="HJ671" s="234"/>
      <c r="HK671" s="234"/>
      <c r="HL671" s="234"/>
      <c r="HM671" s="234"/>
      <c r="HN671" s="234"/>
      <c r="HO671" s="234"/>
      <c r="HP671" s="234"/>
      <c r="HQ671" s="234"/>
      <c r="HR671" s="234"/>
      <c r="HS671" s="234"/>
      <c r="HT671" s="234"/>
      <c r="HU671" s="234"/>
      <c r="HV671" s="234"/>
      <c r="HW671" s="234"/>
      <c r="HX671" s="234"/>
      <c r="HY671" s="234"/>
      <c r="HZ671" s="234"/>
      <c r="IA671" s="234"/>
      <c r="IB671" s="234"/>
      <c r="IC671" s="234"/>
      <c r="ID671" s="234"/>
    </row>
    <row r="672" spans="1:238" s="311" customFormat="1" hidden="1">
      <c r="A672" s="249"/>
      <c r="B672" s="280"/>
      <c r="C672" s="280"/>
      <c r="D672" s="280"/>
      <c r="E672" s="280"/>
      <c r="F672" s="280"/>
      <c r="G672" s="280"/>
      <c r="H672" s="224"/>
      <c r="I672" s="224"/>
      <c r="J672" s="228"/>
      <c r="K672" s="228"/>
      <c r="L672" s="227" t="s">
        <v>306</v>
      </c>
      <c r="M672" s="223">
        <v>4729</v>
      </c>
      <c r="N672" s="222" t="e">
        <f>+#REF!+#REF!+#REF!+#REF!+#REF!+#REF!+#REF!+#REF!+#REF!+#REF!+#REF!+#REF!+#REF!</f>
        <v>#REF!</v>
      </c>
      <c r="O672" s="222" t="e">
        <f>+#REF!+#REF!+#REF!+#REF!+#REF!+#REF!+#REF!+#REF!+#REF!+#REF!+#REF!+#REF!+#REF!</f>
        <v>#REF!</v>
      </c>
      <c r="P672" s="222" t="e">
        <f>+#REF!+#REF!+#REF!+#REF!+#REF!+#REF!+#REF!+#REF!+#REF!+#REF!+#REF!+#REF!+#REF!</f>
        <v>#REF!</v>
      </c>
      <c r="Q672" s="232"/>
      <c r="R672" s="232"/>
      <c r="S672" s="232"/>
      <c r="T672" s="233"/>
      <c r="U672" s="233"/>
      <c r="V672" s="233"/>
      <c r="W672" s="234"/>
      <c r="X672" s="234"/>
      <c r="Y672" s="234"/>
      <c r="Z672" s="234"/>
      <c r="AA672" s="234"/>
      <c r="AB672" s="234"/>
      <c r="AC672" s="234"/>
      <c r="AD672" s="234"/>
      <c r="AE672" s="234"/>
      <c r="AF672" s="234"/>
      <c r="AG672" s="234"/>
      <c r="AH672" s="234"/>
      <c r="AI672" s="234"/>
      <c r="AJ672" s="234"/>
      <c r="AK672" s="234"/>
      <c r="AL672" s="234"/>
      <c r="AM672" s="234"/>
      <c r="AN672" s="234"/>
      <c r="AO672" s="234"/>
      <c r="AP672" s="234"/>
      <c r="AQ672" s="234"/>
      <c r="AR672" s="234"/>
      <c r="AS672" s="234"/>
      <c r="AT672" s="234"/>
      <c r="AU672" s="234"/>
      <c r="AV672" s="234"/>
      <c r="AW672" s="234"/>
      <c r="AX672" s="234"/>
      <c r="AY672" s="234"/>
      <c r="AZ672" s="234"/>
      <c r="BA672" s="234"/>
      <c r="BB672" s="234"/>
      <c r="BC672" s="234"/>
      <c r="BD672" s="234"/>
      <c r="BE672" s="234"/>
      <c r="BF672" s="234"/>
      <c r="BG672" s="234"/>
      <c r="BH672" s="234"/>
      <c r="BI672" s="234"/>
      <c r="BJ672" s="234"/>
      <c r="BK672" s="234"/>
      <c r="BL672" s="234"/>
      <c r="BM672" s="234"/>
      <c r="BN672" s="234"/>
      <c r="BO672" s="234"/>
      <c r="BP672" s="234"/>
      <c r="BQ672" s="234"/>
      <c r="BR672" s="234"/>
      <c r="BS672" s="234"/>
      <c r="BT672" s="234"/>
      <c r="BU672" s="234"/>
      <c r="BV672" s="234"/>
      <c r="BW672" s="234"/>
      <c r="BX672" s="234"/>
      <c r="BY672" s="234"/>
      <c r="BZ672" s="234"/>
      <c r="CA672" s="234"/>
      <c r="CB672" s="234"/>
      <c r="CC672" s="234"/>
      <c r="CD672" s="234"/>
      <c r="CE672" s="234"/>
      <c r="CF672" s="234"/>
      <c r="CG672" s="234"/>
      <c r="CH672" s="234"/>
      <c r="CI672" s="234"/>
      <c r="CJ672" s="234"/>
      <c r="CK672" s="234"/>
      <c r="CL672" s="234"/>
      <c r="CM672" s="234"/>
      <c r="CN672" s="234"/>
      <c r="CO672" s="234"/>
      <c r="CP672" s="234"/>
      <c r="CQ672" s="234"/>
      <c r="CR672" s="234"/>
      <c r="CS672" s="234"/>
      <c r="CT672" s="234"/>
      <c r="CU672" s="234"/>
      <c r="CV672" s="234"/>
      <c r="CW672" s="234"/>
      <c r="CX672" s="234"/>
      <c r="CY672" s="234"/>
      <c r="CZ672" s="234"/>
      <c r="DA672" s="234"/>
      <c r="DB672" s="234"/>
      <c r="DC672" s="234"/>
      <c r="DD672" s="234"/>
      <c r="DE672" s="234"/>
      <c r="DF672" s="234"/>
      <c r="DG672" s="234"/>
      <c r="DH672" s="234"/>
      <c r="DI672" s="234"/>
      <c r="DJ672" s="234"/>
      <c r="DK672" s="234"/>
      <c r="DL672" s="234"/>
      <c r="DM672" s="234"/>
      <c r="DN672" s="234"/>
      <c r="DO672" s="234"/>
      <c r="DP672" s="234"/>
      <c r="DQ672" s="234"/>
      <c r="DR672" s="234"/>
      <c r="DS672" s="234"/>
      <c r="DT672" s="234"/>
      <c r="DU672" s="234"/>
      <c r="DV672" s="234"/>
      <c r="DW672" s="234"/>
      <c r="DX672" s="234"/>
      <c r="DY672" s="234"/>
      <c r="DZ672" s="234"/>
      <c r="EA672" s="234"/>
      <c r="EB672" s="234"/>
      <c r="EC672" s="234"/>
      <c r="ED672" s="234"/>
      <c r="EE672" s="234"/>
      <c r="EF672" s="234"/>
      <c r="EG672" s="234"/>
      <c r="EH672" s="234"/>
      <c r="EI672" s="234"/>
      <c r="EJ672" s="234"/>
      <c r="EK672" s="234"/>
      <c r="EL672" s="234"/>
      <c r="EM672" s="234"/>
      <c r="EN672" s="234"/>
      <c r="EO672" s="234"/>
      <c r="EP672" s="234"/>
      <c r="EQ672" s="234"/>
      <c r="ER672" s="234"/>
      <c r="ES672" s="234"/>
      <c r="ET672" s="234"/>
      <c r="EU672" s="234"/>
      <c r="EV672" s="234"/>
      <c r="EW672" s="234"/>
      <c r="EX672" s="234"/>
      <c r="EY672" s="234"/>
      <c r="EZ672" s="234"/>
      <c r="FA672" s="234"/>
      <c r="FB672" s="234"/>
      <c r="FC672" s="234"/>
      <c r="FD672" s="234"/>
      <c r="FE672" s="234"/>
      <c r="FF672" s="234"/>
      <c r="FG672" s="234"/>
      <c r="FH672" s="234"/>
      <c r="FI672" s="234"/>
      <c r="FJ672" s="234"/>
      <c r="FK672" s="234"/>
      <c r="FL672" s="234"/>
      <c r="FM672" s="234"/>
      <c r="FN672" s="234"/>
      <c r="FO672" s="234"/>
      <c r="FP672" s="234"/>
      <c r="FQ672" s="234"/>
      <c r="FR672" s="234"/>
      <c r="FS672" s="234"/>
      <c r="FT672" s="234"/>
      <c r="FU672" s="234"/>
      <c r="FV672" s="234"/>
      <c r="FW672" s="234"/>
      <c r="FX672" s="234"/>
      <c r="FY672" s="234"/>
      <c r="FZ672" s="234"/>
      <c r="GA672" s="234"/>
      <c r="GB672" s="234"/>
      <c r="GC672" s="234"/>
      <c r="GD672" s="234"/>
      <c r="GE672" s="234"/>
      <c r="GF672" s="234"/>
      <c r="GG672" s="234"/>
      <c r="GH672" s="234"/>
      <c r="GI672" s="234"/>
      <c r="GJ672" s="234"/>
      <c r="GK672" s="234"/>
      <c r="GL672" s="234"/>
      <c r="GM672" s="234"/>
      <c r="GN672" s="234"/>
      <c r="GO672" s="234"/>
      <c r="GP672" s="234"/>
      <c r="GQ672" s="234"/>
      <c r="GR672" s="234"/>
      <c r="GS672" s="234"/>
      <c r="GT672" s="234"/>
      <c r="GU672" s="234"/>
      <c r="GV672" s="234"/>
      <c r="GW672" s="234"/>
      <c r="GX672" s="234"/>
      <c r="GY672" s="234"/>
      <c r="GZ672" s="234"/>
      <c r="HA672" s="234"/>
      <c r="HB672" s="234"/>
      <c r="HC672" s="234"/>
      <c r="HD672" s="234"/>
      <c r="HE672" s="234"/>
      <c r="HF672" s="234"/>
      <c r="HG672" s="234"/>
      <c r="HH672" s="234"/>
      <c r="HI672" s="234"/>
      <c r="HJ672" s="234"/>
      <c r="HK672" s="234"/>
      <c r="HL672" s="234"/>
      <c r="HM672" s="234"/>
      <c r="HN672" s="234"/>
      <c r="HO672" s="234"/>
      <c r="HP672" s="234"/>
      <c r="HQ672" s="234"/>
      <c r="HR672" s="234"/>
      <c r="HS672" s="234"/>
      <c r="HT672" s="234"/>
      <c r="HU672" s="234"/>
      <c r="HV672" s="234"/>
      <c r="HW672" s="234"/>
      <c r="HX672" s="234"/>
      <c r="HY672" s="234"/>
      <c r="HZ672" s="234"/>
      <c r="IA672" s="234"/>
      <c r="IB672" s="234"/>
      <c r="IC672" s="234"/>
      <c r="ID672" s="234"/>
    </row>
    <row r="673" spans="1:238" ht="54" hidden="1">
      <c r="H673" s="224"/>
      <c r="I673" s="266"/>
      <c r="J673" s="267"/>
      <c r="K673" s="267"/>
      <c r="L673" s="268" t="s">
        <v>498</v>
      </c>
      <c r="M673" s="263"/>
      <c r="N673" s="269" t="e">
        <f>SUM(N674)</f>
        <v>#REF!</v>
      </c>
      <c r="O673" s="269" t="e">
        <f>SUM(O674)</f>
        <v>#REF!</v>
      </c>
      <c r="P673" s="269" t="e">
        <f>SUM(P674)</f>
        <v>#REF!</v>
      </c>
      <c r="Q673" s="232"/>
      <c r="R673" s="232"/>
      <c r="S673" s="232"/>
      <c r="T673" s="233"/>
      <c r="U673" s="233"/>
      <c r="V673" s="233"/>
    </row>
    <row r="674" spans="1:238" s="311" customFormat="1" hidden="1">
      <c r="A674" s="249"/>
      <c r="B674" s="280"/>
      <c r="C674" s="280"/>
      <c r="D674" s="280"/>
      <c r="E674" s="280"/>
      <c r="F674" s="280"/>
      <c r="G674" s="280"/>
      <c r="H674" s="224"/>
      <c r="I674" s="224"/>
      <c r="J674" s="228"/>
      <c r="K674" s="228"/>
      <c r="L674" s="227" t="s">
        <v>306</v>
      </c>
      <c r="M674" s="223">
        <v>4729</v>
      </c>
      <c r="N674" s="222" t="e">
        <f>+#REF!+#REF!+#REF!+#REF!+#REF!+#REF!+#REF!+#REF!+#REF!+#REF!+#REF!+#REF!+#REF!</f>
        <v>#REF!</v>
      </c>
      <c r="O674" s="222" t="e">
        <f>+#REF!+#REF!+#REF!+#REF!+#REF!+#REF!+#REF!+#REF!+#REF!+#REF!+#REF!+#REF!+#REF!</f>
        <v>#REF!</v>
      </c>
      <c r="P674" s="222" t="e">
        <f>+#REF!+#REF!+#REF!+#REF!+#REF!+#REF!+#REF!+#REF!+#REF!+#REF!+#REF!+#REF!+#REF!</f>
        <v>#REF!</v>
      </c>
      <c r="Q674" s="232"/>
      <c r="R674" s="232"/>
      <c r="S674" s="232"/>
      <c r="T674" s="233"/>
      <c r="U674" s="233"/>
      <c r="V674" s="233"/>
      <c r="W674" s="234"/>
      <c r="X674" s="234"/>
      <c r="Y674" s="234"/>
      <c r="Z674" s="234"/>
      <c r="AA674" s="234"/>
      <c r="AB674" s="234"/>
      <c r="AC674" s="234"/>
      <c r="AD674" s="234"/>
      <c r="AE674" s="234"/>
      <c r="AF674" s="234"/>
      <c r="AG674" s="234"/>
      <c r="AH674" s="234"/>
      <c r="AI674" s="234"/>
      <c r="AJ674" s="234"/>
      <c r="AK674" s="234"/>
      <c r="AL674" s="234"/>
      <c r="AM674" s="234"/>
      <c r="AN674" s="234"/>
      <c r="AO674" s="234"/>
      <c r="AP674" s="234"/>
      <c r="AQ674" s="234"/>
      <c r="AR674" s="234"/>
      <c r="AS674" s="234"/>
      <c r="AT674" s="234"/>
      <c r="AU674" s="234"/>
      <c r="AV674" s="234"/>
      <c r="AW674" s="234"/>
      <c r="AX674" s="234"/>
      <c r="AY674" s="234"/>
      <c r="AZ674" s="234"/>
      <c r="BA674" s="234"/>
      <c r="BB674" s="234"/>
      <c r="BC674" s="234"/>
      <c r="BD674" s="234"/>
      <c r="BE674" s="234"/>
      <c r="BF674" s="234"/>
      <c r="BG674" s="234"/>
      <c r="BH674" s="234"/>
      <c r="BI674" s="234"/>
      <c r="BJ674" s="234"/>
      <c r="BK674" s="234"/>
      <c r="BL674" s="234"/>
      <c r="BM674" s="234"/>
      <c r="BN674" s="234"/>
      <c r="BO674" s="234"/>
      <c r="BP674" s="234"/>
      <c r="BQ674" s="234"/>
      <c r="BR674" s="234"/>
      <c r="BS674" s="234"/>
      <c r="BT674" s="234"/>
      <c r="BU674" s="234"/>
      <c r="BV674" s="234"/>
      <c r="BW674" s="234"/>
      <c r="BX674" s="234"/>
      <c r="BY674" s="234"/>
      <c r="BZ674" s="234"/>
      <c r="CA674" s="234"/>
      <c r="CB674" s="234"/>
      <c r="CC674" s="234"/>
      <c r="CD674" s="234"/>
      <c r="CE674" s="234"/>
      <c r="CF674" s="234"/>
      <c r="CG674" s="234"/>
      <c r="CH674" s="234"/>
      <c r="CI674" s="234"/>
      <c r="CJ674" s="234"/>
      <c r="CK674" s="234"/>
      <c r="CL674" s="234"/>
      <c r="CM674" s="234"/>
      <c r="CN674" s="234"/>
      <c r="CO674" s="234"/>
      <c r="CP674" s="234"/>
      <c r="CQ674" s="234"/>
      <c r="CR674" s="234"/>
      <c r="CS674" s="234"/>
      <c r="CT674" s="234"/>
      <c r="CU674" s="234"/>
      <c r="CV674" s="234"/>
      <c r="CW674" s="234"/>
      <c r="CX674" s="234"/>
      <c r="CY674" s="234"/>
      <c r="CZ674" s="234"/>
      <c r="DA674" s="234"/>
      <c r="DB674" s="234"/>
      <c r="DC674" s="234"/>
      <c r="DD674" s="234"/>
      <c r="DE674" s="234"/>
      <c r="DF674" s="234"/>
      <c r="DG674" s="234"/>
      <c r="DH674" s="234"/>
      <c r="DI674" s="234"/>
      <c r="DJ674" s="234"/>
      <c r="DK674" s="234"/>
      <c r="DL674" s="234"/>
      <c r="DM674" s="234"/>
      <c r="DN674" s="234"/>
      <c r="DO674" s="234"/>
      <c r="DP674" s="234"/>
      <c r="DQ674" s="234"/>
      <c r="DR674" s="234"/>
      <c r="DS674" s="234"/>
      <c r="DT674" s="234"/>
      <c r="DU674" s="234"/>
      <c r="DV674" s="234"/>
      <c r="DW674" s="234"/>
      <c r="DX674" s="234"/>
      <c r="DY674" s="234"/>
      <c r="DZ674" s="234"/>
      <c r="EA674" s="234"/>
      <c r="EB674" s="234"/>
      <c r="EC674" s="234"/>
      <c r="ED674" s="234"/>
      <c r="EE674" s="234"/>
      <c r="EF674" s="234"/>
      <c r="EG674" s="234"/>
      <c r="EH674" s="234"/>
      <c r="EI674" s="234"/>
      <c r="EJ674" s="234"/>
      <c r="EK674" s="234"/>
      <c r="EL674" s="234"/>
      <c r="EM674" s="234"/>
      <c r="EN674" s="234"/>
      <c r="EO674" s="234"/>
      <c r="EP674" s="234"/>
      <c r="EQ674" s="234"/>
      <c r="ER674" s="234"/>
      <c r="ES674" s="234"/>
      <c r="ET674" s="234"/>
      <c r="EU674" s="234"/>
      <c r="EV674" s="234"/>
      <c r="EW674" s="234"/>
      <c r="EX674" s="234"/>
      <c r="EY674" s="234"/>
      <c r="EZ674" s="234"/>
      <c r="FA674" s="234"/>
      <c r="FB674" s="234"/>
      <c r="FC674" s="234"/>
      <c r="FD674" s="234"/>
      <c r="FE674" s="234"/>
      <c r="FF674" s="234"/>
      <c r="FG674" s="234"/>
      <c r="FH674" s="234"/>
      <c r="FI674" s="234"/>
      <c r="FJ674" s="234"/>
      <c r="FK674" s="234"/>
      <c r="FL674" s="234"/>
      <c r="FM674" s="234"/>
      <c r="FN674" s="234"/>
      <c r="FO674" s="234"/>
      <c r="FP674" s="234"/>
      <c r="FQ674" s="234"/>
      <c r="FR674" s="234"/>
      <c r="FS674" s="234"/>
      <c r="FT674" s="234"/>
      <c r="FU674" s="234"/>
      <c r="FV674" s="234"/>
      <c r="FW674" s="234"/>
      <c r="FX674" s="234"/>
      <c r="FY674" s="234"/>
      <c r="FZ674" s="234"/>
      <c r="GA674" s="234"/>
      <c r="GB674" s="234"/>
      <c r="GC674" s="234"/>
      <c r="GD674" s="234"/>
      <c r="GE674" s="234"/>
      <c r="GF674" s="234"/>
      <c r="GG674" s="234"/>
      <c r="GH674" s="234"/>
      <c r="GI674" s="234"/>
      <c r="GJ674" s="234"/>
      <c r="GK674" s="234"/>
      <c r="GL674" s="234"/>
      <c r="GM674" s="234"/>
      <c r="GN674" s="234"/>
      <c r="GO674" s="234"/>
      <c r="GP674" s="234"/>
      <c r="GQ674" s="234"/>
      <c r="GR674" s="234"/>
      <c r="GS674" s="234"/>
      <c r="GT674" s="234"/>
      <c r="GU674" s="234"/>
      <c r="GV674" s="234"/>
      <c r="GW674" s="234"/>
      <c r="GX674" s="234"/>
      <c r="GY674" s="234"/>
      <c r="GZ674" s="234"/>
      <c r="HA674" s="234"/>
      <c r="HB674" s="234"/>
      <c r="HC674" s="234"/>
      <c r="HD674" s="234"/>
      <c r="HE674" s="234"/>
      <c r="HF674" s="234"/>
      <c r="HG674" s="234"/>
      <c r="HH674" s="234"/>
      <c r="HI674" s="234"/>
      <c r="HJ674" s="234"/>
      <c r="HK674" s="234"/>
      <c r="HL674" s="234"/>
      <c r="HM674" s="234"/>
      <c r="HN674" s="234"/>
      <c r="HO674" s="234"/>
      <c r="HP674" s="234"/>
      <c r="HQ674" s="234"/>
      <c r="HR674" s="234"/>
      <c r="HS674" s="234"/>
      <c r="HT674" s="234"/>
      <c r="HU674" s="234"/>
      <c r="HV674" s="234"/>
      <c r="HW674" s="234"/>
      <c r="HX674" s="234"/>
      <c r="HY674" s="234"/>
      <c r="HZ674" s="234"/>
      <c r="IA674" s="234"/>
      <c r="IB674" s="234"/>
      <c r="IC674" s="234"/>
      <c r="ID674" s="234"/>
    </row>
    <row r="675" spans="1:238" s="311" customFormat="1" ht="40.5" hidden="1">
      <c r="A675" s="249"/>
      <c r="B675" s="280"/>
      <c r="C675" s="280"/>
      <c r="D675" s="280"/>
      <c r="E675" s="280"/>
      <c r="F675" s="280"/>
      <c r="G675" s="280"/>
      <c r="H675" s="224"/>
      <c r="I675" s="266"/>
      <c r="J675" s="267"/>
      <c r="K675" s="267"/>
      <c r="L675" s="268" t="s">
        <v>529</v>
      </c>
      <c r="M675" s="263"/>
      <c r="N675" s="269" t="e">
        <f>SUM(N676:N677)</f>
        <v>#REF!</v>
      </c>
      <c r="O675" s="269" t="e">
        <f>SUM(O676:O677)</f>
        <v>#REF!</v>
      </c>
      <c r="P675" s="269" t="e">
        <f>SUM(P676:P677)</f>
        <v>#REF!</v>
      </c>
      <c r="Q675" s="232"/>
      <c r="R675" s="232"/>
      <c r="S675" s="232"/>
      <c r="T675" s="233"/>
      <c r="U675" s="233"/>
      <c r="V675" s="233"/>
      <c r="W675" s="234"/>
      <c r="X675" s="234"/>
      <c r="Y675" s="234"/>
      <c r="Z675" s="234"/>
      <c r="AA675" s="234"/>
      <c r="AB675" s="234"/>
      <c r="AC675" s="234"/>
      <c r="AD675" s="234"/>
      <c r="AE675" s="234"/>
      <c r="AF675" s="234"/>
      <c r="AG675" s="234"/>
      <c r="AH675" s="234"/>
      <c r="AI675" s="234"/>
      <c r="AJ675" s="234"/>
      <c r="AK675" s="234"/>
      <c r="AL675" s="234"/>
      <c r="AM675" s="234"/>
      <c r="AN675" s="234"/>
      <c r="AO675" s="234"/>
      <c r="AP675" s="234"/>
      <c r="AQ675" s="234"/>
      <c r="AR675" s="234"/>
      <c r="AS675" s="234"/>
      <c r="AT675" s="234"/>
      <c r="AU675" s="234"/>
      <c r="AV675" s="234"/>
      <c r="AW675" s="234"/>
      <c r="AX675" s="234"/>
      <c r="AY675" s="234"/>
      <c r="AZ675" s="234"/>
      <c r="BA675" s="234"/>
      <c r="BB675" s="234"/>
      <c r="BC675" s="234"/>
      <c r="BD675" s="234"/>
      <c r="BE675" s="234"/>
      <c r="BF675" s="234"/>
      <c r="BG675" s="234"/>
      <c r="BH675" s="234"/>
      <c r="BI675" s="234"/>
      <c r="BJ675" s="234"/>
      <c r="BK675" s="234"/>
      <c r="BL675" s="234"/>
      <c r="BM675" s="234"/>
      <c r="BN675" s="234"/>
      <c r="BO675" s="234"/>
      <c r="BP675" s="234"/>
      <c r="BQ675" s="234"/>
      <c r="BR675" s="234"/>
      <c r="BS675" s="234"/>
      <c r="BT675" s="234"/>
      <c r="BU675" s="234"/>
      <c r="BV675" s="234"/>
      <c r="BW675" s="234"/>
      <c r="BX675" s="234"/>
      <c r="BY675" s="234"/>
      <c r="BZ675" s="234"/>
      <c r="CA675" s="234"/>
      <c r="CB675" s="234"/>
      <c r="CC675" s="234"/>
      <c r="CD675" s="234"/>
      <c r="CE675" s="234"/>
      <c r="CF675" s="234"/>
      <c r="CG675" s="234"/>
      <c r="CH675" s="234"/>
      <c r="CI675" s="234"/>
      <c r="CJ675" s="234"/>
      <c r="CK675" s="234"/>
      <c r="CL675" s="234"/>
      <c r="CM675" s="234"/>
      <c r="CN675" s="234"/>
      <c r="CO675" s="234"/>
      <c r="CP675" s="234"/>
      <c r="CQ675" s="234"/>
      <c r="CR675" s="234"/>
      <c r="CS675" s="234"/>
      <c r="CT675" s="234"/>
      <c r="CU675" s="234"/>
      <c r="CV675" s="234"/>
      <c r="CW675" s="234"/>
      <c r="CX675" s="234"/>
      <c r="CY675" s="234"/>
      <c r="CZ675" s="234"/>
      <c r="DA675" s="234"/>
      <c r="DB675" s="234"/>
      <c r="DC675" s="234"/>
      <c r="DD675" s="234"/>
      <c r="DE675" s="234"/>
      <c r="DF675" s="234"/>
      <c r="DG675" s="234"/>
      <c r="DH675" s="234"/>
      <c r="DI675" s="234"/>
      <c r="DJ675" s="234"/>
      <c r="DK675" s="234"/>
      <c r="DL675" s="234"/>
      <c r="DM675" s="234"/>
      <c r="DN675" s="234"/>
      <c r="DO675" s="234"/>
      <c r="DP675" s="234"/>
      <c r="DQ675" s="234"/>
      <c r="DR675" s="234"/>
      <c r="DS675" s="234"/>
      <c r="DT675" s="234"/>
      <c r="DU675" s="234"/>
      <c r="DV675" s="234"/>
      <c r="DW675" s="234"/>
      <c r="DX675" s="234"/>
      <c r="DY675" s="234"/>
      <c r="DZ675" s="234"/>
      <c r="EA675" s="234"/>
      <c r="EB675" s="234"/>
      <c r="EC675" s="234"/>
      <c r="ED675" s="234"/>
      <c r="EE675" s="234"/>
      <c r="EF675" s="234"/>
      <c r="EG675" s="234"/>
      <c r="EH675" s="234"/>
      <c r="EI675" s="234"/>
      <c r="EJ675" s="234"/>
      <c r="EK675" s="234"/>
      <c r="EL675" s="234"/>
      <c r="EM675" s="234"/>
      <c r="EN675" s="234"/>
      <c r="EO675" s="234"/>
      <c r="EP675" s="234"/>
      <c r="EQ675" s="234"/>
      <c r="ER675" s="234"/>
      <c r="ES675" s="234"/>
      <c r="ET675" s="234"/>
      <c r="EU675" s="234"/>
      <c r="EV675" s="234"/>
      <c r="EW675" s="234"/>
      <c r="EX675" s="234"/>
      <c r="EY675" s="234"/>
      <c r="EZ675" s="234"/>
      <c r="FA675" s="234"/>
      <c r="FB675" s="234"/>
      <c r="FC675" s="234"/>
      <c r="FD675" s="234"/>
      <c r="FE675" s="234"/>
      <c r="FF675" s="234"/>
      <c r="FG675" s="234"/>
      <c r="FH675" s="234"/>
      <c r="FI675" s="234"/>
      <c r="FJ675" s="234"/>
      <c r="FK675" s="234"/>
      <c r="FL675" s="234"/>
      <c r="FM675" s="234"/>
      <c r="FN675" s="234"/>
      <c r="FO675" s="234"/>
      <c r="FP675" s="234"/>
      <c r="FQ675" s="234"/>
      <c r="FR675" s="234"/>
      <c r="FS675" s="234"/>
      <c r="FT675" s="234"/>
      <c r="FU675" s="234"/>
      <c r="FV675" s="234"/>
      <c r="FW675" s="234"/>
      <c r="FX675" s="234"/>
      <c r="FY675" s="234"/>
      <c r="FZ675" s="234"/>
      <c r="GA675" s="234"/>
      <c r="GB675" s="234"/>
      <c r="GC675" s="234"/>
      <c r="GD675" s="234"/>
      <c r="GE675" s="234"/>
      <c r="GF675" s="234"/>
      <c r="GG675" s="234"/>
      <c r="GH675" s="234"/>
      <c r="GI675" s="234"/>
      <c r="GJ675" s="234"/>
      <c r="GK675" s="234"/>
      <c r="GL675" s="234"/>
      <c r="GM675" s="234"/>
      <c r="GN675" s="234"/>
      <c r="GO675" s="234"/>
      <c r="GP675" s="234"/>
      <c r="GQ675" s="234"/>
      <c r="GR675" s="234"/>
      <c r="GS675" s="234"/>
      <c r="GT675" s="234"/>
      <c r="GU675" s="234"/>
      <c r="GV675" s="234"/>
      <c r="GW675" s="234"/>
      <c r="GX675" s="234"/>
      <c r="GY675" s="234"/>
      <c r="GZ675" s="234"/>
      <c r="HA675" s="234"/>
      <c r="HB675" s="234"/>
      <c r="HC675" s="234"/>
      <c r="HD675" s="234"/>
      <c r="HE675" s="234"/>
      <c r="HF675" s="234"/>
      <c r="HG675" s="234"/>
      <c r="HH675" s="234"/>
      <c r="HI675" s="234"/>
      <c r="HJ675" s="234"/>
      <c r="HK675" s="234"/>
      <c r="HL675" s="234"/>
      <c r="HM675" s="234"/>
      <c r="HN675" s="234"/>
      <c r="HO675" s="234"/>
      <c r="HP675" s="234"/>
      <c r="HQ675" s="234"/>
      <c r="HR675" s="234"/>
      <c r="HS675" s="234"/>
      <c r="HT675" s="234"/>
      <c r="HU675" s="234"/>
      <c r="HV675" s="234"/>
      <c r="HW675" s="234"/>
      <c r="HX675" s="234"/>
      <c r="HY675" s="234"/>
      <c r="HZ675" s="234"/>
      <c r="IA675" s="234"/>
      <c r="IB675" s="234"/>
      <c r="IC675" s="234"/>
      <c r="ID675" s="234"/>
    </row>
    <row r="676" spans="1:238" s="311" customFormat="1" hidden="1">
      <c r="A676" s="249"/>
      <c r="B676" s="280"/>
      <c r="C676" s="280"/>
      <c r="D676" s="280"/>
      <c r="E676" s="280"/>
      <c r="F676" s="280"/>
      <c r="G676" s="280"/>
      <c r="H676" s="224"/>
      <c r="I676" s="224"/>
      <c r="J676" s="228"/>
      <c r="K676" s="228"/>
      <c r="L676" s="227" t="s">
        <v>306</v>
      </c>
      <c r="M676" s="223">
        <v>4729</v>
      </c>
      <c r="N676" s="222" t="e">
        <f>+#REF!+#REF!+#REF!+#REF!+#REF!+#REF!+#REF!+#REF!+#REF!+#REF!+#REF!+#REF!+#REF!</f>
        <v>#REF!</v>
      </c>
      <c r="O676" s="222" t="e">
        <f>+#REF!+#REF!+#REF!+#REF!+#REF!+#REF!+#REF!+#REF!+#REF!+#REF!+#REF!+#REF!+#REF!</f>
        <v>#REF!</v>
      </c>
      <c r="P676" s="222" t="e">
        <f>+#REF!+#REF!+#REF!+#REF!+#REF!+#REF!+#REF!+#REF!+#REF!+#REF!+#REF!+#REF!+#REF!</f>
        <v>#REF!</v>
      </c>
      <c r="Q676" s="232"/>
      <c r="R676" s="232"/>
      <c r="S676" s="232"/>
      <c r="T676" s="233"/>
      <c r="U676" s="233"/>
      <c r="V676" s="233"/>
      <c r="W676" s="234"/>
      <c r="X676" s="234"/>
      <c r="Y676" s="234"/>
      <c r="Z676" s="234"/>
      <c r="AA676" s="234"/>
      <c r="AB676" s="234"/>
      <c r="AC676" s="234"/>
      <c r="AD676" s="234"/>
      <c r="AE676" s="234"/>
      <c r="AF676" s="234"/>
      <c r="AG676" s="234"/>
      <c r="AH676" s="234"/>
      <c r="AI676" s="234"/>
      <c r="AJ676" s="234"/>
      <c r="AK676" s="234"/>
      <c r="AL676" s="234"/>
      <c r="AM676" s="234"/>
      <c r="AN676" s="234"/>
      <c r="AO676" s="234"/>
      <c r="AP676" s="234"/>
      <c r="AQ676" s="234"/>
      <c r="AR676" s="234"/>
      <c r="AS676" s="234"/>
      <c r="AT676" s="234"/>
      <c r="AU676" s="234"/>
      <c r="AV676" s="234"/>
      <c r="AW676" s="234"/>
      <c r="AX676" s="234"/>
      <c r="AY676" s="234"/>
      <c r="AZ676" s="234"/>
      <c r="BA676" s="234"/>
      <c r="BB676" s="234"/>
      <c r="BC676" s="234"/>
      <c r="BD676" s="234"/>
      <c r="BE676" s="234"/>
      <c r="BF676" s="234"/>
      <c r="BG676" s="234"/>
      <c r="BH676" s="234"/>
      <c r="BI676" s="234"/>
      <c r="BJ676" s="234"/>
      <c r="BK676" s="234"/>
      <c r="BL676" s="234"/>
      <c r="BM676" s="234"/>
      <c r="BN676" s="234"/>
      <c r="BO676" s="234"/>
      <c r="BP676" s="234"/>
      <c r="BQ676" s="234"/>
      <c r="BR676" s="234"/>
      <c r="BS676" s="234"/>
      <c r="BT676" s="234"/>
      <c r="BU676" s="234"/>
      <c r="BV676" s="234"/>
      <c r="BW676" s="234"/>
      <c r="BX676" s="234"/>
      <c r="BY676" s="234"/>
      <c r="BZ676" s="234"/>
      <c r="CA676" s="234"/>
      <c r="CB676" s="234"/>
      <c r="CC676" s="234"/>
      <c r="CD676" s="234"/>
      <c r="CE676" s="234"/>
      <c r="CF676" s="234"/>
      <c r="CG676" s="234"/>
      <c r="CH676" s="234"/>
      <c r="CI676" s="234"/>
      <c r="CJ676" s="234"/>
      <c r="CK676" s="234"/>
      <c r="CL676" s="234"/>
      <c r="CM676" s="234"/>
      <c r="CN676" s="234"/>
      <c r="CO676" s="234"/>
      <c r="CP676" s="234"/>
      <c r="CQ676" s="234"/>
      <c r="CR676" s="234"/>
      <c r="CS676" s="234"/>
      <c r="CT676" s="234"/>
      <c r="CU676" s="234"/>
      <c r="CV676" s="234"/>
      <c r="CW676" s="234"/>
      <c r="CX676" s="234"/>
      <c r="CY676" s="234"/>
      <c r="CZ676" s="234"/>
      <c r="DA676" s="234"/>
      <c r="DB676" s="234"/>
      <c r="DC676" s="234"/>
      <c r="DD676" s="234"/>
      <c r="DE676" s="234"/>
      <c r="DF676" s="234"/>
      <c r="DG676" s="234"/>
      <c r="DH676" s="234"/>
      <c r="DI676" s="234"/>
      <c r="DJ676" s="234"/>
      <c r="DK676" s="234"/>
      <c r="DL676" s="234"/>
      <c r="DM676" s="234"/>
      <c r="DN676" s="234"/>
      <c r="DO676" s="234"/>
      <c r="DP676" s="234"/>
      <c r="DQ676" s="234"/>
      <c r="DR676" s="234"/>
      <c r="DS676" s="234"/>
      <c r="DT676" s="234"/>
      <c r="DU676" s="234"/>
      <c r="DV676" s="234"/>
      <c r="DW676" s="234"/>
      <c r="DX676" s="234"/>
      <c r="DY676" s="234"/>
      <c r="DZ676" s="234"/>
      <c r="EA676" s="234"/>
      <c r="EB676" s="234"/>
      <c r="EC676" s="234"/>
      <c r="ED676" s="234"/>
      <c r="EE676" s="234"/>
      <c r="EF676" s="234"/>
      <c r="EG676" s="234"/>
      <c r="EH676" s="234"/>
      <c r="EI676" s="234"/>
      <c r="EJ676" s="234"/>
      <c r="EK676" s="234"/>
      <c r="EL676" s="234"/>
      <c r="EM676" s="234"/>
      <c r="EN676" s="234"/>
      <c r="EO676" s="234"/>
      <c r="EP676" s="234"/>
      <c r="EQ676" s="234"/>
      <c r="ER676" s="234"/>
      <c r="ES676" s="234"/>
      <c r="ET676" s="234"/>
      <c r="EU676" s="234"/>
      <c r="EV676" s="234"/>
      <c r="EW676" s="234"/>
      <c r="EX676" s="234"/>
      <c r="EY676" s="234"/>
      <c r="EZ676" s="234"/>
      <c r="FA676" s="234"/>
      <c r="FB676" s="234"/>
      <c r="FC676" s="234"/>
      <c r="FD676" s="234"/>
      <c r="FE676" s="234"/>
      <c r="FF676" s="234"/>
      <c r="FG676" s="234"/>
      <c r="FH676" s="234"/>
      <c r="FI676" s="234"/>
      <c r="FJ676" s="234"/>
      <c r="FK676" s="234"/>
      <c r="FL676" s="234"/>
      <c r="FM676" s="234"/>
      <c r="FN676" s="234"/>
      <c r="FO676" s="234"/>
      <c r="FP676" s="234"/>
      <c r="FQ676" s="234"/>
      <c r="FR676" s="234"/>
      <c r="FS676" s="234"/>
      <c r="FT676" s="234"/>
      <c r="FU676" s="234"/>
      <c r="FV676" s="234"/>
      <c r="FW676" s="234"/>
      <c r="FX676" s="234"/>
      <c r="FY676" s="234"/>
      <c r="FZ676" s="234"/>
      <c r="GA676" s="234"/>
      <c r="GB676" s="234"/>
      <c r="GC676" s="234"/>
      <c r="GD676" s="234"/>
      <c r="GE676" s="234"/>
      <c r="GF676" s="234"/>
      <c r="GG676" s="234"/>
      <c r="GH676" s="234"/>
      <c r="GI676" s="234"/>
      <c r="GJ676" s="234"/>
      <c r="GK676" s="234"/>
      <c r="GL676" s="234"/>
      <c r="GM676" s="234"/>
      <c r="GN676" s="234"/>
      <c r="GO676" s="234"/>
      <c r="GP676" s="234"/>
      <c r="GQ676" s="234"/>
      <c r="GR676" s="234"/>
      <c r="GS676" s="234"/>
      <c r="GT676" s="234"/>
      <c r="GU676" s="234"/>
      <c r="GV676" s="234"/>
      <c r="GW676" s="234"/>
      <c r="GX676" s="234"/>
      <c r="GY676" s="234"/>
      <c r="GZ676" s="234"/>
      <c r="HA676" s="234"/>
      <c r="HB676" s="234"/>
      <c r="HC676" s="234"/>
      <c r="HD676" s="234"/>
      <c r="HE676" s="234"/>
      <c r="HF676" s="234"/>
      <c r="HG676" s="234"/>
      <c r="HH676" s="234"/>
      <c r="HI676" s="234"/>
      <c r="HJ676" s="234"/>
      <c r="HK676" s="234"/>
      <c r="HL676" s="234"/>
      <c r="HM676" s="234"/>
      <c r="HN676" s="234"/>
      <c r="HO676" s="234"/>
      <c r="HP676" s="234"/>
      <c r="HQ676" s="234"/>
      <c r="HR676" s="234"/>
      <c r="HS676" s="234"/>
      <c r="HT676" s="234"/>
      <c r="HU676" s="234"/>
      <c r="HV676" s="234"/>
      <c r="HW676" s="234"/>
      <c r="HX676" s="234"/>
      <c r="HY676" s="234"/>
      <c r="HZ676" s="234"/>
      <c r="IA676" s="234"/>
      <c r="IB676" s="234"/>
      <c r="IC676" s="234"/>
      <c r="ID676" s="234"/>
    </row>
    <row r="677" spans="1:238" s="311" customFormat="1" ht="25.5" hidden="1">
      <c r="A677" s="249"/>
      <c r="B677" s="280"/>
      <c r="C677" s="280"/>
      <c r="D677" s="280"/>
      <c r="E677" s="280"/>
      <c r="F677" s="280"/>
      <c r="G677" s="280"/>
      <c r="H677" s="274"/>
      <c r="I677" s="275"/>
      <c r="J677" s="276"/>
      <c r="K677" s="277"/>
      <c r="L677" s="278" t="s">
        <v>173</v>
      </c>
      <c r="M677" s="271">
        <v>4637</v>
      </c>
      <c r="N677" s="222" t="e">
        <f>+#REF!+#REF!+#REF!+#REF!+#REF!+#REF!+#REF!+#REF!+#REF!+#REF!+#REF!+#REF!+#REF!</f>
        <v>#REF!</v>
      </c>
      <c r="O677" s="222" t="e">
        <f>+#REF!+#REF!+#REF!+#REF!+#REF!+#REF!+#REF!+#REF!+#REF!+#REF!+#REF!+#REF!+#REF!</f>
        <v>#REF!</v>
      </c>
      <c r="P677" s="222" t="e">
        <f>+#REF!+#REF!+#REF!+#REF!+#REF!+#REF!+#REF!+#REF!+#REF!+#REF!+#REF!+#REF!+#REF!</f>
        <v>#REF!</v>
      </c>
      <c r="Q677" s="232"/>
      <c r="R677" s="232"/>
      <c r="S677" s="232"/>
      <c r="T677" s="233"/>
      <c r="U677" s="233"/>
      <c r="V677" s="233"/>
      <c r="W677" s="234"/>
      <c r="X677" s="234"/>
      <c r="Y677" s="234"/>
      <c r="Z677" s="234"/>
      <c r="AA677" s="234"/>
      <c r="AB677" s="234"/>
      <c r="AC677" s="234"/>
      <c r="AD677" s="234"/>
      <c r="AE677" s="234"/>
      <c r="AF677" s="234"/>
      <c r="AG677" s="234"/>
      <c r="AH677" s="234"/>
      <c r="AI677" s="234"/>
      <c r="AJ677" s="234"/>
      <c r="AK677" s="234"/>
      <c r="AL677" s="234"/>
      <c r="AM677" s="234"/>
      <c r="AN677" s="234"/>
      <c r="AO677" s="234"/>
      <c r="AP677" s="234"/>
      <c r="AQ677" s="234"/>
      <c r="AR677" s="234"/>
      <c r="AS677" s="234"/>
      <c r="AT677" s="234"/>
      <c r="AU677" s="234"/>
      <c r="AV677" s="234"/>
      <c r="AW677" s="234"/>
      <c r="AX677" s="234"/>
      <c r="AY677" s="234"/>
      <c r="AZ677" s="234"/>
      <c r="BA677" s="234"/>
      <c r="BB677" s="234"/>
      <c r="BC677" s="234"/>
      <c r="BD677" s="234"/>
      <c r="BE677" s="234"/>
      <c r="BF677" s="234"/>
      <c r="BG677" s="234"/>
      <c r="BH677" s="234"/>
      <c r="BI677" s="234"/>
      <c r="BJ677" s="234"/>
      <c r="BK677" s="234"/>
      <c r="BL677" s="234"/>
      <c r="BM677" s="234"/>
      <c r="BN677" s="234"/>
      <c r="BO677" s="234"/>
      <c r="BP677" s="234"/>
      <c r="BQ677" s="234"/>
      <c r="BR677" s="234"/>
      <c r="BS677" s="234"/>
      <c r="BT677" s="234"/>
      <c r="BU677" s="234"/>
      <c r="BV677" s="234"/>
      <c r="BW677" s="234"/>
      <c r="BX677" s="234"/>
      <c r="BY677" s="234"/>
      <c r="BZ677" s="234"/>
      <c r="CA677" s="234"/>
      <c r="CB677" s="234"/>
      <c r="CC677" s="234"/>
      <c r="CD677" s="234"/>
      <c r="CE677" s="234"/>
      <c r="CF677" s="234"/>
      <c r="CG677" s="234"/>
      <c r="CH677" s="234"/>
      <c r="CI677" s="234"/>
      <c r="CJ677" s="234"/>
      <c r="CK677" s="234"/>
      <c r="CL677" s="234"/>
      <c r="CM677" s="234"/>
      <c r="CN677" s="234"/>
      <c r="CO677" s="234"/>
      <c r="CP677" s="234"/>
      <c r="CQ677" s="234"/>
      <c r="CR677" s="234"/>
      <c r="CS677" s="234"/>
      <c r="CT677" s="234"/>
      <c r="CU677" s="234"/>
      <c r="CV677" s="234"/>
      <c r="CW677" s="234"/>
      <c r="CX677" s="234"/>
      <c r="CY677" s="234"/>
      <c r="CZ677" s="234"/>
      <c r="DA677" s="234"/>
      <c r="DB677" s="234"/>
      <c r="DC677" s="234"/>
      <c r="DD677" s="234"/>
      <c r="DE677" s="234"/>
      <c r="DF677" s="234"/>
      <c r="DG677" s="234"/>
      <c r="DH677" s="234"/>
      <c r="DI677" s="234"/>
      <c r="DJ677" s="234"/>
      <c r="DK677" s="234"/>
      <c r="DL677" s="234"/>
      <c r="DM677" s="234"/>
      <c r="DN677" s="234"/>
      <c r="DO677" s="234"/>
      <c r="DP677" s="234"/>
      <c r="DQ677" s="234"/>
      <c r="DR677" s="234"/>
      <c r="DS677" s="234"/>
      <c r="DT677" s="234"/>
      <c r="DU677" s="234"/>
      <c r="DV677" s="234"/>
      <c r="DW677" s="234"/>
      <c r="DX677" s="234"/>
      <c r="DY677" s="234"/>
      <c r="DZ677" s="234"/>
      <c r="EA677" s="234"/>
      <c r="EB677" s="234"/>
      <c r="EC677" s="234"/>
      <c r="ED677" s="234"/>
      <c r="EE677" s="234"/>
      <c r="EF677" s="234"/>
      <c r="EG677" s="234"/>
      <c r="EH677" s="234"/>
      <c r="EI677" s="234"/>
      <c r="EJ677" s="234"/>
      <c r="EK677" s="234"/>
      <c r="EL677" s="234"/>
      <c r="EM677" s="234"/>
      <c r="EN677" s="234"/>
      <c r="EO677" s="234"/>
      <c r="EP677" s="234"/>
      <c r="EQ677" s="234"/>
      <c r="ER677" s="234"/>
      <c r="ES677" s="234"/>
      <c r="ET677" s="234"/>
      <c r="EU677" s="234"/>
      <c r="EV677" s="234"/>
      <c r="EW677" s="234"/>
      <c r="EX677" s="234"/>
      <c r="EY677" s="234"/>
      <c r="EZ677" s="234"/>
      <c r="FA677" s="234"/>
      <c r="FB677" s="234"/>
      <c r="FC677" s="234"/>
      <c r="FD677" s="234"/>
      <c r="FE677" s="234"/>
      <c r="FF677" s="234"/>
      <c r="FG677" s="234"/>
      <c r="FH677" s="234"/>
      <c r="FI677" s="234"/>
      <c r="FJ677" s="234"/>
      <c r="FK677" s="234"/>
      <c r="FL677" s="234"/>
      <c r="FM677" s="234"/>
      <c r="FN677" s="234"/>
      <c r="FO677" s="234"/>
      <c r="FP677" s="234"/>
      <c r="FQ677" s="234"/>
      <c r="FR677" s="234"/>
      <c r="FS677" s="234"/>
      <c r="FT677" s="234"/>
      <c r="FU677" s="234"/>
      <c r="FV677" s="234"/>
      <c r="FW677" s="234"/>
      <c r="FX677" s="234"/>
      <c r="FY677" s="234"/>
      <c r="FZ677" s="234"/>
      <c r="GA677" s="234"/>
      <c r="GB677" s="234"/>
      <c r="GC677" s="234"/>
      <c r="GD677" s="234"/>
      <c r="GE677" s="234"/>
      <c r="GF677" s="234"/>
      <c r="GG677" s="234"/>
      <c r="GH677" s="234"/>
      <c r="GI677" s="234"/>
      <c r="GJ677" s="234"/>
      <c r="GK677" s="234"/>
      <c r="GL677" s="234"/>
      <c r="GM677" s="234"/>
      <c r="GN677" s="234"/>
      <c r="GO677" s="234"/>
      <c r="GP677" s="234"/>
      <c r="GQ677" s="234"/>
      <c r="GR677" s="234"/>
      <c r="GS677" s="234"/>
      <c r="GT677" s="234"/>
      <c r="GU677" s="234"/>
      <c r="GV677" s="234"/>
      <c r="GW677" s="234"/>
      <c r="GX677" s="234"/>
      <c r="GY677" s="234"/>
      <c r="GZ677" s="234"/>
      <c r="HA677" s="234"/>
      <c r="HB677" s="234"/>
      <c r="HC677" s="234"/>
      <c r="HD677" s="234"/>
      <c r="HE677" s="234"/>
      <c r="HF677" s="234"/>
      <c r="HG677" s="234"/>
      <c r="HH677" s="234"/>
      <c r="HI677" s="234"/>
      <c r="HJ677" s="234"/>
      <c r="HK677" s="234"/>
      <c r="HL677" s="234"/>
      <c r="HM677" s="234"/>
      <c r="HN677" s="234"/>
      <c r="HO677" s="234"/>
      <c r="HP677" s="234"/>
      <c r="HQ677" s="234"/>
      <c r="HR677" s="234"/>
      <c r="HS677" s="234"/>
      <c r="HT677" s="234"/>
      <c r="HU677" s="234"/>
      <c r="HV677" s="234"/>
      <c r="HW677" s="234"/>
      <c r="HX677" s="234"/>
      <c r="HY677" s="234"/>
      <c r="HZ677" s="234"/>
      <c r="IA677" s="234"/>
      <c r="IB677" s="234"/>
      <c r="IC677" s="234"/>
      <c r="ID677" s="234"/>
    </row>
    <row r="678" spans="1:238" s="311" customFormat="1" ht="36.75" hidden="1" customHeight="1">
      <c r="A678" s="249"/>
      <c r="B678" s="280"/>
      <c r="C678" s="280"/>
      <c r="D678" s="280"/>
      <c r="E678" s="280"/>
      <c r="F678" s="280"/>
      <c r="G678" s="280"/>
      <c r="H678" s="224"/>
      <c r="I678" s="266"/>
      <c r="J678" s="267"/>
      <c r="K678" s="267"/>
      <c r="L678" s="268" t="s">
        <v>570</v>
      </c>
      <c r="M678" s="263"/>
      <c r="N678" s="269" t="e">
        <f>SUM(N679)</f>
        <v>#REF!</v>
      </c>
      <c r="O678" s="269" t="e">
        <f>SUM(O679)</f>
        <v>#REF!</v>
      </c>
      <c r="P678" s="269" t="e">
        <f>SUM(P679)</f>
        <v>#REF!</v>
      </c>
      <c r="Q678" s="232"/>
      <c r="R678" s="232"/>
      <c r="S678" s="232"/>
      <c r="T678" s="233"/>
      <c r="U678" s="233"/>
      <c r="V678" s="233"/>
      <c r="W678" s="234"/>
      <c r="X678" s="234"/>
      <c r="Y678" s="234"/>
      <c r="Z678" s="234"/>
      <c r="AA678" s="234"/>
      <c r="AB678" s="234"/>
      <c r="AC678" s="234"/>
      <c r="AD678" s="234"/>
      <c r="AE678" s="234"/>
      <c r="AF678" s="234"/>
      <c r="AG678" s="234"/>
      <c r="AH678" s="234"/>
      <c r="AI678" s="234"/>
      <c r="AJ678" s="234"/>
      <c r="AK678" s="234"/>
      <c r="AL678" s="234"/>
      <c r="AM678" s="234"/>
      <c r="AN678" s="234"/>
      <c r="AO678" s="234"/>
      <c r="AP678" s="234"/>
      <c r="AQ678" s="234"/>
      <c r="AR678" s="234"/>
      <c r="AS678" s="234"/>
      <c r="AT678" s="234"/>
      <c r="AU678" s="234"/>
      <c r="AV678" s="234"/>
      <c r="AW678" s="234"/>
      <c r="AX678" s="234"/>
      <c r="AY678" s="234"/>
      <c r="AZ678" s="234"/>
      <c r="BA678" s="234"/>
      <c r="BB678" s="234"/>
      <c r="BC678" s="234"/>
      <c r="BD678" s="234"/>
      <c r="BE678" s="234"/>
      <c r="BF678" s="234"/>
      <c r="BG678" s="234"/>
      <c r="BH678" s="234"/>
      <c r="BI678" s="234"/>
      <c r="BJ678" s="234"/>
      <c r="BK678" s="234"/>
      <c r="BL678" s="234"/>
      <c r="BM678" s="234"/>
      <c r="BN678" s="234"/>
      <c r="BO678" s="234"/>
      <c r="BP678" s="234"/>
      <c r="BQ678" s="234"/>
      <c r="BR678" s="234"/>
      <c r="BS678" s="234"/>
      <c r="BT678" s="234"/>
      <c r="BU678" s="234"/>
      <c r="BV678" s="234"/>
      <c r="BW678" s="234"/>
      <c r="BX678" s="234"/>
      <c r="BY678" s="234"/>
      <c r="BZ678" s="234"/>
      <c r="CA678" s="234"/>
      <c r="CB678" s="234"/>
      <c r="CC678" s="234"/>
      <c r="CD678" s="234"/>
      <c r="CE678" s="234"/>
      <c r="CF678" s="234"/>
      <c r="CG678" s="234"/>
      <c r="CH678" s="234"/>
      <c r="CI678" s="234"/>
      <c r="CJ678" s="234"/>
      <c r="CK678" s="234"/>
      <c r="CL678" s="234"/>
      <c r="CM678" s="234"/>
      <c r="CN678" s="234"/>
      <c r="CO678" s="234"/>
      <c r="CP678" s="234"/>
      <c r="CQ678" s="234"/>
      <c r="CR678" s="234"/>
      <c r="CS678" s="234"/>
      <c r="CT678" s="234"/>
      <c r="CU678" s="234"/>
      <c r="CV678" s="234"/>
      <c r="CW678" s="234"/>
      <c r="CX678" s="234"/>
      <c r="CY678" s="234"/>
      <c r="CZ678" s="234"/>
      <c r="DA678" s="234"/>
      <c r="DB678" s="234"/>
      <c r="DC678" s="234"/>
      <c r="DD678" s="234"/>
      <c r="DE678" s="234"/>
      <c r="DF678" s="234"/>
      <c r="DG678" s="234"/>
      <c r="DH678" s="234"/>
      <c r="DI678" s="234"/>
      <c r="DJ678" s="234"/>
      <c r="DK678" s="234"/>
      <c r="DL678" s="234"/>
      <c r="DM678" s="234"/>
      <c r="DN678" s="234"/>
      <c r="DO678" s="234"/>
      <c r="DP678" s="234"/>
      <c r="DQ678" s="234"/>
      <c r="DR678" s="234"/>
      <c r="DS678" s="234"/>
      <c r="DT678" s="234"/>
      <c r="DU678" s="234"/>
      <c r="DV678" s="234"/>
      <c r="DW678" s="234"/>
      <c r="DX678" s="234"/>
      <c r="DY678" s="234"/>
      <c r="DZ678" s="234"/>
      <c r="EA678" s="234"/>
      <c r="EB678" s="234"/>
      <c r="EC678" s="234"/>
      <c r="ED678" s="234"/>
      <c r="EE678" s="234"/>
      <c r="EF678" s="234"/>
      <c r="EG678" s="234"/>
      <c r="EH678" s="234"/>
      <c r="EI678" s="234"/>
      <c r="EJ678" s="234"/>
      <c r="EK678" s="234"/>
      <c r="EL678" s="234"/>
      <c r="EM678" s="234"/>
      <c r="EN678" s="234"/>
      <c r="EO678" s="234"/>
      <c r="EP678" s="234"/>
      <c r="EQ678" s="234"/>
      <c r="ER678" s="234"/>
      <c r="ES678" s="234"/>
      <c r="ET678" s="234"/>
      <c r="EU678" s="234"/>
      <c r="EV678" s="234"/>
      <c r="EW678" s="234"/>
      <c r="EX678" s="234"/>
      <c r="EY678" s="234"/>
      <c r="EZ678" s="234"/>
      <c r="FA678" s="234"/>
      <c r="FB678" s="234"/>
      <c r="FC678" s="234"/>
      <c r="FD678" s="234"/>
      <c r="FE678" s="234"/>
      <c r="FF678" s="234"/>
      <c r="FG678" s="234"/>
      <c r="FH678" s="234"/>
      <c r="FI678" s="234"/>
      <c r="FJ678" s="234"/>
      <c r="FK678" s="234"/>
      <c r="FL678" s="234"/>
      <c r="FM678" s="234"/>
      <c r="FN678" s="234"/>
      <c r="FO678" s="234"/>
      <c r="FP678" s="234"/>
      <c r="FQ678" s="234"/>
      <c r="FR678" s="234"/>
      <c r="FS678" s="234"/>
      <c r="FT678" s="234"/>
      <c r="FU678" s="234"/>
      <c r="FV678" s="234"/>
      <c r="FW678" s="234"/>
      <c r="FX678" s="234"/>
      <c r="FY678" s="234"/>
      <c r="FZ678" s="234"/>
      <c r="GA678" s="234"/>
      <c r="GB678" s="234"/>
      <c r="GC678" s="234"/>
      <c r="GD678" s="234"/>
      <c r="GE678" s="234"/>
      <c r="GF678" s="234"/>
      <c r="GG678" s="234"/>
      <c r="GH678" s="234"/>
      <c r="GI678" s="234"/>
      <c r="GJ678" s="234"/>
      <c r="GK678" s="234"/>
      <c r="GL678" s="234"/>
      <c r="GM678" s="234"/>
      <c r="GN678" s="234"/>
      <c r="GO678" s="234"/>
      <c r="GP678" s="234"/>
      <c r="GQ678" s="234"/>
      <c r="GR678" s="234"/>
      <c r="GS678" s="234"/>
      <c r="GT678" s="234"/>
      <c r="GU678" s="234"/>
      <c r="GV678" s="234"/>
      <c r="GW678" s="234"/>
      <c r="GX678" s="234"/>
      <c r="GY678" s="234"/>
      <c r="GZ678" s="234"/>
      <c r="HA678" s="234"/>
      <c r="HB678" s="234"/>
      <c r="HC678" s="234"/>
      <c r="HD678" s="234"/>
      <c r="HE678" s="234"/>
      <c r="HF678" s="234"/>
      <c r="HG678" s="234"/>
      <c r="HH678" s="234"/>
      <c r="HI678" s="234"/>
      <c r="HJ678" s="234"/>
      <c r="HK678" s="234"/>
      <c r="HL678" s="234"/>
      <c r="HM678" s="234"/>
      <c r="HN678" s="234"/>
      <c r="HO678" s="234"/>
      <c r="HP678" s="234"/>
      <c r="HQ678" s="234"/>
      <c r="HR678" s="234"/>
      <c r="HS678" s="234"/>
      <c r="HT678" s="234"/>
      <c r="HU678" s="234"/>
      <c r="HV678" s="234"/>
      <c r="HW678" s="234"/>
      <c r="HX678" s="234"/>
      <c r="HY678" s="234"/>
      <c r="HZ678" s="234"/>
      <c r="IA678" s="234"/>
      <c r="IB678" s="234"/>
      <c r="IC678" s="234"/>
      <c r="ID678" s="234"/>
    </row>
    <row r="679" spans="1:238" s="311" customFormat="1" ht="18.600000000000001" hidden="1" customHeight="1">
      <c r="A679" s="249"/>
      <c r="B679" s="280"/>
      <c r="C679" s="280"/>
      <c r="D679" s="280"/>
      <c r="E679" s="280"/>
      <c r="F679" s="280"/>
      <c r="G679" s="280"/>
      <c r="H679" s="274"/>
      <c r="I679" s="275"/>
      <c r="J679" s="276"/>
      <c r="K679" s="277"/>
      <c r="L679" s="227" t="s">
        <v>571</v>
      </c>
      <c r="M679" s="223">
        <v>4861</v>
      </c>
      <c r="N679" s="222" t="e">
        <f>+#REF!+#REF!+#REF!+#REF!+#REF!+#REF!+#REF!+#REF!+#REF!+#REF!+#REF!+#REF!+#REF!</f>
        <v>#REF!</v>
      </c>
      <c r="O679" s="222" t="e">
        <f>+#REF!+#REF!+#REF!+#REF!+#REF!+#REF!+#REF!+#REF!+#REF!+#REF!+#REF!+#REF!+#REF!</f>
        <v>#REF!</v>
      </c>
      <c r="P679" s="222" t="e">
        <f>+#REF!+#REF!+#REF!+#REF!+#REF!+#REF!+#REF!+#REF!+#REF!+#REF!+#REF!+#REF!+#REF!</f>
        <v>#REF!</v>
      </c>
      <c r="Q679" s="232"/>
      <c r="R679" s="232"/>
      <c r="S679" s="232"/>
      <c r="T679" s="233"/>
      <c r="U679" s="233"/>
      <c r="V679" s="233"/>
      <c r="W679" s="234"/>
      <c r="X679" s="234"/>
      <c r="Y679" s="234"/>
      <c r="Z679" s="234"/>
      <c r="AA679" s="234"/>
      <c r="AB679" s="234"/>
      <c r="AC679" s="234"/>
      <c r="AD679" s="234"/>
      <c r="AE679" s="234"/>
      <c r="AF679" s="234"/>
      <c r="AG679" s="234"/>
      <c r="AH679" s="234"/>
      <c r="AI679" s="234"/>
      <c r="AJ679" s="234"/>
      <c r="AK679" s="234"/>
      <c r="AL679" s="234"/>
      <c r="AM679" s="234"/>
      <c r="AN679" s="234"/>
      <c r="AO679" s="234"/>
      <c r="AP679" s="234"/>
      <c r="AQ679" s="234"/>
      <c r="AR679" s="234"/>
      <c r="AS679" s="234"/>
      <c r="AT679" s="234"/>
      <c r="AU679" s="234"/>
      <c r="AV679" s="234"/>
      <c r="AW679" s="234"/>
      <c r="AX679" s="234"/>
      <c r="AY679" s="234"/>
      <c r="AZ679" s="234"/>
      <c r="BA679" s="234"/>
      <c r="BB679" s="234"/>
      <c r="BC679" s="234"/>
      <c r="BD679" s="234"/>
      <c r="BE679" s="234"/>
      <c r="BF679" s="234"/>
      <c r="BG679" s="234"/>
      <c r="BH679" s="234"/>
      <c r="BI679" s="234"/>
      <c r="BJ679" s="234"/>
      <c r="BK679" s="234"/>
      <c r="BL679" s="234"/>
      <c r="BM679" s="234"/>
      <c r="BN679" s="234"/>
      <c r="BO679" s="234"/>
      <c r="BP679" s="234"/>
      <c r="BQ679" s="234"/>
      <c r="BR679" s="234"/>
      <c r="BS679" s="234"/>
      <c r="BT679" s="234"/>
      <c r="BU679" s="234"/>
      <c r="BV679" s="234"/>
      <c r="BW679" s="234"/>
      <c r="BX679" s="234"/>
      <c r="BY679" s="234"/>
      <c r="BZ679" s="234"/>
      <c r="CA679" s="234"/>
      <c r="CB679" s="234"/>
      <c r="CC679" s="234"/>
      <c r="CD679" s="234"/>
      <c r="CE679" s="234"/>
      <c r="CF679" s="234"/>
      <c r="CG679" s="234"/>
      <c r="CH679" s="234"/>
      <c r="CI679" s="234"/>
      <c r="CJ679" s="234"/>
      <c r="CK679" s="234"/>
      <c r="CL679" s="234"/>
      <c r="CM679" s="234"/>
      <c r="CN679" s="234"/>
      <c r="CO679" s="234"/>
      <c r="CP679" s="234"/>
      <c r="CQ679" s="234"/>
      <c r="CR679" s="234"/>
      <c r="CS679" s="234"/>
      <c r="CT679" s="234"/>
      <c r="CU679" s="234"/>
      <c r="CV679" s="234"/>
      <c r="CW679" s="234"/>
      <c r="CX679" s="234"/>
      <c r="CY679" s="234"/>
      <c r="CZ679" s="234"/>
      <c r="DA679" s="234"/>
      <c r="DB679" s="234"/>
      <c r="DC679" s="234"/>
      <c r="DD679" s="234"/>
      <c r="DE679" s="234"/>
      <c r="DF679" s="234"/>
      <c r="DG679" s="234"/>
      <c r="DH679" s="234"/>
      <c r="DI679" s="234"/>
      <c r="DJ679" s="234"/>
      <c r="DK679" s="234"/>
      <c r="DL679" s="234"/>
      <c r="DM679" s="234"/>
      <c r="DN679" s="234"/>
      <c r="DO679" s="234"/>
      <c r="DP679" s="234"/>
      <c r="DQ679" s="234"/>
      <c r="DR679" s="234"/>
      <c r="DS679" s="234"/>
      <c r="DT679" s="234"/>
      <c r="DU679" s="234"/>
      <c r="DV679" s="234"/>
      <c r="DW679" s="234"/>
      <c r="DX679" s="234"/>
      <c r="DY679" s="234"/>
      <c r="DZ679" s="234"/>
      <c r="EA679" s="234"/>
      <c r="EB679" s="234"/>
      <c r="EC679" s="234"/>
      <c r="ED679" s="234"/>
      <c r="EE679" s="234"/>
      <c r="EF679" s="234"/>
      <c r="EG679" s="234"/>
      <c r="EH679" s="234"/>
      <c r="EI679" s="234"/>
      <c r="EJ679" s="234"/>
      <c r="EK679" s="234"/>
      <c r="EL679" s="234"/>
      <c r="EM679" s="234"/>
      <c r="EN679" s="234"/>
      <c r="EO679" s="234"/>
      <c r="EP679" s="234"/>
      <c r="EQ679" s="234"/>
      <c r="ER679" s="234"/>
      <c r="ES679" s="234"/>
      <c r="ET679" s="234"/>
      <c r="EU679" s="234"/>
      <c r="EV679" s="234"/>
      <c r="EW679" s="234"/>
      <c r="EX679" s="234"/>
      <c r="EY679" s="234"/>
      <c r="EZ679" s="234"/>
      <c r="FA679" s="234"/>
      <c r="FB679" s="234"/>
      <c r="FC679" s="234"/>
      <c r="FD679" s="234"/>
      <c r="FE679" s="234"/>
      <c r="FF679" s="234"/>
      <c r="FG679" s="234"/>
      <c r="FH679" s="234"/>
      <c r="FI679" s="234"/>
      <c r="FJ679" s="234"/>
      <c r="FK679" s="234"/>
      <c r="FL679" s="234"/>
      <c r="FM679" s="234"/>
      <c r="FN679" s="234"/>
      <c r="FO679" s="234"/>
      <c r="FP679" s="234"/>
      <c r="FQ679" s="234"/>
      <c r="FR679" s="234"/>
      <c r="FS679" s="234"/>
      <c r="FT679" s="234"/>
      <c r="FU679" s="234"/>
      <c r="FV679" s="234"/>
      <c r="FW679" s="234"/>
      <c r="FX679" s="234"/>
      <c r="FY679" s="234"/>
      <c r="FZ679" s="234"/>
      <c r="GA679" s="234"/>
      <c r="GB679" s="234"/>
      <c r="GC679" s="234"/>
      <c r="GD679" s="234"/>
      <c r="GE679" s="234"/>
      <c r="GF679" s="234"/>
      <c r="GG679" s="234"/>
      <c r="GH679" s="234"/>
      <c r="GI679" s="234"/>
      <c r="GJ679" s="234"/>
      <c r="GK679" s="234"/>
      <c r="GL679" s="234"/>
      <c r="GM679" s="234"/>
      <c r="GN679" s="234"/>
      <c r="GO679" s="234"/>
      <c r="GP679" s="234"/>
      <c r="GQ679" s="234"/>
      <c r="GR679" s="234"/>
      <c r="GS679" s="234"/>
      <c r="GT679" s="234"/>
      <c r="GU679" s="234"/>
      <c r="GV679" s="234"/>
      <c r="GW679" s="234"/>
      <c r="GX679" s="234"/>
      <c r="GY679" s="234"/>
      <c r="GZ679" s="234"/>
      <c r="HA679" s="234"/>
      <c r="HB679" s="234"/>
      <c r="HC679" s="234"/>
      <c r="HD679" s="234"/>
      <c r="HE679" s="234"/>
      <c r="HF679" s="234"/>
      <c r="HG679" s="234"/>
      <c r="HH679" s="234"/>
      <c r="HI679" s="234"/>
      <c r="HJ679" s="234"/>
      <c r="HK679" s="234"/>
      <c r="HL679" s="234"/>
      <c r="HM679" s="234"/>
      <c r="HN679" s="234"/>
      <c r="HO679" s="234"/>
      <c r="HP679" s="234"/>
      <c r="HQ679" s="234"/>
      <c r="HR679" s="234"/>
      <c r="HS679" s="234"/>
      <c r="HT679" s="234"/>
      <c r="HU679" s="234"/>
      <c r="HV679" s="234"/>
      <c r="HW679" s="234"/>
      <c r="HX679" s="234"/>
      <c r="HY679" s="234"/>
      <c r="HZ679" s="234"/>
      <c r="IA679" s="234"/>
      <c r="IB679" s="234"/>
      <c r="IC679" s="234"/>
      <c r="ID679" s="234"/>
    </row>
    <row r="680" spans="1:238" s="311" customFormat="1" ht="36.75" customHeight="1">
      <c r="A680" s="249"/>
      <c r="B680" s="280"/>
      <c r="C680" s="280"/>
      <c r="D680" s="280"/>
      <c r="E680" s="280"/>
      <c r="F680" s="280"/>
      <c r="G680" s="280"/>
      <c r="H680" s="224"/>
      <c r="I680" s="266"/>
      <c r="J680" s="267"/>
      <c r="K680" s="267"/>
      <c r="L680" s="268" t="s">
        <v>603</v>
      </c>
      <c r="M680" s="263"/>
      <c r="N680" s="269" t="e">
        <f>O680+P680</f>
        <v>#REF!</v>
      </c>
      <c r="O680" s="269" t="e">
        <f>SUM(O681)</f>
        <v>#REF!</v>
      </c>
      <c r="P680" s="269" t="e">
        <f>SUM(P681)</f>
        <v>#REF!</v>
      </c>
      <c r="Q680" s="232"/>
      <c r="R680" s="232"/>
      <c r="S680" s="232"/>
      <c r="T680" s="233"/>
      <c r="U680" s="233"/>
      <c r="V680" s="233"/>
      <c r="W680" s="234"/>
      <c r="X680" s="234"/>
      <c r="Y680" s="234"/>
      <c r="Z680" s="234"/>
      <c r="AA680" s="234"/>
      <c r="AB680" s="234"/>
      <c r="AC680" s="234"/>
      <c r="AD680" s="234"/>
      <c r="AE680" s="234"/>
      <c r="AF680" s="234"/>
      <c r="AG680" s="234"/>
      <c r="AH680" s="234"/>
      <c r="AI680" s="234"/>
      <c r="AJ680" s="234"/>
      <c r="AK680" s="234"/>
      <c r="AL680" s="234"/>
      <c r="AM680" s="234"/>
      <c r="AN680" s="234"/>
      <c r="AO680" s="234"/>
      <c r="AP680" s="234"/>
      <c r="AQ680" s="234"/>
      <c r="AR680" s="234"/>
      <c r="AS680" s="234"/>
      <c r="AT680" s="234"/>
      <c r="AU680" s="234"/>
      <c r="AV680" s="234"/>
      <c r="AW680" s="234"/>
      <c r="AX680" s="234"/>
      <c r="AY680" s="234"/>
      <c r="AZ680" s="234"/>
      <c r="BA680" s="234"/>
      <c r="BB680" s="234"/>
      <c r="BC680" s="234"/>
      <c r="BD680" s="234"/>
      <c r="BE680" s="234"/>
      <c r="BF680" s="234"/>
      <c r="BG680" s="234"/>
      <c r="BH680" s="234"/>
      <c r="BI680" s="234"/>
      <c r="BJ680" s="234"/>
      <c r="BK680" s="234"/>
      <c r="BL680" s="234"/>
      <c r="BM680" s="234"/>
      <c r="BN680" s="234"/>
      <c r="BO680" s="234"/>
      <c r="BP680" s="234"/>
      <c r="BQ680" s="234"/>
      <c r="BR680" s="234"/>
      <c r="BS680" s="234"/>
      <c r="BT680" s="234"/>
      <c r="BU680" s="234"/>
      <c r="BV680" s="234"/>
      <c r="BW680" s="234"/>
      <c r="BX680" s="234"/>
      <c r="BY680" s="234"/>
      <c r="BZ680" s="234"/>
      <c r="CA680" s="234"/>
      <c r="CB680" s="234"/>
      <c r="CC680" s="234"/>
      <c r="CD680" s="234"/>
      <c r="CE680" s="234"/>
      <c r="CF680" s="234"/>
      <c r="CG680" s="234"/>
      <c r="CH680" s="234"/>
      <c r="CI680" s="234"/>
      <c r="CJ680" s="234"/>
      <c r="CK680" s="234"/>
      <c r="CL680" s="234"/>
      <c r="CM680" s="234"/>
      <c r="CN680" s="234"/>
      <c r="CO680" s="234"/>
      <c r="CP680" s="234"/>
      <c r="CQ680" s="234"/>
      <c r="CR680" s="234"/>
      <c r="CS680" s="234"/>
      <c r="CT680" s="234"/>
      <c r="CU680" s="234"/>
      <c r="CV680" s="234"/>
      <c r="CW680" s="234"/>
      <c r="CX680" s="234"/>
      <c r="CY680" s="234"/>
      <c r="CZ680" s="234"/>
      <c r="DA680" s="234"/>
      <c r="DB680" s="234"/>
      <c r="DC680" s="234"/>
      <c r="DD680" s="234"/>
      <c r="DE680" s="234"/>
      <c r="DF680" s="234"/>
      <c r="DG680" s="234"/>
      <c r="DH680" s="234"/>
      <c r="DI680" s="234"/>
      <c r="DJ680" s="234"/>
      <c r="DK680" s="234"/>
      <c r="DL680" s="234"/>
      <c r="DM680" s="234"/>
      <c r="DN680" s="234"/>
      <c r="DO680" s="234"/>
      <c r="DP680" s="234"/>
      <c r="DQ680" s="234"/>
      <c r="DR680" s="234"/>
      <c r="DS680" s="234"/>
      <c r="DT680" s="234"/>
      <c r="DU680" s="234"/>
      <c r="DV680" s="234"/>
      <c r="DW680" s="234"/>
      <c r="DX680" s="234"/>
      <c r="DY680" s="234"/>
      <c r="DZ680" s="234"/>
      <c r="EA680" s="234"/>
      <c r="EB680" s="234"/>
      <c r="EC680" s="234"/>
      <c r="ED680" s="234"/>
      <c r="EE680" s="234"/>
      <c r="EF680" s="234"/>
      <c r="EG680" s="234"/>
      <c r="EH680" s="234"/>
      <c r="EI680" s="234"/>
      <c r="EJ680" s="234"/>
      <c r="EK680" s="234"/>
      <c r="EL680" s="234"/>
      <c r="EM680" s="234"/>
      <c r="EN680" s="234"/>
      <c r="EO680" s="234"/>
      <c r="EP680" s="234"/>
      <c r="EQ680" s="234"/>
      <c r="ER680" s="234"/>
      <c r="ES680" s="234"/>
      <c r="ET680" s="234"/>
      <c r="EU680" s="234"/>
      <c r="EV680" s="234"/>
      <c r="EW680" s="234"/>
      <c r="EX680" s="234"/>
      <c r="EY680" s="234"/>
      <c r="EZ680" s="234"/>
      <c r="FA680" s="234"/>
      <c r="FB680" s="234"/>
      <c r="FC680" s="234"/>
      <c r="FD680" s="234"/>
      <c r="FE680" s="234"/>
      <c r="FF680" s="234"/>
      <c r="FG680" s="234"/>
      <c r="FH680" s="234"/>
      <c r="FI680" s="234"/>
      <c r="FJ680" s="234"/>
      <c r="FK680" s="234"/>
      <c r="FL680" s="234"/>
      <c r="FM680" s="234"/>
      <c r="FN680" s="234"/>
      <c r="FO680" s="234"/>
      <c r="FP680" s="234"/>
      <c r="FQ680" s="234"/>
      <c r="FR680" s="234"/>
      <c r="FS680" s="234"/>
      <c r="FT680" s="234"/>
      <c r="FU680" s="234"/>
      <c r="FV680" s="234"/>
      <c r="FW680" s="234"/>
      <c r="FX680" s="234"/>
      <c r="FY680" s="234"/>
      <c r="FZ680" s="234"/>
      <c r="GA680" s="234"/>
      <c r="GB680" s="234"/>
      <c r="GC680" s="234"/>
      <c r="GD680" s="234"/>
      <c r="GE680" s="234"/>
      <c r="GF680" s="234"/>
      <c r="GG680" s="234"/>
      <c r="GH680" s="234"/>
      <c r="GI680" s="234"/>
      <c r="GJ680" s="234"/>
      <c r="GK680" s="234"/>
      <c r="GL680" s="234"/>
      <c r="GM680" s="234"/>
      <c r="GN680" s="234"/>
      <c r="GO680" s="234"/>
      <c r="GP680" s="234"/>
      <c r="GQ680" s="234"/>
      <c r="GR680" s="234"/>
      <c r="GS680" s="234"/>
      <c r="GT680" s="234"/>
      <c r="GU680" s="234"/>
      <c r="GV680" s="234"/>
      <c r="GW680" s="234"/>
      <c r="GX680" s="234"/>
      <c r="GY680" s="234"/>
      <c r="GZ680" s="234"/>
      <c r="HA680" s="234"/>
      <c r="HB680" s="234"/>
      <c r="HC680" s="234"/>
      <c r="HD680" s="234"/>
      <c r="HE680" s="234"/>
      <c r="HF680" s="234"/>
      <c r="HG680" s="234"/>
      <c r="HH680" s="234"/>
      <c r="HI680" s="234"/>
      <c r="HJ680" s="234"/>
      <c r="HK680" s="234"/>
      <c r="HL680" s="234"/>
      <c r="HM680" s="234"/>
      <c r="HN680" s="234"/>
      <c r="HO680" s="234"/>
      <c r="HP680" s="234"/>
      <c r="HQ680" s="234"/>
      <c r="HR680" s="234"/>
      <c r="HS680" s="234"/>
      <c r="HT680" s="234"/>
      <c r="HU680" s="234"/>
      <c r="HV680" s="234"/>
      <c r="HW680" s="234"/>
      <c r="HX680" s="234"/>
      <c r="HY680" s="234"/>
      <c r="HZ680" s="234"/>
      <c r="IA680" s="234"/>
      <c r="IB680" s="234"/>
      <c r="IC680" s="234"/>
      <c r="ID680" s="234"/>
    </row>
    <row r="681" spans="1:238" s="311" customFormat="1" ht="27.6" customHeight="1">
      <c r="A681" s="249"/>
      <c r="B681" s="280"/>
      <c r="C681" s="280"/>
      <c r="D681" s="280"/>
      <c r="E681" s="280"/>
      <c r="F681" s="280"/>
      <c r="G681" s="280"/>
      <c r="H681" s="274"/>
      <c r="I681" s="275"/>
      <c r="J681" s="276"/>
      <c r="K681" s="277"/>
      <c r="L681" s="230" t="s">
        <v>131</v>
      </c>
      <c r="M681" s="220">
        <v>5112</v>
      </c>
      <c r="N681" s="222" t="e">
        <f>+#REF!+#REF!+#REF!+#REF!+#REF!+#REF!+#REF!+#REF!+#REF!+#REF!+#REF!+#REF!+#REF!</f>
        <v>#REF!</v>
      </c>
      <c r="O681" s="222" t="e">
        <f>+#REF!+#REF!+#REF!+#REF!+#REF!+#REF!+#REF!+#REF!+#REF!+#REF!+#REF!+#REF!+#REF!</f>
        <v>#REF!</v>
      </c>
      <c r="P681" s="222" t="e">
        <f>+#REF!+#REF!+#REF!+#REF!+#REF!+#REF!+#REF!+#REF!+#REF!+#REF!+#REF!+#REF!+#REF!</f>
        <v>#REF!</v>
      </c>
      <c r="Q681" s="232"/>
      <c r="R681" s="232"/>
      <c r="S681" s="232"/>
      <c r="T681" s="233"/>
      <c r="U681" s="233"/>
      <c r="V681" s="233"/>
      <c r="W681" s="234"/>
      <c r="X681" s="234"/>
      <c r="Y681" s="234"/>
      <c r="Z681" s="234"/>
      <c r="AA681" s="234"/>
      <c r="AB681" s="234"/>
      <c r="AC681" s="234"/>
      <c r="AD681" s="234"/>
      <c r="AE681" s="234"/>
      <c r="AF681" s="234"/>
      <c r="AG681" s="234"/>
      <c r="AH681" s="234"/>
      <c r="AI681" s="234"/>
      <c r="AJ681" s="234"/>
      <c r="AK681" s="234"/>
      <c r="AL681" s="234"/>
      <c r="AM681" s="234"/>
      <c r="AN681" s="234"/>
      <c r="AO681" s="234"/>
      <c r="AP681" s="234"/>
      <c r="AQ681" s="234"/>
      <c r="AR681" s="234"/>
      <c r="AS681" s="234"/>
      <c r="AT681" s="234"/>
      <c r="AU681" s="234"/>
      <c r="AV681" s="234"/>
      <c r="AW681" s="234"/>
      <c r="AX681" s="234"/>
      <c r="AY681" s="234"/>
      <c r="AZ681" s="234"/>
      <c r="BA681" s="234"/>
      <c r="BB681" s="234"/>
      <c r="BC681" s="234"/>
      <c r="BD681" s="234"/>
      <c r="BE681" s="234"/>
      <c r="BF681" s="234"/>
      <c r="BG681" s="234"/>
      <c r="BH681" s="234"/>
      <c r="BI681" s="234"/>
      <c r="BJ681" s="234"/>
      <c r="BK681" s="234"/>
      <c r="BL681" s="234"/>
      <c r="BM681" s="234"/>
      <c r="BN681" s="234"/>
      <c r="BO681" s="234"/>
      <c r="BP681" s="234"/>
      <c r="BQ681" s="234"/>
      <c r="BR681" s="234"/>
      <c r="BS681" s="234"/>
      <c r="BT681" s="234"/>
      <c r="BU681" s="234"/>
      <c r="BV681" s="234"/>
      <c r="BW681" s="234"/>
      <c r="BX681" s="234"/>
      <c r="BY681" s="234"/>
      <c r="BZ681" s="234"/>
      <c r="CA681" s="234"/>
      <c r="CB681" s="234"/>
      <c r="CC681" s="234"/>
      <c r="CD681" s="234"/>
      <c r="CE681" s="234"/>
      <c r="CF681" s="234"/>
      <c r="CG681" s="234"/>
      <c r="CH681" s="234"/>
      <c r="CI681" s="234"/>
      <c r="CJ681" s="234"/>
      <c r="CK681" s="234"/>
      <c r="CL681" s="234"/>
      <c r="CM681" s="234"/>
      <c r="CN681" s="234"/>
      <c r="CO681" s="234"/>
      <c r="CP681" s="234"/>
      <c r="CQ681" s="234"/>
      <c r="CR681" s="234"/>
      <c r="CS681" s="234"/>
      <c r="CT681" s="234"/>
      <c r="CU681" s="234"/>
      <c r="CV681" s="234"/>
      <c r="CW681" s="234"/>
      <c r="CX681" s="234"/>
      <c r="CY681" s="234"/>
      <c r="CZ681" s="234"/>
      <c r="DA681" s="234"/>
      <c r="DB681" s="234"/>
      <c r="DC681" s="234"/>
      <c r="DD681" s="234"/>
      <c r="DE681" s="234"/>
      <c r="DF681" s="234"/>
      <c r="DG681" s="234"/>
      <c r="DH681" s="234"/>
      <c r="DI681" s="234"/>
      <c r="DJ681" s="234"/>
      <c r="DK681" s="234"/>
      <c r="DL681" s="234"/>
      <c r="DM681" s="234"/>
      <c r="DN681" s="234"/>
      <c r="DO681" s="234"/>
      <c r="DP681" s="234"/>
      <c r="DQ681" s="234"/>
      <c r="DR681" s="234"/>
      <c r="DS681" s="234"/>
      <c r="DT681" s="234"/>
      <c r="DU681" s="234"/>
      <c r="DV681" s="234"/>
      <c r="DW681" s="234"/>
      <c r="DX681" s="234"/>
      <c r="DY681" s="234"/>
      <c r="DZ681" s="234"/>
      <c r="EA681" s="234"/>
      <c r="EB681" s="234"/>
      <c r="EC681" s="234"/>
      <c r="ED681" s="234"/>
      <c r="EE681" s="234"/>
      <c r="EF681" s="234"/>
      <c r="EG681" s="234"/>
      <c r="EH681" s="234"/>
      <c r="EI681" s="234"/>
      <c r="EJ681" s="234"/>
      <c r="EK681" s="234"/>
      <c r="EL681" s="234"/>
      <c r="EM681" s="234"/>
      <c r="EN681" s="234"/>
      <c r="EO681" s="234"/>
      <c r="EP681" s="234"/>
      <c r="EQ681" s="234"/>
      <c r="ER681" s="234"/>
      <c r="ES681" s="234"/>
      <c r="ET681" s="234"/>
      <c r="EU681" s="234"/>
      <c r="EV681" s="234"/>
      <c r="EW681" s="234"/>
      <c r="EX681" s="234"/>
      <c r="EY681" s="234"/>
      <c r="EZ681" s="234"/>
      <c r="FA681" s="234"/>
      <c r="FB681" s="234"/>
      <c r="FC681" s="234"/>
      <c r="FD681" s="234"/>
      <c r="FE681" s="234"/>
      <c r="FF681" s="234"/>
      <c r="FG681" s="234"/>
      <c r="FH681" s="234"/>
      <c r="FI681" s="234"/>
      <c r="FJ681" s="234"/>
      <c r="FK681" s="234"/>
      <c r="FL681" s="234"/>
      <c r="FM681" s="234"/>
      <c r="FN681" s="234"/>
      <c r="FO681" s="234"/>
      <c r="FP681" s="234"/>
      <c r="FQ681" s="234"/>
      <c r="FR681" s="234"/>
      <c r="FS681" s="234"/>
      <c r="FT681" s="234"/>
      <c r="FU681" s="234"/>
      <c r="FV681" s="234"/>
      <c r="FW681" s="234"/>
      <c r="FX681" s="234"/>
      <c r="FY681" s="234"/>
      <c r="FZ681" s="234"/>
      <c r="GA681" s="234"/>
      <c r="GB681" s="234"/>
      <c r="GC681" s="234"/>
      <c r="GD681" s="234"/>
      <c r="GE681" s="234"/>
      <c r="GF681" s="234"/>
      <c r="GG681" s="234"/>
      <c r="GH681" s="234"/>
      <c r="GI681" s="234"/>
      <c r="GJ681" s="234"/>
      <c r="GK681" s="234"/>
      <c r="GL681" s="234"/>
      <c r="GM681" s="234"/>
      <c r="GN681" s="234"/>
      <c r="GO681" s="234"/>
      <c r="GP681" s="234"/>
      <c r="GQ681" s="234"/>
      <c r="GR681" s="234"/>
      <c r="GS681" s="234"/>
      <c r="GT681" s="234"/>
      <c r="GU681" s="234"/>
      <c r="GV681" s="234"/>
      <c r="GW681" s="234"/>
      <c r="GX681" s="234"/>
      <c r="GY681" s="234"/>
      <c r="GZ681" s="234"/>
      <c r="HA681" s="234"/>
      <c r="HB681" s="234"/>
      <c r="HC681" s="234"/>
      <c r="HD681" s="234"/>
      <c r="HE681" s="234"/>
      <c r="HF681" s="234"/>
      <c r="HG681" s="234"/>
      <c r="HH681" s="234"/>
      <c r="HI681" s="234"/>
      <c r="HJ681" s="234"/>
      <c r="HK681" s="234"/>
      <c r="HL681" s="234"/>
      <c r="HM681" s="234"/>
      <c r="HN681" s="234"/>
      <c r="HO681" s="234"/>
      <c r="HP681" s="234"/>
      <c r="HQ681" s="234"/>
      <c r="HR681" s="234"/>
      <c r="HS681" s="234"/>
      <c r="HT681" s="234"/>
      <c r="HU681" s="234"/>
      <c r="HV681" s="234"/>
      <c r="HW681" s="234"/>
      <c r="HX681" s="234"/>
      <c r="HY681" s="234"/>
      <c r="HZ681" s="234"/>
      <c r="IA681" s="234"/>
      <c r="IB681" s="234"/>
      <c r="IC681" s="234"/>
      <c r="ID681" s="234"/>
    </row>
    <row r="682" spans="1:238" s="311" customFormat="1" ht="36.75" hidden="1" customHeight="1">
      <c r="A682" s="249"/>
      <c r="B682" s="280"/>
      <c r="C682" s="280"/>
      <c r="D682" s="280"/>
      <c r="E682" s="280"/>
      <c r="F682" s="280"/>
      <c r="G682" s="280"/>
      <c r="H682" s="224"/>
      <c r="I682" s="266"/>
      <c r="J682" s="267"/>
      <c r="K682" s="267"/>
      <c r="L682" s="268" t="s">
        <v>584</v>
      </c>
      <c r="M682" s="263"/>
      <c r="N682" s="269" t="e">
        <f>O682+P682</f>
        <v>#REF!</v>
      </c>
      <c r="O682" s="269" t="e">
        <f>SUM(O683)</f>
        <v>#REF!</v>
      </c>
      <c r="P682" s="269" t="e">
        <f>SUM(P683)</f>
        <v>#REF!</v>
      </c>
      <c r="Q682" s="232"/>
      <c r="R682" s="232"/>
      <c r="S682" s="232"/>
      <c r="T682" s="233"/>
      <c r="U682" s="233"/>
      <c r="V682" s="233"/>
      <c r="W682" s="234"/>
      <c r="X682" s="234"/>
      <c r="Y682" s="234"/>
      <c r="Z682" s="234"/>
      <c r="AA682" s="234"/>
      <c r="AB682" s="234"/>
      <c r="AC682" s="234"/>
      <c r="AD682" s="234"/>
      <c r="AE682" s="234"/>
      <c r="AF682" s="234"/>
      <c r="AG682" s="234"/>
      <c r="AH682" s="234"/>
      <c r="AI682" s="234"/>
      <c r="AJ682" s="234"/>
      <c r="AK682" s="234"/>
      <c r="AL682" s="234"/>
      <c r="AM682" s="234"/>
      <c r="AN682" s="234"/>
      <c r="AO682" s="234"/>
      <c r="AP682" s="234"/>
      <c r="AQ682" s="234"/>
      <c r="AR682" s="234"/>
      <c r="AS682" s="234"/>
      <c r="AT682" s="234"/>
      <c r="AU682" s="234"/>
      <c r="AV682" s="234"/>
      <c r="AW682" s="234"/>
      <c r="AX682" s="234"/>
      <c r="AY682" s="234"/>
      <c r="AZ682" s="234"/>
      <c r="BA682" s="234"/>
      <c r="BB682" s="234"/>
      <c r="BC682" s="234"/>
      <c r="BD682" s="234"/>
      <c r="BE682" s="234"/>
      <c r="BF682" s="234"/>
      <c r="BG682" s="234"/>
      <c r="BH682" s="234"/>
      <c r="BI682" s="234"/>
      <c r="BJ682" s="234"/>
      <c r="BK682" s="234"/>
      <c r="BL682" s="234"/>
      <c r="BM682" s="234"/>
      <c r="BN682" s="234"/>
      <c r="BO682" s="234"/>
      <c r="BP682" s="234"/>
      <c r="BQ682" s="234"/>
      <c r="BR682" s="234"/>
      <c r="BS682" s="234"/>
      <c r="BT682" s="234"/>
      <c r="BU682" s="234"/>
      <c r="BV682" s="234"/>
      <c r="BW682" s="234"/>
      <c r="BX682" s="234"/>
      <c r="BY682" s="234"/>
      <c r="BZ682" s="234"/>
      <c r="CA682" s="234"/>
      <c r="CB682" s="234"/>
      <c r="CC682" s="234"/>
      <c r="CD682" s="234"/>
      <c r="CE682" s="234"/>
      <c r="CF682" s="234"/>
      <c r="CG682" s="234"/>
      <c r="CH682" s="234"/>
      <c r="CI682" s="234"/>
      <c r="CJ682" s="234"/>
      <c r="CK682" s="234"/>
      <c r="CL682" s="234"/>
      <c r="CM682" s="234"/>
      <c r="CN682" s="234"/>
      <c r="CO682" s="234"/>
      <c r="CP682" s="234"/>
      <c r="CQ682" s="234"/>
      <c r="CR682" s="234"/>
      <c r="CS682" s="234"/>
      <c r="CT682" s="234"/>
      <c r="CU682" s="234"/>
      <c r="CV682" s="234"/>
      <c r="CW682" s="234"/>
      <c r="CX682" s="234"/>
      <c r="CY682" s="234"/>
      <c r="CZ682" s="234"/>
      <c r="DA682" s="234"/>
      <c r="DB682" s="234"/>
      <c r="DC682" s="234"/>
      <c r="DD682" s="234"/>
      <c r="DE682" s="234"/>
      <c r="DF682" s="234"/>
      <c r="DG682" s="234"/>
      <c r="DH682" s="234"/>
      <c r="DI682" s="234"/>
      <c r="DJ682" s="234"/>
      <c r="DK682" s="234"/>
      <c r="DL682" s="234"/>
      <c r="DM682" s="234"/>
      <c r="DN682" s="234"/>
      <c r="DO682" s="234"/>
      <c r="DP682" s="234"/>
      <c r="DQ682" s="234"/>
      <c r="DR682" s="234"/>
      <c r="DS682" s="234"/>
      <c r="DT682" s="234"/>
      <c r="DU682" s="234"/>
      <c r="DV682" s="234"/>
      <c r="DW682" s="234"/>
      <c r="DX682" s="234"/>
      <c r="DY682" s="234"/>
      <c r="DZ682" s="234"/>
      <c r="EA682" s="234"/>
      <c r="EB682" s="234"/>
      <c r="EC682" s="234"/>
      <c r="ED682" s="234"/>
      <c r="EE682" s="234"/>
      <c r="EF682" s="234"/>
      <c r="EG682" s="234"/>
      <c r="EH682" s="234"/>
      <c r="EI682" s="234"/>
      <c r="EJ682" s="234"/>
      <c r="EK682" s="234"/>
      <c r="EL682" s="234"/>
      <c r="EM682" s="234"/>
      <c r="EN682" s="234"/>
      <c r="EO682" s="234"/>
      <c r="EP682" s="234"/>
      <c r="EQ682" s="234"/>
      <c r="ER682" s="234"/>
      <c r="ES682" s="234"/>
      <c r="ET682" s="234"/>
      <c r="EU682" s="234"/>
      <c r="EV682" s="234"/>
      <c r="EW682" s="234"/>
      <c r="EX682" s="234"/>
      <c r="EY682" s="234"/>
      <c r="EZ682" s="234"/>
      <c r="FA682" s="234"/>
      <c r="FB682" s="234"/>
      <c r="FC682" s="234"/>
      <c r="FD682" s="234"/>
      <c r="FE682" s="234"/>
      <c r="FF682" s="234"/>
      <c r="FG682" s="234"/>
      <c r="FH682" s="234"/>
      <c r="FI682" s="234"/>
      <c r="FJ682" s="234"/>
      <c r="FK682" s="234"/>
      <c r="FL682" s="234"/>
      <c r="FM682" s="234"/>
      <c r="FN682" s="234"/>
      <c r="FO682" s="234"/>
      <c r="FP682" s="234"/>
      <c r="FQ682" s="234"/>
      <c r="FR682" s="234"/>
      <c r="FS682" s="234"/>
      <c r="FT682" s="234"/>
      <c r="FU682" s="234"/>
      <c r="FV682" s="234"/>
      <c r="FW682" s="234"/>
      <c r="FX682" s="234"/>
      <c r="FY682" s="234"/>
      <c r="FZ682" s="234"/>
      <c r="GA682" s="234"/>
      <c r="GB682" s="234"/>
      <c r="GC682" s="234"/>
      <c r="GD682" s="234"/>
      <c r="GE682" s="234"/>
      <c r="GF682" s="234"/>
      <c r="GG682" s="234"/>
      <c r="GH682" s="234"/>
      <c r="GI682" s="234"/>
      <c r="GJ682" s="234"/>
      <c r="GK682" s="234"/>
      <c r="GL682" s="234"/>
      <c r="GM682" s="234"/>
      <c r="GN682" s="234"/>
      <c r="GO682" s="234"/>
      <c r="GP682" s="234"/>
      <c r="GQ682" s="234"/>
      <c r="GR682" s="234"/>
      <c r="GS682" s="234"/>
      <c r="GT682" s="234"/>
      <c r="GU682" s="234"/>
      <c r="GV682" s="234"/>
      <c r="GW682" s="234"/>
      <c r="GX682" s="234"/>
      <c r="GY682" s="234"/>
      <c r="GZ682" s="234"/>
      <c r="HA682" s="234"/>
      <c r="HB682" s="234"/>
      <c r="HC682" s="234"/>
      <c r="HD682" s="234"/>
      <c r="HE682" s="234"/>
      <c r="HF682" s="234"/>
      <c r="HG682" s="234"/>
      <c r="HH682" s="234"/>
      <c r="HI682" s="234"/>
      <c r="HJ682" s="234"/>
      <c r="HK682" s="234"/>
      <c r="HL682" s="234"/>
      <c r="HM682" s="234"/>
      <c r="HN682" s="234"/>
      <c r="HO682" s="234"/>
      <c r="HP682" s="234"/>
      <c r="HQ682" s="234"/>
      <c r="HR682" s="234"/>
      <c r="HS682" s="234"/>
      <c r="HT682" s="234"/>
      <c r="HU682" s="234"/>
      <c r="HV682" s="234"/>
      <c r="HW682" s="234"/>
      <c r="HX682" s="234"/>
      <c r="HY682" s="234"/>
      <c r="HZ682" s="234"/>
      <c r="IA682" s="234"/>
      <c r="IB682" s="234"/>
      <c r="IC682" s="234"/>
      <c r="ID682" s="234"/>
    </row>
    <row r="683" spans="1:238" s="311" customFormat="1" ht="27.6" hidden="1" customHeight="1">
      <c r="A683" s="249"/>
      <c r="B683" s="280"/>
      <c r="C683" s="280"/>
      <c r="D683" s="280"/>
      <c r="E683" s="280"/>
      <c r="F683" s="280"/>
      <c r="G683" s="280"/>
      <c r="H683" s="274"/>
      <c r="I683" s="275"/>
      <c r="J683" s="276"/>
      <c r="K683" s="277"/>
      <c r="L683" s="227" t="s">
        <v>586</v>
      </c>
      <c r="M683" s="223" t="s">
        <v>585</v>
      </c>
      <c r="N683" s="222" t="e">
        <f>+#REF!+#REF!+#REF!+#REF!+#REF!+#REF!+#REF!+#REF!+#REF!+#REF!+#REF!+#REF!+#REF!</f>
        <v>#REF!</v>
      </c>
      <c r="O683" s="222" t="e">
        <f>+#REF!+#REF!+#REF!+#REF!+#REF!+#REF!+#REF!+#REF!+#REF!+#REF!+#REF!+#REF!+#REF!</f>
        <v>#REF!</v>
      </c>
      <c r="P683" s="222" t="e">
        <f>+#REF!+#REF!+#REF!+#REF!+#REF!+#REF!+#REF!+#REF!+#REF!+#REF!+#REF!+#REF!+#REF!</f>
        <v>#REF!</v>
      </c>
      <c r="Q683" s="232"/>
      <c r="R683" s="232"/>
      <c r="S683" s="232"/>
      <c r="T683" s="233"/>
      <c r="U683" s="233"/>
      <c r="V683" s="233"/>
      <c r="W683" s="234"/>
      <c r="X683" s="234"/>
      <c r="Y683" s="234"/>
      <c r="Z683" s="234"/>
      <c r="AA683" s="234"/>
      <c r="AB683" s="234"/>
      <c r="AC683" s="234"/>
      <c r="AD683" s="234"/>
      <c r="AE683" s="234"/>
      <c r="AF683" s="234"/>
      <c r="AG683" s="234"/>
      <c r="AH683" s="234"/>
      <c r="AI683" s="234"/>
      <c r="AJ683" s="234"/>
      <c r="AK683" s="234"/>
      <c r="AL683" s="234"/>
      <c r="AM683" s="234"/>
      <c r="AN683" s="234"/>
      <c r="AO683" s="234"/>
      <c r="AP683" s="234"/>
      <c r="AQ683" s="234"/>
      <c r="AR683" s="234"/>
      <c r="AS683" s="234"/>
      <c r="AT683" s="234"/>
      <c r="AU683" s="234"/>
      <c r="AV683" s="234"/>
      <c r="AW683" s="234"/>
      <c r="AX683" s="234"/>
      <c r="AY683" s="234"/>
      <c r="AZ683" s="234"/>
      <c r="BA683" s="234"/>
      <c r="BB683" s="234"/>
      <c r="BC683" s="234"/>
      <c r="BD683" s="234"/>
      <c r="BE683" s="234"/>
      <c r="BF683" s="234"/>
      <c r="BG683" s="234"/>
      <c r="BH683" s="234"/>
      <c r="BI683" s="234"/>
      <c r="BJ683" s="234"/>
      <c r="BK683" s="234"/>
      <c r="BL683" s="234"/>
      <c r="BM683" s="234"/>
      <c r="BN683" s="234"/>
      <c r="BO683" s="234"/>
      <c r="BP683" s="234"/>
      <c r="BQ683" s="234"/>
      <c r="BR683" s="234"/>
      <c r="BS683" s="234"/>
      <c r="BT683" s="234"/>
      <c r="BU683" s="234"/>
      <c r="BV683" s="234"/>
      <c r="BW683" s="234"/>
      <c r="BX683" s="234"/>
      <c r="BY683" s="234"/>
      <c r="BZ683" s="234"/>
      <c r="CA683" s="234"/>
      <c r="CB683" s="234"/>
      <c r="CC683" s="234"/>
      <c r="CD683" s="234"/>
      <c r="CE683" s="234"/>
      <c r="CF683" s="234"/>
      <c r="CG683" s="234"/>
      <c r="CH683" s="234"/>
      <c r="CI683" s="234"/>
      <c r="CJ683" s="234"/>
      <c r="CK683" s="234"/>
      <c r="CL683" s="234"/>
      <c r="CM683" s="234"/>
      <c r="CN683" s="234"/>
      <c r="CO683" s="234"/>
      <c r="CP683" s="234"/>
      <c r="CQ683" s="234"/>
      <c r="CR683" s="234"/>
      <c r="CS683" s="234"/>
      <c r="CT683" s="234"/>
      <c r="CU683" s="234"/>
      <c r="CV683" s="234"/>
      <c r="CW683" s="234"/>
      <c r="CX683" s="234"/>
      <c r="CY683" s="234"/>
      <c r="CZ683" s="234"/>
      <c r="DA683" s="234"/>
      <c r="DB683" s="234"/>
      <c r="DC683" s="234"/>
      <c r="DD683" s="234"/>
      <c r="DE683" s="234"/>
      <c r="DF683" s="234"/>
      <c r="DG683" s="234"/>
      <c r="DH683" s="234"/>
      <c r="DI683" s="234"/>
      <c r="DJ683" s="234"/>
      <c r="DK683" s="234"/>
      <c r="DL683" s="234"/>
      <c r="DM683" s="234"/>
      <c r="DN683" s="234"/>
      <c r="DO683" s="234"/>
      <c r="DP683" s="234"/>
      <c r="DQ683" s="234"/>
      <c r="DR683" s="234"/>
      <c r="DS683" s="234"/>
      <c r="DT683" s="234"/>
      <c r="DU683" s="234"/>
      <c r="DV683" s="234"/>
      <c r="DW683" s="234"/>
      <c r="DX683" s="234"/>
      <c r="DY683" s="234"/>
      <c r="DZ683" s="234"/>
      <c r="EA683" s="234"/>
      <c r="EB683" s="234"/>
      <c r="EC683" s="234"/>
      <c r="ED683" s="234"/>
      <c r="EE683" s="234"/>
      <c r="EF683" s="234"/>
      <c r="EG683" s="234"/>
      <c r="EH683" s="234"/>
      <c r="EI683" s="234"/>
      <c r="EJ683" s="234"/>
      <c r="EK683" s="234"/>
      <c r="EL683" s="234"/>
      <c r="EM683" s="234"/>
      <c r="EN683" s="234"/>
      <c r="EO683" s="234"/>
      <c r="EP683" s="234"/>
      <c r="EQ683" s="234"/>
      <c r="ER683" s="234"/>
      <c r="ES683" s="234"/>
      <c r="ET683" s="234"/>
      <c r="EU683" s="234"/>
      <c r="EV683" s="234"/>
      <c r="EW683" s="234"/>
      <c r="EX683" s="234"/>
      <c r="EY683" s="234"/>
      <c r="EZ683" s="234"/>
      <c r="FA683" s="234"/>
      <c r="FB683" s="234"/>
      <c r="FC683" s="234"/>
      <c r="FD683" s="234"/>
      <c r="FE683" s="234"/>
      <c r="FF683" s="234"/>
      <c r="FG683" s="234"/>
      <c r="FH683" s="234"/>
      <c r="FI683" s="234"/>
      <c r="FJ683" s="234"/>
      <c r="FK683" s="234"/>
      <c r="FL683" s="234"/>
      <c r="FM683" s="234"/>
      <c r="FN683" s="234"/>
      <c r="FO683" s="234"/>
      <c r="FP683" s="234"/>
      <c r="FQ683" s="234"/>
      <c r="FR683" s="234"/>
      <c r="FS683" s="234"/>
      <c r="FT683" s="234"/>
      <c r="FU683" s="234"/>
      <c r="FV683" s="234"/>
      <c r="FW683" s="234"/>
      <c r="FX683" s="234"/>
      <c r="FY683" s="234"/>
      <c r="FZ683" s="234"/>
      <c r="GA683" s="234"/>
      <c r="GB683" s="234"/>
      <c r="GC683" s="234"/>
      <c r="GD683" s="234"/>
      <c r="GE683" s="234"/>
      <c r="GF683" s="234"/>
      <c r="GG683" s="234"/>
      <c r="GH683" s="234"/>
      <c r="GI683" s="234"/>
      <c r="GJ683" s="234"/>
      <c r="GK683" s="234"/>
      <c r="GL683" s="234"/>
      <c r="GM683" s="234"/>
      <c r="GN683" s="234"/>
      <c r="GO683" s="234"/>
      <c r="GP683" s="234"/>
      <c r="GQ683" s="234"/>
      <c r="GR683" s="234"/>
      <c r="GS683" s="234"/>
      <c r="GT683" s="234"/>
      <c r="GU683" s="234"/>
      <c r="GV683" s="234"/>
      <c r="GW683" s="234"/>
      <c r="GX683" s="234"/>
      <c r="GY683" s="234"/>
      <c r="GZ683" s="234"/>
      <c r="HA683" s="234"/>
      <c r="HB683" s="234"/>
      <c r="HC683" s="234"/>
      <c r="HD683" s="234"/>
      <c r="HE683" s="234"/>
      <c r="HF683" s="234"/>
      <c r="HG683" s="234"/>
      <c r="HH683" s="234"/>
      <c r="HI683" s="234"/>
      <c r="HJ683" s="234"/>
      <c r="HK683" s="234"/>
      <c r="HL683" s="234"/>
      <c r="HM683" s="234"/>
      <c r="HN683" s="234"/>
      <c r="HO683" s="234"/>
      <c r="HP683" s="234"/>
      <c r="HQ683" s="234"/>
      <c r="HR683" s="234"/>
      <c r="HS683" s="234"/>
      <c r="HT683" s="234"/>
      <c r="HU683" s="234"/>
      <c r="HV683" s="234"/>
      <c r="HW683" s="234"/>
      <c r="HX683" s="234"/>
      <c r="HY683" s="234"/>
      <c r="HZ683" s="234"/>
      <c r="IA683" s="234"/>
      <c r="IB683" s="234"/>
      <c r="IC683" s="234"/>
      <c r="ID683" s="234"/>
    </row>
    <row r="684" spans="1:238">
      <c r="H684" s="228">
        <v>3000</v>
      </c>
      <c r="I684" s="258" t="s">
        <v>147</v>
      </c>
      <c r="J684" s="259">
        <v>0</v>
      </c>
      <c r="K684" s="259">
        <v>0</v>
      </c>
      <c r="L684" s="255" t="s">
        <v>301</v>
      </c>
      <c r="M684" s="260"/>
      <c r="N684" s="257" t="e">
        <f>+N686+N692+N713+N766</f>
        <v>#REF!</v>
      </c>
      <c r="O684" s="257" t="e">
        <f>+O686+O692+O713+O766</f>
        <v>#REF!</v>
      </c>
      <c r="P684" s="257" t="e">
        <f>+P686+P692+P713+P766</f>
        <v>#REF!</v>
      </c>
      <c r="Q684" s="232"/>
      <c r="R684" s="232"/>
      <c r="S684" s="232"/>
      <c r="T684" s="233"/>
      <c r="U684" s="233"/>
      <c r="V684" s="233"/>
    </row>
    <row r="685" spans="1:238" s="311" customFormat="1">
      <c r="A685" s="249"/>
      <c r="B685" s="280"/>
      <c r="C685" s="280"/>
      <c r="D685" s="280"/>
      <c r="E685" s="280"/>
      <c r="F685" s="280"/>
      <c r="G685" s="280"/>
      <c r="H685" s="224"/>
      <c r="I685" s="225"/>
      <c r="J685" s="226"/>
      <c r="K685" s="226"/>
      <c r="L685" s="230" t="s">
        <v>66</v>
      </c>
      <c r="M685" s="220"/>
      <c r="N685" s="231"/>
      <c r="O685" s="231"/>
      <c r="P685" s="231"/>
      <c r="Q685" s="232"/>
      <c r="R685" s="232"/>
      <c r="S685" s="232"/>
      <c r="T685" s="233"/>
      <c r="U685" s="233"/>
      <c r="V685" s="233"/>
      <c r="W685" s="234"/>
      <c r="X685" s="234"/>
      <c r="Y685" s="234"/>
      <c r="Z685" s="234"/>
      <c r="AA685" s="234"/>
      <c r="AB685" s="234"/>
      <c r="AC685" s="234"/>
      <c r="AD685" s="234"/>
      <c r="AE685" s="234"/>
      <c r="AF685" s="234"/>
      <c r="AG685" s="234"/>
      <c r="AH685" s="234"/>
      <c r="AI685" s="234"/>
      <c r="AJ685" s="234"/>
      <c r="AK685" s="234"/>
      <c r="AL685" s="234"/>
      <c r="AM685" s="234"/>
      <c r="AN685" s="234"/>
      <c r="AO685" s="234"/>
      <c r="AP685" s="234"/>
      <c r="AQ685" s="234"/>
      <c r="AR685" s="234"/>
      <c r="AS685" s="234"/>
      <c r="AT685" s="234"/>
      <c r="AU685" s="234"/>
      <c r="AV685" s="234"/>
      <c r="AW685" s="234"/>
      <c r="AX685" s="234"/>
      <c r="AY685" s="234"/>
      <c r="AZ685" s="234"/>
      <c r="BA685" s="234"/>
      <c r="BB685" s="234"/>
      <c r="BC685" s="234"/>
      <c r="BD685" s="234"/>
      <c r="BE685" s="234"/>
      <c r="BF685" s="234"/>
      <c r="BG685" s="234"/>
      <c r="BH685" s="234"/>
      <c r="BI685" s="234"/>
      <c r="BJ685" s="234"/>
      <c r="BK685" s="234"/>
      <c r="BL685" s="234"/>
      <c r="BM685" s="234"/>
      <c r="BN685" s="234"/>
      <c r="BO685" s="234"/>
      <c r="BP685" s="234"/>
      <c r="BQ685" s="234"/>
      <c r="BR685" s="234"/>
      <c r="BS685" s="234"/>
      <c r="BT685" s="234"/>
      <c r="BU685" s="234"/>
      <c r="BV685" s="234"/>
      <c r="BW685" s="234"/>
      <c r="BX685" s="234"/>
      <c r="BY685" s="234"/>
      <c r="BZ685" s="234"/>
      <c r="CA685" s="234"/>
      <c r="CB685" s="234"/>
      <c r="CC685" s="234"/>
      <c r="CD685" s="234"/>
      <c r="CE685" s="234"/>
      <c r="CF685" s="234"/>
      <c r="CG685" s="234"/>
      <c r="CH685" s="234"/>
      <c r="CI685" s="234"/>
      <c r="CJ685" s="234"/>
      <c r="CK685" s="234"/>
      <c r="CL685" s="234"/>
      <c r="CM685" s="234"/>
      <c r="CN685" s="234"/>
      <c r="CO685" s="234"/>
      <c r="CP685" s="234"/>
      <c r="CQ685" s="234"/>
      <c r="CR685" s="234"/>
      <c r="CS685" s="234"/>
      <c r="CT685" s="234"/>
      <c r="CU685" s="234"/>
      <c r="CV685" s="234"/>
      <c r="CW685" s="234"/>
      <c r="CX685" s="234"/>
      <c r="CY685" s="234"/>
      <c r="CZ685" s="234"/>
      <c r="DA685" s="234"/>
      <c r="DB685" s="234"/>
      <c r="DC685" s="234"/>
      <c r="DD685" s="234"/>
      <c r="DE685" s="234"/>
      <c r="DF685" s="234"/>
      <c r="DG685" s="234"/>
      <c r="DH685" s="234"/>
      <c r="DI685" s="234"/>
      <c r="DJ685" s="234"/>
      <c r="DK685" s="234"/>
      <c r="DL685" s="234"/>
      <c r="DM685" s="234"/>
      <c r="DN685" s="234"/>
      <c r="DO685" s="234"/>
      <c r="DP685" s="234"/>
      <c r="DQ685" s="234"/>
      <c r="DR685" s="234"/>
      <c r="DS685" s="234"/>
      <c r="DT685" s="234"/>
      <c r="DU685" s="234"/>
      <c r="DV685" s="234"/>
      <c r="DW685" s="234"/>
      <c r="DX685" s="234"/>
      <c r="DY685" s="234"/>
      <c r="DZ685" s="234"/>
      <c r="EA685" s="234"/>
      <c r="EB685" s="234"/>
      <c r="EC685" s="234"/>
      <c r="ED685" s="234"/>
      <c r="EE685" s="234"/>
      <c r="EF685" s="234"/>
      <c r="EG685" s="234"/>
      <c r="EH685" s="234"/>
      <c r="EI685" s="234"/>
      <c r="EJ685" s="234"/>
      <c r="EK685" s="234"/>
      <c r="EL685" s="234"/>
      <c r="EM685" s="234"/>
      <c r="EN685" s="234"/>
      <c r="EO685" s="234"/>
      <c r="EP685" s="234"/>
      <c r="EQ685" s="234"/>
      <c r="ER685" s="234"/>
      <c r="ES685" s="234"/>
      <c r="ET685" s="234"/>
      <c r="EU685" s="234"/>
      <c r="EV685" s="234"/>
      <c r="EW685" s="234"/>
      <c r="EX685" s="234"/>
      <c r="EY685" s="234"/>
      <c r="EZ685" s="234"/>
      <c r="FA685" s="234"/>
      <c r="FB685" s="234"/>
      <c r="FC685" s="234"/>
      <c r="FD685" s="234"/>
      <c r="FE685" s="234"/>
      <c r="FF685" s="234"/>
      <c r="FG685" s="234"/>
      <c r="FH685" s="234"/>
      <c r="FI685" s="234"/>
      <c r="FJ685" s="234"/>
      <c r="FK685" s="234"/>
      <c r="FL685" s="234"/>
      <c r="FM685" s="234"/>
      <c r="FN685" s="234"/>
      <c r="FO685" s="234"/>
      <c r="FP685" s="234"/>
      <c r="FQ685" s="234"/>
      <c r="FR685" s="234"/>
      <c r="FS685" s="234"/>
      <c r="FT685" s="234"/>
      <c r="FU685" s="234"/>
      <c r="FV685" s="234"/>
      <c r="FW685" s="234"/>
      <c r="FX685" s="234"/>
      <c r="FY685" s="234"/>
      <c r="FZ685" s="234"/>
      <c r="GA685" s="234"/>
      <c r="GB685" s="234"/>
      <c r="GC685" s="234"/>
      <c r="GD685" s="234"/>
      <c r="GE685" s="234"/>
      <c r="GF685" s="234"/>
      <c r="GG685" s="234"/>
      <c r="GH685" s="234"/>
      <c r="GI685" s="234"/>
      <c r="GJ685" s="234"/>
      <c r="GK685" s="234"/>
      <c r="GL685" s="234"/>
      <c r="GM685" s="234"/>
      <c r="GN685" s="234"/>
      <c r="GO685" s="234"/>
      <c r="GP685" s="234"/>
      <c r="GQ685" s="234"/>
      <c r="GR685" s="234"/>
      <c r="GS685" s="234"/>
      <c r="GT685" s="234"/>
      <c r="GU685" s="234"/>
      <c r="GV685" s="234"/>
      <c r="GW685" s="234"/>
      <c r="GX685" s="234"/>
      <c r="GY685" s="234"/>
      <c r="GZ685" s="234"/>
      <c r="HA685" s="234"/>
      <c r="HB685" s="234"/>
      <c r="HC685" s="234"/>
      <c r="HD685" s="234"/>
      <c r="HE685" s="234"/>
      <c r="HF685" s="234"/>
      <c r="HG685" s="234"/>
      <c r="HH685" s="234"/>
      <c r="HI685" s="234"/>
      <c r="HJ685" s="234"/>
      <c r="HK685" s="234"/>
      <c r="HL685" s="234"/>
      <c r="HM685" s="234"/>
      <c r="HN685" s="234"/>
      <c r="HO685" s="234"/>
      <c r="HP685" s="234"/>
      <c r="HQ685" s="234"/>
      <c r="HR685" s="234"/>
      <c r="HS685" s="234"/>
      <c r="HT685" s="234"/>
      <c r="HU685" s="234"/>
      <c r="HV685" s="234"/>
      <c r="HW685" s="234"/>
      <c r="HX685" s="234"/>
      <c r="HY685" s="234"/>
      <c r="HZ685" s="234"/>
      <c r="IA685" s="234"/>
      <c r="IB685" s="234"/>
      <c r="IC685" s="234"/>
      <c r="ID685" s="234"/>
    </row>
    <row r="686" spans="1:238" hidden="1">
      <c r="H686" s="221">
        <v>3030</v>
      </c>
      <c r="I686" s="225" t="s">
        <v>147</v>
      </c>
      <c r="J686" s="226">
        <v>3</v>
      </c>
      <c r="K686" s="226">
        <v>0</v>
      </c>
      <c r="L686" s="262" t="s">
        <v>499</v>
      </c>
      <c r="M686" s="263"/>
      <c r="N686" s="264" t="e">
        <f>+N688</f>
        <v>#REF!</v>
      </c>
      <c r="O686" s="264" t="e">
        <f>+O688</f>
        <v>#REF!</v>
      </c>
      <c r="P686" s="264" t="e">
        <f>+P688</f>
        <v>#REF!</v>
      </c>
      <c r="Q686" s="232"/>
      <c r="R686" s="232"/>
      <c r="S686" s="232"/>
      <c r="T686" s="233"/>
      <c r="U686" s="233"/>
      <c r="V686" s="233"/>
    </row>
    <row r="687" spans="1:238" s="311" customFormat="1" hidden="1">
      <c r="A687" s="249"/>
      <c r="B687" s="280"/>
      <c r="C687" s="280"/>
      <c r="D687" s="280"/>
      <c r="E687" s="280"/>
      <c r="F687" s="280"/>
      <c r="G687" s="280"/>
      <c r="H687" s="224"/>
      <c r="I687" s="225"/>
      <c r="J687" s="226"/>
      <c r="K687" s="226"/>
      <c r="L687" s="230" t="s">
        <v>68</v>
      </c>
      <c r="M687" s="220"/>
      <c r="N687" s="231"/>
      <c r="O687" s="231"/>
      <c r="P687" s="231"/>
      <c r="Q687" s="232"/>
      <c r="R687" s="232"/>
      <c r="S687" s="232"/>
      <c r="T687" s="233"/>
      <c r="U687" s="233"/>
      <c r="V687" s="233"/>
      <c r="W687" s="234"/>
      <c r="X687" s="234"/>
      <c r="Y687" s="234"/>
      <c r="Z687" s="234"/>
      <c r="AA687" s="234"/>
      <c r="AB687" s="234"/>
      <c r="AC687" s="234"/>
      <c r="AD687" s="234"/>
      <c r="AE687" s="234"/>
      <c r="AF687" s="234"/>
      <c r="AG687" s="234"/>
      <c r="AH687" s="234"/>
      <c r="AI687" s="234"/>
      <c r="AJ687" s="234"/>
      <c r="AK687" s="234"/>
      <c r="AL687" s="234"/>
      <c r="AM687" s="234"/>
      <c r="AN687" s="234"/>
      <c r="AO687" s="234"/>
      <c r="AP687" s="234"/>
      <c r="AQ687" s="234"/>
      <c r="AR687" s="234"/>
      <c r="AS687" s="234"/>
      <c r="AT687" s="234"/>
      <c r="AU687" s="234"/>
      <c r="AV687" s="234"/>
      <c r="AW687" s="234"/>
      <c r="AX687" s="234"/>
      <c r="AY687" s="234"/>
      <c r="AZ687" s="234"/>
      <c r="BA687" s="234"/>
      <c r="BB687" s="234"/>
      <c r="BC687" s="234"/>
      <c r="BD687" s="234"/>
      <c r="BE687" s="234"/>
      <c r="BF687" s="234"/>
      <c r="BG687" s="234"/>
      <c r="BH687" s="234"/>
      <c r="BI687" s="234"/>
      <c r="BJ687" s="234"/>
      <c r="BK687" s="234"/>
      <c r="BL687" s="234"/>
      <c r="BM687" s="234"/>
      <c r="BN687" s="234"/>
      <c r="BO687" s="234"/>
      <c r="BP687" s="234"/>
      <c r="BQ687" s="234"/>
      <c r="BR687" s="234"/>
      <c r="BS687" s="234"/>
      <c r="BT687" s="234"/>
      <c r="BU687" s="234"/>
      <c r="BV687" s="234"/>
      <c r="BW687" s="234"/>
      <c r="BX687" s="234"/>
      <c r="BY687" s="234"/>
      <c r="BZ687" s="234"/>
      <c r="CA687" s="234"/>
      <c r="CB687" s="234"/>
      <c r="CC687" s="234"/>
      <c r="CD687" s="234"/>
      <c r="CE687" s="234"/>
      <c r="CF687" s="234"/>
      <c r="CG687" s="234"/>
      <c r="CH687" s="234"/>
      <c r="CI687" s="234"/>
      <c r="CJ687" s="234"/>
      <c r="CK687" s="234"/>
      <c r="CL687" s="234"/>
      <c r="CM687" s="234"/>
      <c r="CN687" s="234"/>
      <c r="CO687" s="234"/>
      <c r="CP687" s="234"/>
      <c r="CQ687" s="234"/>
      <c r="CR687" s="234"/>
      <c r="CS687" s="234"/>
      <c r="CT687" s="234"/>
      <c r="CU687" s="234"/>
      <c r="CV687" s="234"/>
      <c r="CW687" s="234"/>
      <c r="CX687" s="234"/>
      <c r="CY687" s="234"/>
      <c r="CZ687" s="234"/>
      <c r="DA687" s="234"/>
      <c r="DB687" s="234"/>
      <c r="DC687" s="234"/>
      <c r="DD687" s="234"/>
      <c r="DE687" s="234"/>
      <c r="DF687" s="234"/>
      <c r="DG687" s="234"/>
      <c r="DH687" s="234"/>
      <c r="DI687" s="234"/>
      <c r="DJ687" s="234"/>
      <c r="DK687" s="234"/>
      <c r="DL687" s="234"/>
      <c r="DM687" s="234"/>
      <c r="DN687" s="234"/>
      <c r="DO687" s="234"/>
      <c r="DP687" s="234"/>
      <c r="DQ687" s="234"/>
      <c r="DR687" s="234"/>
      <c r="DS687" s="234"/>
      <c r="DT687" s="234"/>
      <c r="DU687" s="234"/>
      <c r="DV687" s="234"/>
      <c r="DW687" s="234"/>
      <c r="DX687" s="234"/>
      <c r="DY687" s="234"/>
      <c r="DZ687" s="234"/>
      <c r="EA687" s="234"/>
      <c r="EB687" s="234"/>
      <c r="EC687" s="234"/>
      <c r="ED687" s="234"/>
      <c r="EE687" s="234"/>
      <c r="EF687" s="234"/>
      <c r="EG687" s="234"/>
      <c r="EH687" s="234"/>
      <c r="EI687" s="234"/>
      <c r="EJ687" s="234"/>
      <c r="EK687" s="234"/>
      <c r="EL687" s="234"/>
      <c r="EM687" s="234"/>
      <c r="EN687" s="234"/>
      <c r="EO687" s="234"/>
      <c r="EP687" s="234"/>
      <c r="EQ687" s="234"/>
      <c r="ER687" s="234"/>
      <c r="ES687" s="234"/>
      <c r="ET687" s="234"/>
      <c r="EU687" s="234"/>
      <c r="EV687" s="234"/>
      <c r="EW687" s="234"/>
      <c r="EX687" s="234"/>
      <c r="EY687" s="234"/>
      <c r="EZ687" s="234"/>
      <c r="FA687" s="234"/>
      <c r="FB687" s="234"/>
      <c r="FC687" s="234"/>
      <c r="FD687" s="234"/>
      <c r="FE687" s="234"/>
      <c r="FF687" s="234"/>
      <c r="FG687" s="234"/>
      <c r="FH687" s="234"/>
      <c r="FI687" s="234"/>
      <c r="FJ687" s="234"/>
      <c r="FK687" s="234"/>
      <c r="FL687" s="234"/>
      <c r="FM687" s="234"/>
      <c r="FN687" s="234"/>
      <c r="FO687" s="234"/>
      <c r="FP687" s="234"/>
      <c r="FQ687" s="234"/>
      <c r="FR687" s="234"/>
      <c r="FS687" s="234"/>
      <c r="FT687" s="234"/>
      <c r="FU687" s="234"/>
      <c r="FV687" s="234"/>
      <c r="FW687" s="234"/>
      <c r="FX687" s="234"/>
      <c r="FY687" s="234"/>
      <c r="FZ687" s="234"/>
      <c r="GA687" s="234"/>
      <c r="GB687" s="234"/>
      <c r="GC687" s="234"/>
      <c r="GD687" s="234"/>
      <c r="GE687" s="234"/>
      <c r="GF687" s="234"/>
      <c r="GG687" s="234"/>
      <c r="GH687" s="234"/>
      <c r="GI687" s="234"/>
      <c r="GJ687" s="234"/>
      <c r="GK687" s="234"/>
      <c r="GL687" s="234"/>
      <c r="GM687" s="234"/>
      <c r="GN687" s="234"/>
      <c r="GO687" s="234"/>
      <c r="GP687" s="234"/>
      <c r="GQ687" s="234"/>
      <c r="GR687" s="234"/>
      <c r="GS687" s="234"/>
      <c r="GT687" s="234"/>
      <c r="GU687" s="234"/>
      <c r="GV687" s="234"/>
      <c r="GW687" s="234"/>
      <c r="GX687" s="234"/>
      <c r="GY687" s="234"/>
      <c r="GZ687" s="234"/>
      <c r="HA687" s="234"/>
      <c r="HB687" s="234"/>
      <c r="HC687" s="234"/>
      <c r="HD687" s="234"/>
      <c r="HE687" s="234"/>
      <c r="HF687" s="234"/>
      <c r="HG687" s="234"/>
      <c r="HH687" s="234"/>
      <c r="HI687" s="234"/>
      <c r="HJ687" s="234"/>
      <c r="HK687" s="234"/>
      <c r="HL687" s="234"/>
      <c r="HM687" s="234"/>
      <c r="HN687" s="234"/>
      <c r="HO687" s="234"/>
      <c r="HP687" s="234"/>
      <c r="HQ687" s="234"/>
      <c r="HR687" s="234"/>
      <c r="HS687" s="234"/>
      <c r="HT687" s="234"/>
      <c r="HU687" s="234"/>
      <c r="HV687" s="234"/>
      <c r="HW687" s="234"/>
      <c r="HX687" s="234"/>
      <c r="HY687" s="234"/>
      <c r="HZ687" s="234"/>
      <c r="IA687" s="234"/>
      <c r="IB687" s="234"/>
      <c r="IC687" s="234"/>
      <c r="ID687" s="234"/>
    </row>
    <row r="688" spans="1:238" hidden="1">
      <c r="H688" s="221">
        <v>3031</v>
      </c>
      <c r="I688" s="224" t="s">
        <v>147</v>
      </c>
      <c r="J688" s="228">
        <v>3</v>
      </c>
      <c r="K688" s="228">
        <v>1</v>
      </c>
      <c r="L688" s="261" t="s">
        <v>499</v>
      </c>
      <c r="M688" s="229"/>
      <c r="N688" s="231" t="e">
        <f>+N690</f>
        <v>#REF!</v>
      </c>
      <c r="O688" s="231" t="e">
        <f>+O690</f>
        <v>#REF!</v>
      </c>
      <c r="P688" s="231" t="e">
        <f>+P690</f>
        <v>#REF!</v>
      </c>
      <c r="Q688" s="232"/>
      <c r="R688" s="232"/>
      <c r="S688" s="232"/>
      <c r="T688" s="233"/>
      <c r="U688" s="233"/>
      <c r="V688" s="233"/>
    </row>
    <row r="689" spans="1:238" s="311" customFormat="1" hidden="1">
      <c r="A689" s="249"/>
      <c r="B689" s="280"/>
      <c r="C689" s="280"/>
      <c r="D689" s="280"/>
      <c r="E689" s="280"/>
      <c r="F689" s="280"/>
      <c r="G689" s="280"/>
      <c r="H689" s="221"/>
      <c r="I689" s="224"/>
      <c r="J689" s="228"/>
      <c r="K689" s="228"/>
      <c r="L689" s="230" t="s">
        <v>66</v>
      </c>
      <c r="M689" s="229"/>
      <c r="N689" s="231"/>
      <c r="O689" s="231"/>
      <c r="P689" s="231"/>
      <c r="Q689" s="232"/>
      <c r="R689" s="232"/>
      <c r="S689" s="232"/>
      <c r="T689" s="233"/>
      <c r="U689" s="233"/>
      <c r="V689" s="233"/>
      <c r="W689" s="234"/>
      <c r="X689" s="234"/>
      <c r="Y689" s="234"/>
      <c r="Z689" s="234"/>
      <c r="AA689" s="234"/>
      <c r="AB689" s="234"/>
      <c r="AC689" s="234"/>
      <c r="AD689" s="234"/>
      <c r="AE689" s="234"/>
      <c r="AF689" s="234"/>
      <c r="AG689" s="234"/>
      <c r="AH689" s="234"/>
      <c r="AI689" s="234"/>
      <c r="AJ689" s="234"/>
      <c r="AK689" s="234"/>
      <c r="AL689" s="234"/>
      <c r="AM689" s="234"/>
      <c r="AN689" s="234"/>
      <c r="AO689" s="234"/>
      <c r="AP689" s="234"/>
      <c r="AQ689" s="234"/>
      <c r="AR689" s="234"/>
      <c r="AS689" s="234"/>
      <c r="AT689" s="234"/>
      <c r="AU689" s="234"/>
      <c r="AV689" s="234"/>
      <c r="AW689" s="234"/>
      <c r="AX689" s="234"/>
      <c r="AY689" s="234"/>
      <c r="AZ689" s="234"/>
      <c r="BA689" s="234"/>
      <c r="BB689" s="234"/>
      <c r="BC689" s="234"/>
      <c r="BD689" s="234"/>
      <c r="BE689" s="234"/>
      <c r="BF689" s="234"/>
      <c r="BG689" s="234"/>
      <c r="BH689" s="234"/>
      <c r="BI689" s="234"/>
      <c r="BJ689" s="234"/>
      <c r="BK689" s="234"/>
      <c r="BL689" s="234"/>
      <c r="BM689" s="234"/>
      <c r="BN689" s="234"/>
      <c r="BO689" s="234"/>
      <c r="BP689" s="234"/>
      <c r="BQ689" s="234"/>
      <c r="BR689" s="234"/>
      <c r="BS689" s="234"/>
      <c r="BT689" s="234"/>
      <c r="BU689" s="234"/>
      <c r="BV689" s="234"/>
      <c r="BW689" s="234"/>
      <c r="BX689" s="234"/>
      <c r="BY689" s="234"/>
      <c r="BZ689" s="234"/>
      <c r="CA689" s="234"/>
      <c r="CB689" s="234"/>
      <c r="CC689" s="234"/>
      <c r="CD689" s="234"/>
      <c r="CE689" s="234"/>
      <c r="CF689" s="234"/>
      <c r="CG689" s="234"/>
      <c r="CH689" s="234"/>
      <c r="CI689" s="234"/>
      <c r="CJ689" s="234"/>
      <c r="CK689" s="234"/>
      <c r="CL689" s="234"/>
      <c r="CM689" s="234"/>
      <c r="CN689" s="234"/>
      <c r="CO689" s="234"/>
      <c r="CP689" s="234"/>
      <c r="CQ689" s="234"/>
      <c r="CR689" s="234"/>
      <c r="CS689" s="234"/>
      <c r="CT689" s="234"/>
      <c r="CU689" s="234"/>
      <c r="CV689" s="234"/>
      <c r="CW689" s="234"/>
      <c r="CX689" s="234"/>
      <c r="CY689" s="234"/>
      <c r="CZ689" s="234"/>
      <c r="DA689" s="234"/>
      <c r="DB689" s="234"/>
      <c r="DC689" s="234"/>
      <c r="DD689" s="234"/>
      <c r="DE689" s="234"/>
      <c r="DF689" s="234"/>
      <c r="DG689" s="234"/>
      <c r="DH689" s="234"/>
      <c r="DI689" s="234"/>
      <c r="DJ689" s="234"/>
      <c r="DK689" s="234"/>
      <c r="DL689" s="234"/>
      <c r="DM689" s="234"/>
      <c r="DN689" s="234"/>
      <c r="DO689" s="234"/>
      <c r="DP689" s="234"/>
      <c r="DQ689" s="234"/>
      <c r="DR689" s="234"/>
      <c r="DS689" s="234"/>
      <c r="DT689" s="234"/>
      <c r="DU689" s="234"/>
      <c r="DV689" s="234"/>
      <c r="DW689" s="234"/>
      <c r="DX689" s="234"/>
      <c r="DY689" s="234"/>
      <c r="DZ689" s="234"/>
      <c r="EA689" s="234"/>
      <c r="EB689" s="234"/>
      <c r="EC689" s="234"/>
      <c r="ED689" s="234"/>
      <c r="EE689" s="234"/>
      <c r="EF689" s="234"/>
      <c r="EG689" s="234"/>
      <c r="EH689" s="234"/>
      <c r="EI689" s="234"/>
      <c r="EJ689" s="234"/>
      <c r="EK689" s="234"/>
      <c r="EL689" s="234"/>
      <c r="EM689" s="234"/>
      <c r="EN689" s="234"/>
      <c r="EO689" s="234"/>
      <c r="EP689" s="234"/>
      <c r="EQ689" s="234"/>
      <c r="ER689" s="234"/>
      <c r="ES689" s="234"/>
      <c r="ET689" s="234"/>
      <c r="EU689" s="234"/>
      <c r="EV689" s="234"/>
      <c r="EW689" s="234"/>
      <c r="EX689" s="234"/>
      <c r="EY689" s="234"/>
      <c r="EZ689" s="234"/>
      <c r="FA689" s="234"/>
      <c r="FB689" s="234"/>
      <c r="FC689" s="234"/>
      <c r="FD689" s="234"/>
      <c r="FE689" s="234"/>
      <c r="FF689" s="234"/>
      <c r="FG689" s="234"/>
      <c r="FH689" s="234"/>
      <c r="FI689" s="234"/>
      <c r="FJ689" s="234"/>
      <c r="FK689" s="234"/>
      <c r="FL689" s="234"/>
      <c r="FM689" s="234"/>
      <c r="FN689" s="234"/>
      <c r="FO689" s="234"/>
      <c r="FP689" s="234"/>
      <c r="FQ689" s="234"/>
      <c r="FR689" s="234"/>
      <c r="FS689" s="234"/>
      <c r="FT689" s="234"/>
      <c r="FU689" s="234"/>
      <c r="FV689" s="234"/>
      <c r="FW689" s="234"/>
      <c r="FX689" s="234"/>
      <c r="FY689" s="234"/>
      <c r="FZ689" s="234"/>
      <c r="GA689" s="234"/>
      <c r="GB689" s="234"/>
      <c r="GC689" s="234"/>
      <c r="GD689" s="234"/>
      <c r="GE689" s="234"/>
      <c r="GF689" s="234"/>
      <c r="GG689" s="234"/>
      <c r="GH689" s="234"/>
      <c r="GI689" s="234"/>
      <c r="GJ689" s="234"/>
      <c r="GK689" s="234"/>
      <c r="GL689" s="234"/>
      <c r="GM689" s="234"/>
      <c r="GN689" s="234"/>
      <c r="GO689" s="234"/>
      <c r="GP689" s="234"/>
      <c r="GQ689" s="234"/>
      <c r="GR689" s="234"/>
      <c r="GS689" s="234"/>
      <c r="GT689" s="234"/>
      <c r="GU689" s="234"/>
      <c r="GV689" s="234"/>
      <c r="GW689" s="234"/>
      <c r="GX689" s="234"/>
      <c r="GY689" s="234"/>
      <c r="GZ689" s="234"/>
      <c r="HA689" s="234"/>
      <c r="HB689" s="234"/>
      <c r="HC689" s="234"/>
      <c r="HD689" s="234"/>
      <c r="HE689" s="234"/>
      <c r="HF689" s="234"/>
      <c r="HG689" s="234"/>
      <c r="HH689" s="234"/>
      <c r="HI689" s="234"/>
      <c r="HJ689" s="234"/>
      <c r="HK689" s="234"/>
      <c r="HL689" s="234"/>
      <c r="HM689" s="234"/>
      <c r="HN689" s="234"/>
      <c r="HO689" s="234"/>
      <c r="HP689" s="234"/>
      <c r="HQ689" s="234"/>
      <c r="HR689" s="234"/>
      <c r="HS689" s="234"/>
      <c r="HT689" s="234"/>
      <c r="HU689" s="234"/>
      <c r="HV689" s="234"/>
      <c r="HW689" s="234"/>
      <c r="HX689" s="234"/>
      <c r="HY689" s="234"/>
      <c r="HZ689" s="234"/>
      <c r="IA689" s="234"/>
      <c r="IB689" s="234"/>
      <c r="IC689" s="234"/>
      <c r="ID689" s="234"/>
    </row>
    <row r="690" spans="1:238" s="311" customFormat="1" ht="27" hidden="1">
      <c r="A690" s="249"/>
      <c r="B690" s="280"/>
      <c r="C690" s="280"/>
      <c r="D690" s="280"/>
      <c r="E690" s="280"/>
      <c r="F690" s="280"/>
      <c r="G690" s="280"/>
      <c r="H690" s="221"/>
      <c r="I690" s="266"/>
      <c r="J690" s="267"/>
      <c r="K690" s="267"/>
      <c r="L690" s="268" t="s">
        <v>500</v>
      </c>
      <c r="M690" s="263"/>
      <c r="N690" s="269" t="e">
        <f>SUM(N691)</f>
        <v>#REF!</v>
      </c>
      <c r="O690" s="269" t="e">
        <f>SUM(O691)</f>
        <v>#REF!</v>
      </c>
      <c r="P690" s="269" t="e">
        <f>SUM(P691)</f>
        <v>#REF!</v>
      </c>
      <c r="Q690" s="232"/>
      <c r="R690" s="232"/>
      <c r="S690" s="232"/>
      <c r="T690" s="233"/>
      <c r="U690" s="233"/>
      <c r="V690" s="233"/>
      <c r="W690" s="234"/>
      <c r="X690" s="234"/>
      <c r="Y690" s="234"/>
      <c r="Z690" s="234"/>
      <c r="AA690" s="234"/>
      <c r="AB690" s="234"/>
      <c r="AC690" s="234"/>
      <c r="AD690" s="234"/>
      <c r="AE690" s="234"/>
      <c r="AF690" s="234"/>
      <c r="AG690" s="234"/>
      <c r="AH690" s="234"/>
      <c r="AI690" s="234"/>
      <c r="AJ690" s="234"/>
      <c r="AK690" s="234"/>
      <c r="AL690" s="234"/>
      <c r="AM690" s="234"/>
      <c r="AN690" s="234"/>
      <c r="AO690" s="234"/>
      <c r="AP690" s="234"/>
      <c r="AQ690" s="234"/>
      <c r="AR690" s="234"/>
      <c r="AS690" s="234"/>
      <c r="AT690" s="234"/>
      <c r="AU690" s="234"/>
      <c r="AV690" s="234"/>
      <c r="AW690" s="234"/>
      <c r="AX690" s="234"/>
      <c r="AY690" s="234"/>
      <c r="AZ690" s="234"/>
      <c r="BA690" s="234"/>
      <c r="BB690" s="234"/>
      <c r="BC690" s="234"/>
      <c r="BD690" s="234"/>
      <c r="BE690" s="234"/>
      <c r="BF690" s="234"/>
      <c r="BG690" s="234"/>
      <c r="BH690" s="234"/>
      <c r="BI690" s="234"/>
      <c r="BJ690" s="234"/>
      <c r="BK690" s="234"/>
      <c r="BL690" s="234"/>
      <c r="BM690" s="234"/>
      <c r="BN690" s="234"/>
      <c r="BO690" s="234"/>
      <c r="BP690" s="234"/>
      <c r="BQ690" s="234"/>
      <c r="BR690" s="234"/>
      <c r="BS690" s="234"/>
      <c r="BT690" s="234"/>
      <c r="BU690" s="234"/>
      <c r="BV690" s="234"/>
      <c r="BW690" s="234"/>
      <c r="BX690" s="234"/>
      <c r="BY690" s="234"/>
      <c r="BZ690" s="234"/>
      <c r="CA690" s="234"/>
      <c r="CB690" s="234"/>
      <c r="CC690" s="234"/>
      <c r="CD690" s="234"/>
      <c r="CE690" s="234"/>
      <c r="CF690" s="234"/>
      <c r="CG690" s="234"/>
      <c r="CH690" s="234"/>
      <c r="CI690" s="234"/>
      <c r="CJ690" s="234"/>
      <c r="CK690" s="234"/>
      <c r="CL690" s="234"/>
      <c r="CM690" s="234"/>
      <c r="CN690" s="234"/>
      <c r="CO690" s="234"/>
      <c r="CP690" s="234"/>
      <c r="CQ690" s="234"/>
      <c r="CR690" s="234"/>
      <c r="CS690" s="234"/>
      <c r="CT690" s="234"/>
      <c r="CU690" s="234"/>
      <c r="CV690" s="234"/>
      <c r="CW690" s="234"/>
      <c r="CX690" s="234"/>
      <c r="CY690" s="234"/>
      <c r="CZ690" s="234"/>
      <c r="DA690" s="234"/>
      <c r="DB690" s="234"/>
      <c r="DC690" s="234"/>
      <c r="DD690" s="234"/>
      <c r="DE690" s="234"/>
      <c r="DF690" s="234"/>
      <c r="DG690" s="234"/>
      <c r="DH690" s="234"/>
      <c r="DI690" s="234"/>
      <c r="DJ690" s="234"/>
      <c r="DK690" s="234"/>
      <c r="DL690" s="234"/>
      <c r="DM690" s="234"/>
      <c r="DN690" s="234"/>
      <c r="DO690" s="234"/>
      <c r="DP690" s="234"/>
      <c r="DQ690" s="234"/>
      <c r="DR690" s="234"/>
      <c r="DS690" s="234"/>
      <c r="DT690" s="234"/>
      <c r="DU690" s="234"/>
      <c r="DV690" s="234"/>
      <c r="DW690" s="234"/>
      <c r="DX690" s="234"/>
      <c r="DY690" s="234"/>
      <c r="DZ690" s="234"/>
      <c r="EA690" s="234"/>
      <c r="EB690" s="234"/>
      <c r="EC690" s="234"/>
      <c r="ED690" s="234"/>
      <c r="EE690" s="234"/>
      <c r="EF690" s="234"/>
      <c r="EG690" s="234"/>
      <c r="EH690" s="234"/>
      <c r="EI690" s="234"/>
      <c r="EJ690" s="234"/>
      <c r="EK690" s="234"/>
      <c r="EL690" s="234"/>
      <c r="EM690" s="234"/>
      <c r="EN690" s="234"/>
      <c r="EO690" s="234"/>
      <c r="EP690" s="234"/>
      <c r="EQ690" s="234"/>
      <c r="ER690" s="234"/>
      <c r="ES690" s="234"/>
      <c r="ET690" s="234"/>
      <c r="EU690" s="234"/>
      <c r="EV690" s="234"/>
      <c r="EW690" s="234"/>
      <c r="EX690" s="234"/>
      <c r="EY690" s="234"/>
      <c r="EZ690" s="234"/>
      <c r="FA690" s="234"/>
      <c r="FB690" s="234"/>
      <c r="FC690" s="234"/>
      <c r="FD690" s="234"/>
      <c r="FE690" s="234"/>
      <c r="FF690" s="234"/>
      <c r="FG690" s="234"/>
      <c r="FH690" s="234"/>
      <c r="FI690" s="234"/>
      <c r="FJ690" s="234"/>
      <c r="FK690" s="234"/>
      <c r="FL690" s="234"/>
      <c r="FM690" s="234"/>
      <c r="FN690" s="234"/>
      <c r="FO690" s="234"/>
      <c r="FP690" s="234"/>
      <c r="FQ690" s="234"/>
      <c r="FR690" s="234"/>
      <c r="FS690" s="234"/>
      <c r="FT690" s="234"/>
      <c r="FU690" s="234"/>
      <c r="FV690" s="234"/>
      <c r="FW690" s="234"/>
      <c r="FX690" s="234"/>
      <c r="FY690" s="234"/>
      <c r="FZ690" s="234"/>
      <c r="GA690" s="234"/>
      <c r="GB690" s="234"/>
      <c r="GC690" s="234"/>
      <c r="GD690" s="234"/>
      <c r="GE690" s="234"/>
      <c r="GF690" s="234"/>
      <c r="GG690" s="234"/>
      <c r="GH690" s="234"/>
      <c r="GI690" s="234"/>
      <c r="GJ690" s="234"/>
      <c r="GK690" s="234"/>
      <c r="GL690" s="234"/>
      <c r="GM690" s="234"/>
      <c r="GN690" s="234"/>
      <c r="GO690" s="234"/>
      <c r="GP690" s="234"/>
      <c r="GQ690" s="234"/>
      <c r="GR690" s="234"/>
      <c r="GS690" s="234"/>
      <c r="GT690" s="234"/>
      <c r="GU690" s="234"/>
      <c r="GV690" s="234"/>
      <c r="GW690" s="234"/>
      <c r="GX690" s="234"/>
      <c r="GY690" s="234"/>
      <c r="GZ690" s="234"/>
      <c r="HA690" s="234"/>
      <c r="HB690" s="234"/>
      <c r="HC690" s="234"/>
      <c r="HD690" s="234"/>
      <c r="HE690" s="234"/>
      <c r="HF690" s="234"/>
      <c r="HG690" s="234"/>
      <c r="HH690" s="234"/>
      <c r="HI690" s="234"/>
      <c r="HJ690" s="234"/>
      <c r="HK690" s="234"/>
      <c r="HL690" s="234"/>
      <c r="HM690" s="234"/>
      <c r="HN690" s="234"/>
      <c r="HO690" s="234"/>
      <c r="HP690" s="234"/>
      <c r="HQ690" s="234"/>
      <c r="HR690" s="234"/>
      <c r="HS690" s="234"/>
      <c r="HT690" s="234"/>
      <c r="HU690" s="234"/>
      <c r="HV690" s="234"/>
      <c r="HW690" s="234"/>
      <c r="HX690" s="234"/>
      <c r="HY690" s="234"/>
      <c r="HZ690" s="234"/>
      <c r="IA690" s="234"/>
      <c r="IB690" s="234"/>
      <c r="IC690" s="234"/>
      <c r="ID690" s="234"/>
    </row>
    <row r="691" spans="1:238" hidden="1">
      <c r="H691" s="221"/>
      <c r="I691" s="224"/>
      <c r="J691" s="228"/>
      <c r="K691" s="228"/>
      <c r="L691" s="227" t="s">
        <v>83</v>
      </c>
      <c r="M691" s="271">
        <v>4239</v>
      </c>
      <c r="N691" s="222" t="e">
        <f>+#REF!+#REF!+#REF!+#REF!+#REF!+#REF!+#REF!+#REF!+#REF!+#REF!+#REF!+#REF!+#REF!</f>
        <v>#REF!</v>
      </c>
      <c r="O691" s="222" t="e">
        <f>+#REF!+#REF!+#REF!+#REF!+#REF!+#REF!+#REF!+#REF!+#REF!+#REF!+#REF!+#REF!+#REF!</f>
        <v>#REF!</v>
      </c>
      <c r="P691" s="222" t="e">
        <f>+#REF!+#REF!+#REF!+#REF!+#REF!+#REF!+#REF!+#REF!+#REF!+#REF!+#REF!+#REF!+#REF!</f>
        <v>#REF!</v>
      </c>
      <c r="Q691" s="232"/>
      <c r="R691" s="232"/>
      <c r="S691" s="232"/>
      <c r="T691" s="233"/>
      <c r="U691" s="233"/>
      <c r="V691" s="233"/>
    </row>
    <row r="692" spans="1:238" s="311" customFormat="1" hidden="1">
      <c r="A692" s="249"/>
      <c r="B692" s="280"/>
      <c r="C692" s="280"/>
      <c r="D692" s="280"/>
      <c r="E692" s="280"/>
      <c r="F692" s="280"/>
      <c r="G692" s="280"/>
      <c r="H692" s="221">
        <v>3040</v>
      </c>
      <c r="I692" s="225" t="s">
        <v>147</v>
      </c>
      <c r="J692" s="226">
        <v>4</v>
      </c>
      <c r="K692" s="226">
        <v>0</v>
      </c>
      <c r="L692" s="262" t="s">
        <v>501</v>
      </c>
      <c r="M692" s="263"/>
      <c r="N692" s="264" t="e">
        <f>+N694</f>
        <v>#REF!</v>
      </c>
      <c r="O692" s="264" t="e">
        <f>+O694</f>
        <v>#REF!</v>
      </c>
      <c r="P692" s="264" t="e">
        <f>+P694</f>
        <v>#REF!</v>
      </c>
      <c r="Q692" s="232"/>
      <c r="R692" s="232"/>
      <c r="S692" s="232"/>
      <c r="T692" s="233"/>
      <c r="U692" s="233"/>
      <c r="V692" s="233"/>
      <c r="W692" s="234"/>
      <c r="X692" s="234"/>
      <c r="Y692" s="234"/>
      <c r="Z692" s="234"/>
      <c r="AA692" s="234"/>
      <c r="AB692" s="234"/>
      <c r="AC692" s="234"/>
      <c r="AD692" s="234"/>
      <c r="AE692" s="234"/>
      <c r="AF692" s="234"/>
      <c r="AG692" s="234"/>
      <c r="AH692" s="234"/>
      <c r="AI692" s="234"/>
      <c r="AJ692" s="234"/>
      <c r="AK692" s="234"/>
      <c r="AL692" s="234"/>
      <c r="AM692" s="234"/>
      <c r="AN692" s="234"/>
      <c r="AO692" s="234"/>
      <c r="AP692" s="234"/>
      <c r="AQ692" s="234"/>
      <c r="AR692" s="234"/>
      <c r="AS692" s="234"/>
      <c r="AT692" s="234"/>
      <c r="AU692" s="234"/>
      <c r="AV692" s="234"/>
      <c r="AW692" s="234"/>
      <c r="AX692" s="234"/>
      <c r="AY692" s="234"/>
      <c r="AZ692" s="234"/>
      <c r="BA692" s="234"/>
      <c r="BB692" s="234"/>
      <c r="BC692" s="234"/>
      <c r="BD692" s="234"/>
      <c r="BE692" s="234"/>
      <c r="BF692" s="234"/>
      <c r="BG692" s="234"/>
      <c r="BH692" s="234"/>
      <c r="BI692" s="234"/>
      <c r="BJ692" s="234"/>
      <c r="BK692" s="234"/>
      <c r="BL692" s="234"/>
      <c r="BM692" s="234"/>
      <c r="BN692" s="234"/>
      <c r="BO692" s="234"/>
      <c r="BP692" s="234"/>
      <c r="BQ692" s="234"/>
      <c r="BR692" s="234"/>
      <c r="BS692" s="234"/>
      <c r="BT692" s="234"/>
      <c r="BU692" s="234"/>
      <c r="BV692" s="234"/>
      <c r="BW692" s="234"/>
      <c r="BX692" s="234"/>
      <c r="BY692" s="234"/>
      <c r="BZ692" s="234"/>
      <c r="CA692" s="234"/>
      <c r="CB692" s="234"/>
      <c r="CC692" s="234"/>
      <c r="CD692" s="234"/>
      <c r="CE692" s="234"/>
      <c r="CF692" s="234"/>
      <c r="CG692" s="234"/>
      <c r="CH692" s="234"/>
      <c r="CI692" s="234"/>
      <c r="CJ692" s="234"/>
      <c r="CK692" s="234"/>
      <c r="CL692" s="234"/>
      <c r="CM692" s="234"/>
      <c r="CN692" s="234"/>
      <c r="CO692" s="234"/>
      <c r="CP692" s="234"/>
      <c r="CQ692" s="234"/>
      <c r="CR692" s="234"/>
      <c r="CS692" s="234"/>
      <c r="CT692" s="234"/>
      <c r="CU692" s="234"/>
      <c r="CV692" s="234"/>
      <c r="CW692" s="234"/>
      <c r="CX692" s="234"/>
      <c r="CY692" s="234"/>
      <c r="CZ692" s="234"/>
      <c r="DA692" s="234"/>
      <c r="DB692" s="234"/>
      <c r="DC692" s="234"/>
      <c r="DD692" s="234"/>
      <c r="DE692" s="234"/>
      <c r="DF692" s="234"/>
      <c r="DG692" s="234"/>
      <c r="DH692" s="234"/>
      <c r="DI692" s="234"/>
      <c r="DJ692" s="234"/>
      <c r="DK692" s="234"/>
      <c r="DL692" s="234"/>
      <c r="DM692" s="234"/>
      <c r="DN692" s="234"/>
      <c r="DO692" s="234"/>
      <c r="DP692" s="234"/>
      <c r="DQ692" s="234"/>
      <c r="DR692" s="234"/>
      <c r="DS692" s="234"/>
      <c r="DT692" s="234"/>
      <c r="DU692" s="234"/>
      <c r="DV692" s="234"/>
      <c r="DW692" s="234"/>
      <c r="DX692" s="234"/>
      <c r="DY692" s="234"/>
      <c r="DZ692" s="234"/>
      <c r="EA692" s="234"/>
      <c r="EB692" s="234"/>
      <c r="EC692" s="234"/>
      <c r="ED692" s="234"/>
      <c r="EE692" s="234"/>
      <c r="EF692" s="234"/>
      <c r="EG692" s="234"/>
      <c r="EH692" s="234"/>
      <c r="EI692" s="234"/>
      <c r="EJ692" s="234"/>
      <c r="EK692" s="234"/>
      <c r="EL692" s="234"/>
      <c r="EM692" s="234"/>
      <c r="EN692" s="234"/>
      <c r="EO692" s="234"/>
      <c r="EP692" s="234"/>
      <c r="EQ692" s="234"/>
      <c r="ER692" s="234"/>
      <c r="ES692" s="234"/>
      <c r="ET692" s="234"/>
      <c r="EU692" s="234"/>
      <c r="EV692" s="234"/>
      <c r="EW692" s="234"/>
      <c r="EX692" s="234"/>
      <c r="EY692" s="234"/>
      <c r="EZ692" s="234"/>
      <c r="FA692" s="234"/>
      <c r="FB692" s="234"/>
      <c r="FC692" s="234"/>
      <c r="FD692" s="234"/>
      <c r="FE692" s="234"/>
      <c r="FF692" s="234"/>
      <c r="FG692" s="234"/>
      <c r="FH692" s="234"/>
      <c r="FI692" s="234"/>
      <c r="FJ692" s="234"/>
      <c r="FK692" s="234"/>
      <c r="FL692" s="234"/>
      <c r="FM692" s="234"/>
      <c r="FN692" s="234"/>
      <c r="FO692" s="234"/>
      <c r="FP692" s="234"/>
      <c r="FQ692" s="234"/>
      <c r="FR692" s="234"/>
      <c r="FS692" s="234"/>
      <c r="FT692" s="234"/>
      <c r="FU692" s="234"/>
      <c r="FV692" s="234"/>
      <c r="FW692" s="234"/>
      <c r="FX692" s="234"/>
      <c r="FY692" s="234"/>
      <c r="FZ692" s="234"/>
      <c r="GA692" s="234"/>
      <c r="GB692" s="234"/>
      <c r="GC692" s="234"/>
      <c r="GD692" s="234"/>
      <c r="GE692" s="234"/>
      <c r="GF692" s="234"/>
      <c r="GG692" s="234"/>
      <c r="GH692" s="234"/>
      <c r="GI692" s="234"/>
      <c r="GJ692" s="234"/>
      <c r="GK692" s="234"/>
      <c r="GL692" s="234"/>
      <c r="GM692" s="234"/>
      <c r="GN692" s="234"/>
      <c r="GO692" s="234"/>
      <c r="GP692" s="234"/>
      <c r="GQ692" s="234"/>
      <c r="GR692" s="234"/>
      <c r="GS692" s="234"/>
      <c r="GT692" s="234"/>
      <c r="GU692" s="234"/>
      <c r="GV692" s="234"/>
      <c r="GW692" s="234"/>
      <c r="GX692" s="234"/>
      <c r="GY692" s="234"/>
      <c r="GZ692" s="234"/>
      <c r="HA692" s="234"/>
      <c r="HB692" s="234"/>
      <c r="HC692" s="234"/>
      <c r="HD692" s="234"/>
      <c r="HE692" s="234"/>
      <c r="HF692" s="234"/>
      <c r="HG692" s="234"/>
      <c r="HH692" s="234"/>
      <c r="HI692" s="234"/>
      <c r="HJ692" s="234"/>
      <c r="HK692" s="234"/>
      <c r="HL692" s="234"/>
      <c r="HM692" s="234"/>
      <c r="HN692" s="234"/>
      <c r="HO692" s="234"/>
      <c r="HP692" s="234"/>
      <c r="HQ692" s="234"/>
      <c r="HR692" s="234"/>
      <c r="HS692" s="234"/>
      <c r="HT692" s="234"/>
      <c r="HU692" s="234"/>
      <c r="HV692" s="234"/>
      <c r="HW692" s="234"/>
      <c r="HX692" s="234"/>
      <c r="HY692" s="234"/>
      <c r="HZ692" s="234"/>
      <c r="IA692" s="234"/>
      <c r="IB692" s="234"/>
      <c r="IC692" s="234"/>
      <c r="ID692" s="234"/>
    </row>
    <row r="693" spans="1:238" hidden="1">
      <c r="H693" s="224"/>
      <c r="I693" s="225"/>
      <c r="J693" s="226"/>
      <c r="K693" s="226"/>
      <c r="L693" s="230" t="s">
        <v>68</v>
      </c>
      <c r="M693" s="220"/>
      <c r="N693" s="231"/>
      <c r="O693" s="231"/>
      <c r="P693" s="231"/>
      <c r="Q693" s="232"/>
      <c r="R693" s="232"/>
      <c r="S693" s="232"/>
      <c r="T693" s="233"/>
      <c r="U693" s="233"/>
      <c r="V693" s="233"/>
    </row>
    <row r="694" spans="1:238" s="311" customFormat="1" hidden="1">
      <c r="A694" s="249"/>
      <c r="B694" s="280"/>
      <c r="C694" s="280"/>
      <c r="D694" s="280"/>
      <c r="E694" s="280"/>
      <c r="F694" s="280"/>
      <c r="G694" s="280"/>
      <c r="H694" s="221">
        <v>3041</v>
      </c>
      <c r="I694" s="224" t="s">
        <v>147</v>
      </c>
      <c r="J694" s="228">
        <v>4</v>
      </c>
      <c r="K694" s="228">
        <v>1</v>
      </c>
      <c r="L694" s="261" t="s">
        <v>501</v>
      </c>
      <c r="M694" s="229"/>
      <c r="N694" s="231" t="e">
        <f>+N696+N704+N707+N710</f>
        <v>#REF!</v>
      </c>
      <c r="O694" s="231" t="e">
        <f t="shared" ref="O694:P694" si="65">+O696+O704+O707+O710</f>
        <v>#REF!</v>
      </c>
      <c r="P694" s="231" t="e">
        <f t="shared" si="65"/>
        <v>#REF!</v>
      </c>
      <c r="Q694" s="232"/>
      <c r="R694" s="232"/>
      <c r="S694" s="232"/>
      <c r="T694" s="233"/>
      <c r="U694" s="233"/>
      <c r="V694" s="233"/>
      <c r="W694" s="234"/>
      <c r="X694" s="234"/>
      <c r="Y694" s="234"/>
      <c r="Z694" s="234"/>
      <c r="AA694" s="234"/>
      <c r="AB694" s="234"/>
      <c r="AC694" s="234"/>
      <c r="AD694" s="234"/>
      <c r="AE694" s="234"/>
      <c r="AF694" s="234"/>
      <c r="AG694" s="234"/>
      <c r="AH694" s="234"/>
      <c r="AI694" s="234"/>
      <c r="AJ694" s="234"/>
      <c r="AK694" s="234"/>
      <c r="AL694" s="234"/>
      <c r="AM694" s="234"/>
      <c r="AN694" s="234"/>
      <c r="AO694" s="234"/>
      <c r="AP694" s="234"/>
      <c r="AQ694" s="234"/>
      <c r="AR694" s="234"/>
      <c r="AS694" s="234"/>
      <c r="AT694" s="234"/>
      <c r="AU694" s="234"/>
      <c r="AV694" s="234"/>
      <c r="AW694" s="234"/>
      <c r="AX694" s="234"/>
      <c r="AY694" s="234"/>
      <c r="AZ694" s="234"/>
      <c r="BA694" s="234"/>
      <c r="BB694" s="234"/>
      <c r="BC694" s="234"/>
      <c r="BD694" s="234"/>
      <c r="BE694" s="234"/>
      <c r="BF694" s="234"/>
      <c r="BG694" s="234"/>
      <c r="BH694" s="234"/>
      <c r="BI694" s="234"/>
      <c r="BJ694" s="234"/>
      <c r="BK694" s="234"/>
      <c r="BL694" s="234"/>
      <c r="BM694" s="234"/>
      <c r="BN694" s="234"/>
      <c r="BO694" s="234"/>
      <c r="BP694" s="234"/>
      <c r="BQ694" s="234"/>
      <c r="BR694" s="234"/>
      <c r="BS694" s="234"/>
      <c r="BT694" s="234"/>
      <c r="BU694" s="234"/>
      <c r="BV694" s="234"/>
      <c r="BW694" s="234"/>
      <c r="BX694" s="234"/>
      <c r="BY694" s="234"/>
      <c r="BZ694" s="234"/>
      <c r="CA694" s="234"/>
      <c r="CB694" s="234"/>
      <c r="CC694" s="234"/>
      <c r="CD694" s="234"/>
      <c r="CE694" s="234"/>
      <c r="CF694" s="234"/>
      <c r="CG694" s="234"/>
      <c r="CH694" s="234"/>
      <c r="CI694" s="234"/>
      <c r="CJ694" s="234"/>
      <c r="CK694" s="234"/>
      <c r="CL694" s="234"/>
      <c r="CM694" s="234"/>
      <c r="CN694" s="234"/>
      <c r="CO694" s="234"/>
      <c r="CP694" s="234"/>
      <c r="CQ694" s="234"/>
      <c r="CR694" s="234"/>
      <c r="CS694" s="234"/>
      <c r="CT694" s="234"/>
      <c r="CU694" s="234"/>
      <c r="CV694" s="234"/>
      <c r="CW694" s="234"/>
      <c r="CX694" s="234"/>
      <c r="CY694" s="234"/>
      <c r="CZ694" s="234"/>
      <c r="DA694" s="234"/>
      <c r="DB694" s="234"/>
      <c r="DC694" s="234"/>
      <c r="DD694" s="234"/>
      <c r="DE694" s="234"/>
      <c r="DF694" s="234"/>
      <c r="DG694" s="234"/>
      <c r="DH694" s="234"/>
      <c r="DI694" s="234"/>
      <c r="DJ694" s="234"/>
      <c r="DK694" s="234"/>
      <c r="DL694" s="234"/>
      <c r="DM694" s="234"/>
      <c r="DN694" s="234"/>
      <c r="DO694" s="234"/>
      <c r="DP694" s="234"/>
      <c r="DQ694" s="234"/>
      <c r="DR694" s="234"/>
      <c r="DS694" s="234"/>
      <c r="DT694" s="234"/>
      <c r="DU694" s="234"/>
      <c r="DV694" s="234"/>
      <c r="DW694" s="234"/>
      <c r="DX694" s="234"/>
      <c r="DY694" s="234"/>
      <c r="DZ694" s="234"/>
      <c r="EA694" s="234"/>
      <c r="EB694" s="234"/>
      <c r="EC694" s="234"/>
      <c r="ED694" s="234"/>
      <c r="EE694" s="234"/>
      <c r="EF694" s="234"/>
      <c r="EG694" s="234"/>
      <c r="EH694" s="234"/>
      <c r="EI694" s="234"/>
      <c r="EJ694" s="234"/>
      <c r="EK694" s="234"/>
      <c r="EL694" s="234"/>
      <c r="EM694" s="234"/>
      <c r="EN694" s="234"/>
      <c r="EO694" s="234"/>
      <c r="EP694" s="234"/>
      <c r="EQ694" s="234"/>
      <c r="ER694" s="234"/>
      <c r="ES694" s="234"/>
      <c r="ET694" s="234"/>
      <c r="EU694" s="234"/>
      <c r="EV694" s="234"/>
      <c r="EW694" s="234"/>
      <c r="EX694" s="234"/>
      <c r="EY694" s="234"/>
      <c r="EZ694" s="234"/>
      <c r="FA694" s="234"/>
      <c r="FB694" s="234"/>
      <c r="FC694" s="234"/>
      <c r="FD694" s="234"/>
      <c r="FE694" s="234"/>
      <c r="FF694" s="234"/>
      <c r="FG694" s="234"/>
      <c r="FH694" s="234"/>
      <c r="FI694" s="234"/>
      <c r="FJ694" s="234"/>
      <c r="FK694" s="234"/>
      <c r="FL694" s="234"/>
      <c r="FM694" s="234"/>
      <c r="FN694" s="234"/>
      <c r="FO694" s="234"/>
      <c r="FP694" s="234"/>
      <c r="FQ694" s="234"/>
      <c r="FR694" s="234"/>
      <c r="FS694" s="234"/>
      <c r="FT694" s="234"/>
      <c r="FU694" s="234"/>
      <c r="FV694" s="234"/>
      <c r="FW694" s="234"/>
      <c r="FX694" s="234"/>
      <c r="FY694" s="234"/>
      <c r="FZ694" s="234"/>
      <c r="GA694" s="234"/>
      <c r="GB694" s="234"/>
      <c r="GC694" s="234"/>
      <c r="GD694" s="234"/>
      <c r="GE694" s="234"/>
      <c r="GF694" s="234"/>
      <c r="GG694" s="234"/>
      <c r="GH694" s="234"/>
      <c r="GI694" s="234"/>
      <c r="GJ694" s="234"/>
      <c r="GK694" s="234"/>
      <c r="GL694" s="234"/>
      <c r="GM694" s="234"/>
      <c r="GN694" s="234"/>
      <c r="GO694" s="234"/>
      <c r="GP694" s="234"/>
      <c r="GQ694" s="234"/>
      <c r="GR694" s="234"/>
      <c r="GS694" s="234"/>
      <c r="GT694" s="234"/>
      <c r="GU694" s="234"/>
      <c r="GV694" s="234"/>
      <c r="GW694" s="234"/>
      <c r="GX694" s="234"/>
      <c r="GY694" s="234"/>
      <c r="GZ694" s="234"/>
      <c r="HA694" s="234"/>
      <c r="HB694" s="234"/>
      <c r="HC694" s="234"/>
      <c r="HD694" s="234"/>
      <c r="HE694" s="234"/>
      <c r="HF694" s="234"/>
      <c r="HG694" s="234"/>
      <c r="HH694" s="234"/>
      <c r="HI694" s="234"/>
      <c r="HJ694" s="234"/>
      <c r="HK694" s="234"/>
      <c r="HL694" s="234"/>
      <c r="HM694" s="234"/>
      <c r="HN694" s="234"/>
      <c r="HO694" s="234"/>
      <c r="HP694" s="234"/>
      <c r="HQ694" s="234"/>
      <c r="HR694" s="234"/>
      <c r="HS694" s="234"/>
      <c r="HT694" s="234"/>
      <c r="HU694" s="234"/>
      <c r="HV694" s="234"/>
      <c r="HW694" s="234"/>
      <c r="HX694" s="234"/>
      <c r="HY694" s="234"/>
      <c r="HZ694" s="234"/>
      <c r="IA694" s="234"/>
      <c r="IB694" s="234"/>
      <c r="IC694" s="234"/>
      <c r="ID694" s="234"/>
    </row>
    <row r="695" spans="1:238" hidden="1">
      <c r="H695" s="221"/>
      <c r="I695" s="224"/>
      <c r="J695" s="228"/>
      <c r="K695" s="228"/>
      <c r="L695" s="230" t="s">
        <v>66</v>
      </c>
      <c r="M695" s="229"/>
      <c r="N695" s="231"/>
      <c r="O695" s="231"/>
      <c r="P695" s="231"/>
      <c r="Q695" s="232"/>
      <c r="R695" s="232"/>
      <c r="S695" s="232"/>
      <c r="T695" s="233"/>
      <c r="U695" s="233"/>
      <c r="V695" s="233"/>
    </row>
    <row r="696" spans="1:238" s="311" customFormat="1" ht="28.5" hidden="1" customHeight="1">
      <c r="A696" s="249"/>
      <c r="B696" s="280"/>
      <c r="C696" s="280"/>
      <c r="D696" s="280"/>
      <c r="E696" s="280"/>
      <c r="F696" s="280"/>
      <c r="G696" s="280"/>
      <c r="H696" s="221"/>
      <c r="I696" s="266"/>
      <c r="J696" s="267"/>
      <c r="K696" s="267"/>
      <c r="L696" s="268" t="s">
        <v>502</v>
      </c>
      <c r="M696" s="263"/>
      <c r="N696" s="269" t="e">
        <f>SUM(N697:N703)</f>
        <v>#REF!</v>
      </c>
      <c r="O696" s="269" t="e">
        <f>SUM(O697:O703)</f>
        <v>#REF!</v>
      </c>
      <c r="P696" s="269" t="e">
        <f>SUM(P697:P703)</f>
        <v>#REF!</v>
      </c>
      <c r="Q696" s="232"/>
      <c r="R696" s="232"/>
      <c r="S696" s="232"/>
      <c r="T696" s="233"/>
      <c r="U696" s="233"/>
      <c r="V696" s="233"/>
      <c r="W696" s="234"/>
      <c r="X696" s="234"/>
      <c r="Y696" s="234"/>
      <c r="Z696" s="234"/>
      <c r="AA696" s="234"/>
      <c r="AB696" s="234"/>
      <c r="AC696" s="234"/>
      <c r="AD696" s="234"/>
      <c r="AE696" s="234"/>
      <c r="AF696" s="234"/>
      <c r="AG696" s="234"/>
      <c r="AH696" s="234"/>
      <c r="AI696" s="234"/>
      <c r="AJ696" s="234"/>
      <c r="AK696" s="234"/>
      <c r="AL696" s="234"/>
      <c r="AM696" s="234"/>
      <c r="AN696" s="234"/>
      <c r="AO696" s="234"/>
      <c r="AP696" s="234"/>
      <c r="AQ696" s="234"/>
      <c r="AR696" s="234"/>
      <c r="AS696" s="234"/>
      <c r="AT696" s="234"/>
      <c r="AU696" s="234"/>
      <c r="AV696" s="234"/>
      <c r="AW696" s="234"/>
      <c r="AX696" s="234"/>
      <c r="AY696" s="234"/>
      <c r="AZ696" s="234"/>
      <c r="BA696" s="234"/>
      <c r="BB696" s="234"/>
      <c r="BC696" s="234"/>
      <c r="BD696" s="234"/>
      <c r="BE696" s="234"/>
      <c r="BF696" s="234"/>
      <c r="BG696" s="234"/>
      <c r="BH696" s="234"/>
      <c r="BI696" s="234"/>
      <c r="BJ696" s="234"/>
      <c r="BK696" s="234"/>
      <c r="BL696" s="234"/>
      <c r="BM696" s="234"/>
      <c r="BN696" s="234"/>
      <c r="BO696" s="234"/>
      <c r="BP696" s="234"/>
      <c r="BQ696" s="234"/>
      <c r="BR696" s="234"/>
      <c r="BS696" s="234"/>
      <c r="BT696" s="234"/>
      <c r="BU696" s="234"/>
      <c r="BV696" s="234"/>
      <c r="BW696" s="234"/>
      <c r="BX696" s="234"/>
      <c r="BY696" s="234"/>
      <c r="BZ696" s="234"/>
      <c r="CA696" s="234"/>
      <c r="CB696" s="234"/>
      <c r="CC696" s="234"/>
      <c r="CD696" s="234"/>
      <c r="CE696" s="234"/>
      <c r="CF696" s="234"/>
      <c r="CG696" s="234"/>
      <c r="CH696" s="234"/>
      <c r="CI696" s="234"/>
      <c r="CJ696" s="234"/>
      <c r="CK696" s="234"/>
      <c r="CL696" s="234"/>
      <c r="CM696" s="234"/>
      <c r="CN696" s="234"/>
      <c r="CO696" s="234"/>
      <c r="CP696" s="234"/>
      <c r="CQ696" s="234"/>
      <c r="CR696" s="234"/>
      <c r="CS696" s="234"/>
      <c r="CT696" s="234"/>
      <c r="CU696" s="234"/>
      <c r="CV696" s="234"/>
      <c r="CW696" s="234"/>
      <c r="CX696" s="234"/>
      <c r="CY696" s="234"/>
      <c r="CZ696" s="234"/>
      <c r="DA696" s="234"/>
      <c r="DB696" s="234"/>
      <c r="DC696" s="234"/>
      <c r="DD696" s="234"/>
      <c r="DE696" s="234"/>
      <c r="DF696" s="234"/>
      <c r="DG696" s="234"/>
      <c r="DH696" s="234"/>
      <c r="DI696" s="234"/>
      <c r="DJ696" s="234"/>
      <c r="DK696" s="234"/>
      <c r="DL696" s="234"/>
      <c r="DM696" s="234"/>
      <c r="DN696" s="234"/>
      <c r="DO696" s="234"/>
      <c r="DP696" s="234"/>
      <c r="DQ696" s="234"/>
      <c r="DR696" s="234"/>
      <c r="DS696" s="234"/>
      <c r="DT696" s="234"/>
      <c r="DU696" s="234"/>
      <c r="DV696" s="234"/>
      <c r="DW696" s="234"/>
      <c r="DX696" s="234"/>
      <c r="DY696" s="234"/>
      <c r="DZ696" s="234"/>
      <c r="EA696" s="234"/>
      <c r="EB696" s="234"/>
      <c r="EC696" s="234"/>
      <c r="ED696" s="234"/>
      <c r="EE696" s="234"/>
      <c r="EF696" s="234"/>
      <c r="EG696" s="234"/>
      <c r="EH696" s="234"/>
      <c r="EI696" s="234"/>
      <c r="EJ696" s="234"/>
      <c r="EK696" s="234"/>
      <c r="EL696" s="234"/>
      <c r="EM696" s="234"/>
      <c r="EN696" s="234"/>
      <c r="EO696" s="234"/>
      <c r="EP696" s="234"/>
      <c r="EQ696" s="234"/>
      <c r="ER696" s="234"/>
      <c r="ES696" s="234"/>
      <c r="ET696" s="234"/>
      <c r="EU696" s="234"/>
      <c r="EV696" s="234"/>
      <c r="EW696" s="234"/>
      <c r="EX696" s="234"/>
      <c r="EY696" s="234"/>
      <c r="EZ696" s="234"/>
      <c r="FA696" s="234"/>
      <c r="FB696" s="234"/>
      <c r="FC696" s="234"/>
      <c r="FD696" s="234"/>
      <c r="FE696" s="234"/>
      <c r="FF696" s="234"/>
      <c r="FG696" s="234"/>
      <c r="FH696" s="234"/>
      <c r="FI696" s="234"/>
      <c r="FJ696" s="234"/>
      <c r="FK696" s="234"/>
      <c r="FL696" s="234"/>
      <c r="FM696" s="234"/>
      <c r="FN696" s="234"/>
      <c r="FO696" s="234"/>
      <c r="FP696" s="234"/>
      <c r="FQ696" s="234"/>
      <c r="FR696" s="234"/>
      <c r="FS696" s="234"/>
      <c r="FT696" s="234"/>
      <c r="FU696" s="234"/>
      <c r="FV696" s="234"/>
      <c r="FW696" s="234"/>
      <c r="FX696" s="234"/>
      <c r="FY696" s="234"/>
      <c r="FZ696" s="234"/>
      <c r="GA696" s="234"/>
      <c r="GB696" s="234"/>
      <c r="GC696" s="234"/>
      <c r="GD696" s="234"/>
      <c r="GE696" s="234"/>
      <c r="GF696" s="234"/>
      <c r="GG696" s="234"/>
      <c r="GH696" s="234"/>
      <c r="GI696" s="234"/>
      <c r="GJ696" s="234"/>
      <c r="GK696" s="234"/>
      <c r="GL696" s="234"/>
      <c r="GM696" s="234"/>
      <c r="GN696" s="234"/>
      <c r="GO696" s="234"/>
      <c r="GP696" s="234"/>
      <c r="GQ696" s="234"/>
      <c r="GR696" s="234"/>
      <c r="GS696" s="234"/>
      <c r="GT696" s="234"/>
      <c r="GU696" s="234"/>
      <c r="GV696" s="234"/>
      <c r="GW696" s="234"/>
      <c r="GX696" s="234"/>
      <c r="GY696" s="234"/>
      <c r="GZ696" s="234"/>
      <c r="HA696" s="234"/>
      <c r="HB696" s="234"/>
      <c r="HC696" s="234"/>
      <c r="HD696" s="234"/>
      <c r="HE696" s="234"/>
      <c r="HF696" s="234"/>
      <c r="HG696" s="234"/>
      <c r="HH696" s="234"/>
      <c r="HI696" s="234"/>
      <c r="HJ696" s="234"/>
      <c r="HK696" s="234"/>
      <c r="HL696" s="234"/>
      <c r="HM696" s="234"/>
      <c r="HN696" s="234"/>
      <c r="HO696" s="234"/>
      <c r="HP696" s="234"/>
      <c r="HQ696" s="234"/>
      <c r="HR696" s="234"/>
      <c r="HS696" s="234"/>
      <c r="HT696" s="234"/>
      <c r="HU696" s="234"/>
      <c r="HV696" s="234"/>
      <c r="HW696" s="234"/>
      <c r="HX696" s="234"/>
      <c r="HY696" s="234"/>
      <c r="HZ696" s="234"/>
      <c r="IA696" s="234"/>
      <c r="IB696" s="234"/>
      <c r="IC696" s="234"/>
      <c r="ID696" s="234"/>
    </row>
    <row r="697" spans="1:238" hidden="1">
      <c r="H697" s="221"/>
      <c r="I697" s="224"/>
      <c r="J697" s="228"/>
      <c r="K697" s="228"/>
      <c r="L697" s="227" t="s">
        <v>76</v>
      </c>
      <c r="M697" s="271">
        <v>4216</v>
      </c>
      <c r="N697" s="222" t="e">
        <f>+#REF!+#REF!+#REF!+#REF!+#REF!+#REF!+#REF!+#REF!+#REF!+#REF!+#REF!+#REF!+#REF!</f>
        <v>#REF!</v>
      </c>
      <c r="O697" s="222" t="e">
        <f>+#REF!+#REF!+#REF!+#REF!+#REF!+#REF!+#REF!+#REF!+#REF!+#REF!+#REF!+#REF!+#REF!</f>
        <v>#REF!</v>
      </c>
      <c r="P697" s="222" t="e">
        <f>+#REF!+#REF!+#REF!+#REF!+#REF!+#REF!+#REF!+#REF!+#REF!+#REF!+#REF!+#REF!+#REF!</f>
        <v>#REF!</v>
      </c>
      <c r="Q697" s="232"/>
      <c r="R697" s="232"/>
      <c r="S697" s="232"/>
      <c r="T697" s="233"/>
      <c r="U697" s="233"/>
      <c r="V697" s="233"/>
    </row>
    <row r="698" spans="1:238" s="311" customFormat="1" ht="25.5" hidden="1">
      <c r="A698" s="249"/>
      <c r="B698" s="280"/>
      <c r="C698" s="280"/>
      <c r="D698" s="280"/>
      <c r="E698" s="280"/>
      <c r="F698" s="280"/>
      <c r="G698" s="280"/>
      <c r="H698" s="221"/>
      <c r="I698" s="224"/>
      <c r="J698" s="228"/>
      <c r="K698" s="228"/>
      <c r="L698" s="270" t="s">
        <v>352</v>
      </c>
      <c r="M698" s="271">
        <v>4233</v>
      </c>
      <c r="N698" s="222" t="e">
        <f>+#REF!+#REF!+#REF!+#REF!+#REF!+#REF!+#REF!+#REF!+#REF!+#REF!+#REF!+#REF!+#REF!</f>
        <v>#REF!</v>
      </c>
      <c r="O698" s="222" t="e">
        <f>+#REF!+#REF!+#REF!+#REF!+#REF!+#REF!+#REF!+#REF!+#REF!+#REF!+#REF!+#REF!+#REF!</f>
        <v>#REF!</v>
      </c>
      <c r="P698" s="222" t="e">
        <f>+#REF!+#REF!+#REF!+#REF!+#REF!+#REF!+#REF!+#REF!+#REF!+#REF!+#REF!+#REF!+#REF!</f>
        <v>#REF!</v>
      </c>
      <c r="Q698" s="232"/>
      <c r="R698" s="232"/>
      <c r="S698" s="232"/>
      <c r="T698" s="233"/>
      <c r="U698" s="233"/>
      <c r="V698" s="233"/>
      <c r="W698" s="234"/>
      <c r="X698" s="234"/>
      <c r="Y698" s="234"/>
      <c r="Z698" s="234"/>
      <c r="AA698" s="234"/>
      <c r="AB698" s="234"/>
      <c r="AC698" s="234"/>
      <c r="AD698" s="234"/>
      <c r="AE698" s="234"/>
      <c r="AF698" s="234"/>
      <c r="AG698" s="234"/>
      <c r="AH698" s="234"/>
      <c r="AI698" s="234"/>
      <c r="AJ698" s="234"/>
      <c r="AK698" s="234"/>
      <c r="AL698" s="234"/>
      <c r="AM698" s="234"/>
      <c r="AN698" s="234"/>
      <c r="AO698" s="234"/>
      <c r="AP698" s="234"/>
      <c r="AQ698" s="234"/>
      <c r="AR698" s="234"/>
      <c r="AS698" s="234"/>
      <c r="AT698" s="234"/>
      <c r="AU698" s="234"/>
      <c r="AV698" s="234"/>
      <c r="AW698" s="234"/>
      <c r="AX698" s="234"/>
      <c r="AY698" s="234"/>
      <c r="AZ698" s="234"/>
      <c r="BA698" s="234"/>
      <c r="BB698" s="234"/>
      <c r="BC698" s="234"/>
      <c r="BD698" s="234"/>
      <c r="BE698" s="234"/>
      <c r="BF698" s="234"/>
      <c r="BG698" s="234"/>
      <c r="BH698" s="234"/>
      <c r="BI698" s="234"/>
      <c r="BJ698" s="234"/>
      <c r="BK698" s="234"/>
      <c r="BL698" s="234"/>
      <c r="BM698" s="234"/>
      <c r="BN698" s="234"/>
      <c r="BO698" s="234"/>
      <c r="BP698" s="234"/>
      <c r="BQ698" s="234"/>
      <c r="BR698" s="234"/>
      <c r="BS698" s="234"/>
      <c r="BT698" s="234"/>
      <c r="BU698" s="234"/>
      <c r="BV698" s="234"/>
      <c r="BW698" s="234"/>
      <c r="BX698" s="234"/>
      <c r="BY698" s="234"/>
      <c r="BZ698" s="234"/>
      <c r="CA698" s="234"/>
      <c r="CB698" s="234"/>
      <c r="CC698" s="234"/>
      <c r="CD698" s="234"/>
      <c r="CE698" s="234"/>
      <c r="CF698" s="234"/>
      <c r="CG698" s="234"/>
      <c r="CH698" s="234"/>
      <c r="CI698" s="234"/>
      <c r="CJ698" s="234"/>
      <c r="CK698" s="234"/>
      <c r="CL698" s="234"/>
      <c r="CM698" s="234"/>
      <c r="CN698" s="234"/>
      <c r="CO698" s="234"/>
      <c r="CP698" s="234"/>
      <c r="CQ698" s="234"/>
      <c r="CR698" s="234"/>
      <c r="CS698" s="234"/>
      <c r="CT698" s="234"/>
      <c r="CU698" s="234"/>
      <c r="CV698" s="234"/>
      <c r="CW698" s="234"/>
      <c r="CX698" s="234"/>
      <c r="CY698" s="234"/>
      <c r="CZ698" s="234"/>
      <c r="DA698" s="234"/>
      <c r="DB698" s="234"/>
      <c r="DC698" s="234"/>
      <c r="DD698" s="234"/>
      <c r="DE698" s="234"/>
      <c r="DF698" s="234"/>
      <c r="DG698" s="234"/>
      <c r="DH698" s="234"/>
      <c r="DI698" s="234"/>
      <c r="DJ698" s="234"/>
      <c r="DK698" s="234"/>
      <c r="DL698" s="234"/>
      <c r="DM698" s="234"/>
      <c r="DN698" s="234"/>
      <c r="DO698" s="234"/>
      <c r="DP698" s="234"/>
      <c r="DQ698" s="234"/>
      <c r="DR698" s="234"/>
      <c r="DS698" s="234"/>
      <c r="DT698" s="234"/>
      <c r="DU698" s="234"/>
      <c r="DV698" s="234"/>
      <c r="DW698" s="234"/>
      <c r="DX698" s="234"/>
      <c r="DY698" s="234"/>
      <c r="DZ698" s="234"/>
      <c r="EA698" s="234"/>
      <c r="EB698" s="234"/>
      <c r="EC698" s="234"/>
      <c r="ED698" s="234"/>
      <c r="EE698" s="234"/>
      <c r="EF698" s="234"/>
      <c r="EG698" s="234"/>
      <c r="EH698" s="234"/>
      <c r="EI698" s="234"/>
      <c r="EJ698" s="234"/>
      <c r="EK698" s="234"/>
      <c r="EL698" s="234"/>
      <c r="EM698" s="234"/>
      <c r="EN698" s="234"/>
      <c r="EO698" s="234"/>
      <c r="EP698" s="234"/>
      <c r="EQ698" s="234"/>
      <c r="ER698" s="234"/>
      <c r="ES698" s="234"/>
      <c r="ET698" s="234"/>
      <c r="EU698" s="234"/>
      <c r="EV698" s="234"/>
      <c r="EW698" s="234"/>
      <c r="EX698" s="234"/>
      <c r="EY698" s="234"/>
      <c r="EZ698" s="234"/>
      <c r="FA698" s="234"/>
      <c r="FB698" s="234"/>
      <c r="FC698" s="234"/>
      <c r="FD698" s="234"/>
      <c r="FE698" s="234"/>
      <c r="FF698" s="234"/>
      <c r="FG698" s="234"/>
      <c r="FH698" s="234"/>
      <c r="FI698" s="234"/>
      <c r="FJ698" s="234"/>
      <c r="FK698" s="234"/>
      <c r="FL698" s="234"/>
      <c r="FM698" s="234"/>
      <c r="FN698" s="234"/>
      <c r="FO698" s="234"/>
      <c r="FP698" s="234"/>
      <c r="FQ698" s="234"/>
      <c r="FR698" s="234"/>
      <c r="FS698" s="234"/>
      <c r="FT698" s="234"/>
      <c r="FU698" s="234"/>
      <c r="FV698" s="234"/>
      <c r="FW698" s="234"/>
      <c r="FX698" s="234"/>
      <c r="FY698" s="234"/>
      <c r="FZ698" s="234"/>
      <c r="GA698" s="234"/>
      <c r="GB698" s="234"/>
      <c r="GC698" s="234"/>
      <c r="GD698" s="234"/>
      <c r="GE698" s="234"/>
      <c r="GF698" s="234"/>
      <c r="GG698" s="234"/>
      <c r="GH698" s="234"/>
      <c r="GI698" s="234"/>
      <c r="GJ698" s="234"/>
      <c r="GK698" s="234"/>
      <c r="GL698" s="234"/>
      <c r="GM698" s="234"/>
      <c r="GN698" s="234"/>
      <c r="GO698" s="234"/>
      <c r="GP698" s="234"/>
      <c r="GQ698" s="234"/>
      <c r="GR698" s="234"/>
      <c r="GS698" s="234"/>
      <c r="GT698" s="234"/>
      <c r="GU698" s="234"/>
      <c r="GV698" s="234"/>
      <c r="GW698" s="234"/>
      <c r="GX698" s="234"/>
      <c r="GY698" s="234"/>
      <c r="GZ698" s="234"/>
      <c r="HA698" s="234"/>
      <c r="HB698" s="234"/>
      <c r="HC698" s="234"/>
      <c r="HD698" s="234"/>
      <c r="HE698" s="234"/>
      <c r="HF698" s="234"/>
      <c r="HG698" s="234"/>
      <c r="HH698" s="234"/>
      <c r="HI698" s="234"/>
      <c r="HJ698" s="234"/>
      <c r="HK698" s="234"/>
      <c r="HL698" s="234"/>
      <c r="HM698" s="234"/>
      <c r="HN698" s="234"/>
      <c r="HO698" s="234"/>
      <c r="HP698" s="234"/>
      <c r="HQ698" s="234"/>
      <c r="HR698" s="234"/>
      <c r="HS698" s="234"/>
      <c r="HT698" s="234"/>
      <c r="HU698" s="234"/>
      <c r="HV698" s="234"/>
      <c r="HW698" s="234"/>
      <c r="HX698" s="234"/>
      <c r="HY698" s="234"/>
      <c r="HZ698" s="234"/>
      <c r="IA698" s="234"/>
      <c r="IB698" s="234"/>
      <c r="IC698" s="234"/>
      <c r="ID698" s="234"/>
    </row>
    <row r="699" spans="1:238" s="311" customFormat="1" hidden="1">
      <c r="A699" s="249"/>
      <c r="B699" s="280"/>
      <c r="C699" s="280"/>
      <c r="D699" s="280"/>
      <c r="E699" s="280"/>
      <c r="F699" s="280"/>
      <c r="G699" s="280"/>
      <c r="H699" s="221"/>
      <c r="I699" s="224"/>
      <c r="J699" s="228"/>
      <c r="K699" s="228"/>
      <c r="L699" s="227" t="s">
        <v>80</v>
      </c>
      <c r="M699" s="223">
        <v>4234</v>
      </c>
      <c r="N699" s="222" t="e">
        <f>+#REF!+#REF!+#REF!+#REF!+#REF!+#REF!+#REF!+#REF!+#REF!+#REF!+#REF!+#REF!+#REF!</f>
        <v>#REF!</v>
      </c>
      <c r="O699" s="222" t="e">
        <f>+#REF!+#REF!+#REF!+#REF!+#REF!+#REF!+#REF!+#REF!+#REF!+#REF!+#REF!+#REF!+#REF!</f>
        <v>#REF!</v>
      </c>
      <c r="P699" s="222" t="e">
        <f>+#REF!+#REF!+#REF!+#REF!+#REF!+#REF!+#REF!+#REF!+#REF!+#REF!+#REF!+#REF!+#REF!</f>
        <v>#REF!</v>
      </c>
      <c r="Q699" s="232"/>
      <c r="R699" s="232"/>
      <c r="S699" s="232"/>
      <c r="T699" s="233"/>
      <c r="U699" s="233"/>
      <c r="V699" s="233"/>
      <c r="W699" s="234"/>
      <c r="X699" s="234"/>
      <c r="Y699" s="234"/>
      <c r="Z699" s="234"/>
      <c r="AA699" s="234"/>
      <c r="AB699" s="234"/>
      <c r="AC699" s="234"/>
      <c r="AD699" s="234"/>
      <c r="AE699" s="234"/>
      <c r="AF699" s="234"/>
      <c r="AG699" s="234"/>
      <c r="AH699" s="234"/>
      <c r="AI699" s="234"/>
      <c r="AJ699" s="234"/>
      <c r="AK699" s="234"/>
      <c r="AL699" s="234"/>
      <c r="AM699" s="234"/>
      <c r="AN699" s="234"/>
      <c r="AO699" s="234"/>
      <c r="AP699" s="234"/>
      <c r="AQ699" s="234"/>
      <c r="AR699" s="234"/>
      <c r="AS699" s="234"/>
      <c r="AT699" s="234"/>
      <c r="AU699" s="234"/>
      <c r="AV699" s="234"/>
      <c r="AW699" s="234"/>
      <c r="AX699" s="234"/>
      <c r="AY699" s="234"/>
      <c r="AZ699" s="234"/>
      <c r="BA699" s="234"/>
      <c r="BB699" s="234"/>
      <c r="BC699" s="234"/>
      <c r="BD699" s="234"/>
      <c r="BE699" s="234"/>
      <c r="BF699" s="234"/>
      <c r="BG699" s="234"/>
      <c r="BH699" s="234"/>
      <c r="BI699" s="234"/>
      <c r="BJ699" s="234"/>
      <c r="BK699" s="234"/>
      <c r="BL699" s="234"/>
      <c r="BM699" s="234"/>
      <c r="BN699" s="234"/>
      <c r="BO699" s="234"/>
      <c r="BP699" s="234"/>
      <c r="BQ699" s="234"/>
      <c r="BR699" s="234"/>
      <c r="BS699" s="234"/>
      <c r="BT699" s="234"/>
      <c r="BU699" s="234"/>
      <c r="BV699" s="234"/>
      <c r="BW699" s="234"/>
      <c r="BX699" s="234"/>
      <c r="BY699" s="234"/>
      <c r="BZ699" s="234"/>
      <c r="CA699" s="234"/>
      <c r="CB699" s="234"/>
      <c r="CC699" s="234"/>
      <c r="CD699" s="234"/>
      <c r="CE699" s="234"/>
      <c r="CF699" s="234"/>
      <c r="CG699" s="234"/>
      <c r="CH699" s="234"/>
      <c r="CI699" s="234"/>
      <c r="CJ699" s="234"/>
      <c r="CK699" s="234"/>
      <c r="CL699" s="234"/>
      <c r="CM699" s="234"/>
      <c r="CN699" s="234"/>
      <c r="CO699" s="234"/>
      <c r="CP699" s="234"/>
      <c r="CQ699" s="234"/>
      <c r="CR699" s="234"/>
      <c r="CS699" s="234"/>
      <c r="CT699" s="234"/>
      <c r="CU699" s="234"/>
      <c r="CV699" s="234"/>
      <c r="CW699" s="234"/>
      <c r="CX699" s="234"/>
      <c r="CY699" s="234"/>
      <c r="CZ699" s="234"/>
      <c r="DA699" s="234"/>
      <c r="DB699" s="234"/>
      <c r="DC699" s="234"/>
      <c r="DD699" s="234"/>
      <c r="DE699" s="234"/>
      <c r="DF699" s="234"/>
      <c r="DG699" s="234"/>
      <c r="DH699" s="234"/>
      <c r="DI699" s="234"/>
      <c r="DJ699" s="234"/>
      <c r="DK699" s="234"/>
      <c r="DL699" s="234"/>
      <c r="DM699" s="234"/>
      <c r="DN699" s="234"/>
      <c r="DO699" s="234"/>
      <c r="DP699" s="234"/>
      <c r="DQ699" s="234"/>
      <c r="DR699" s="234"/>
      <c r="DS699" s="234"/>
      <c r="DT699" s="234"/>
      <c r="DU699" s="234"/>
      <c r="DV699" s="234"/>
      <c r="DW699" s="234"/>
      <c r="DX699" s="234"/>
      <c r="DY699" s="234"/>
      <c r="DZ699" s="234"/>
      <c r="EA699" s="234"/>
      <c r="EB699" s="234"/>
      <c r="EC699" s="234"/>
      <c r="ED699" s="234"/>
      <c r="EE699" s="234"/>
      <c r="EF699" s="234"/>
      <c r="EG699" s="234"/>
      <c r="EH699" s="234"/>
      <c r="EI699" s="234"/>
      <c r="EJ699" s="234"/>
      <c r="EK699" s="234"/>
      <c r="EL699" s="234"/>
      <c r="EM699" s="234"/>
      <c r="EN699" s="234"/>
      <c r="EO699" s="234"/>
      <c r="EP699" s="234"/>
      <c r="EQ699" s="234"/>
      <c r="ER699" s="234"/>
      <c r="ES699" s="234"/>
      <c r="ET699" s="234"/>
      <c r="EU699" s="234"/>
      <c r="EV699" s="234"/>
      <c r="EW699" s="234"/>
      <c r="EX699" s="234"/>
      <c r="EY699" s="234"/>
      <c r="EZ699" s="234"/>
      <c r="FA699" s="234"/>
      <c r="FB699" s="234"/>
      <c r="FC699" s="234"/>
      <c r="FD699" s="234"/>
      <c r="FE699" s="234"/>
      <c r="FF699" s="234"/>
      <c r="FG699" s="234"/>
      <c r="FH699" s="234"/>
      <c r="FI699" s="234"/>
      <c r="FJ699" s="234"/>
      <c r="FK699" s="234"/>
      <c r="FL699" s="234"/>
      <c r="FM699" s="234"/>
      <c r="FN699" s="234"/>
      <c r="FO699" s="234"/>
      <c r="FP699" s="234"/>
      <c r="FQ699" s="234"/>
      <c r="FR699" s="234"/>
      <c r="FS699" s="234"/>
      <c r="FT699" s="234"/>
      <c r="FU699" s="234"/>
      <c r="FV699" s="234"/>
      <c r="FW699" s="234"/>
      <c r="FX699" s="234"/>
      <c r="FY699" s="234"/>
      <c r="FZ699" s="234"/>
      <c r="GA699" s="234"/>
      <c r="GB699" s="234"/>
      <c r="GC699" s="234"/>
      <c r="GD699" s="234"/>
      <c r="GE699" s="234"/>
      <c r="GF699" s="234"/>
      <c r="GG699" s="234"/>
      <c r="GH699" s="234"/>
      <c r="GI699" s="234"/>
      <c r="GJ699" s="234"/>
      <c r="GK699" s="234"/>
      <c r="GL699" s="234"/>
      <c r="GM699" s="234"/>
      <c r="GN699" s="234"/>
      <c r="GO699" s="234"/>
      <c r="GP699" s="234"/>
      <c r="GQ699" s="234"/>
      <c r="GR699" s="234"/>
      <c r="GS699" s="234"/>
      <c r="GT699" s="234"/>
      <c r="GU699" s="234"/>
      <c r="GV699" s="234"/>
      <c r="GW699" s="234"/>
      <c r="GX699" s="234"/>
      <c r="GY699" s="234"/>
      <c r="GZ699" s="234"/>
      <c r="HA699" s="234"/>
      <c r="HB699" s="234"/>
      <c r="HC699" s="234"/>
      <c r="HD699" s="234"/>
      <c r="HE699" s="234"/>
      <c r="HF699" s="234"/>
      <c r="HG699" s="234"/>
      <c r="HH699" s="234"/>
      <c r="HI699" s="234"/>
      <c r="HJ699" s="234"/>
      <c r="HK699" s="234"/>
      <c r="HL699" s="234"/>
      <c r="HM699" s="234"/>
      <c r="HN699" s="234"/>
      <c r="HO699" s="234"/>
      <c r="HP699" s="234"/>
      <c r="HQ699" s="234"/>
      <c r="HR699" s="234"/>
      <c r="HS699" s="234"/>
      <c r="HT699" s="234"/>
      <c r="HU699" s="234"/>
      <c r="HV699" s="234"/>
      <c r="HW699" s="234"/>
      <c r="HX699" s="234"/>
      <c r="HY699" s="234"/>
      <c r="HZ699" s="234"/>
      <c r="IA699" s="234"/>
      <c r="IB699" s="234"/>
      <c r="IC699" s="234"/>
      <c r="ID699" s="234"/>
    </row>
    <row r="700" spans="1:238" s="311" customFormat="1" hidden="1">
      <c r="A700" s="249"/>
      <c r="B700" s="280"/>
      <c r="C700" s="280"/>
      <c r="D700" s="280"/>
      <c r="E700" s="280"/>
      <c r="F700" s="280"/>
      <c r="G700" s="280"/>
      <c r="H700" s="221"/>
      <c r="I700" s="224"/>
      <c r="J700" s="228"/>
      <c r="K700" s="228"/>
      <c r="L700" s="227" t="s">
        <v>83</v>
      </c>
      <c r="M700" s="229">
        <v>4239</v>
      </c>
      <c r="N700" s="222" t="e">
        <f>+#REF!+#REF!+#REF!+#REF!+#REF!+#REF!+#REF!+#REF!+#REF!+#REF!+#REF!+#REF!+#REF!</f>
        <v>#REF!</v>
      </c>
      <c r="O700" s="222" t="e">
        <f>+#REF!+#REF!+#REF!+#REF!+#REF!+#REF!+#REF!+#REF!+#REF!+#REF!+#REF!+#REF!+#REF!</f>
        <v>#REF!</v>
      </c>
      <c r="P700" s="222" t="e">
        <f>+#REF!+#REF!+#REF!+#REF!+#REF!+#REF!+#REF!+#REF!+#REF!+#REF!+#REF!+#REF!+#REF!</f>
        <v>#REF!</v>
      </c>
      <c r="Q700" s="232"/>
      <c r="R700" s="232"/>
      <c r="S700" s="232"/>
      <c r="T700" s="233"/>
      <c r="U700" s="233"/>
      <c r="V700" s="233"/>
      <c r="W700" s="234"/>
      <c r="X700" s="234"/>
      <c r="Y700" s="234"/>
      <c r="Z700" s="234"/>
      <c r="AA700" s="234"/>
      <c r="AB700" s="234"/>
      <c r="AC700" s="234"/>
      <c r="AD700" s="234"/>
      <c r="AE700" s="234"/>
      <c r="AF700" s="234"/>
      <c r="AG700" s="234"/>
      <c r="AH700" s="234"/>
      <c r="AI700" s="234"/>
      <c r="AJ700" s="234"/>
      <c r="AK700" s="234"/>
      <c r="AL700" s="234"/>
      <c r="AM700" s="234"/>
      <c r="AN700" s="234"/>
      <c r="AO700" s="234"/>
      <c r="AP700" s="234"/>
      <c r="AQ700" s="234"/>
      <c r="AR700" s="234"/>
      <c r="AS700" s="234"/>
      <c r="AT700" s="234"/>
      <c r="AU700" s="234"/>
      <c r="AV700" s="234"/>
      <c r="AW700" s="234"/>
      <c r="AX700" s="234"/>
      <c r="AY700" s="234"/>
      <c r="AZ700" s="234"/>
      <c r="BA700" s="234"/>
      <c r="BB700" s="234"/>
      <c r="BC700" s="234"/>
      <c r="BD700" s="234"/>
      <c r="BE700" s="234"/>
      <c r="BF700" s="234"/>
      <c r="BG700" s="234"/>
      <c r="BH700" s="234"/>
      <c r="BI700" s="234"/>
      <c r="BJ700" s="234"/>
      <c r="BK700" s="234"/>
      <c r="BL700" s="234"/>
      <c r="BM700" s="234"/>
      <c r="BN700" s="234"/>
      <c r="BO700" s="234"/>
      <c r="BP700" s="234"/>
      <c r="BQ700" s="234"/>
      <c r="BR700" s="234"/>
      <c r="BS700" s="234"/>
      <c r="BT700" s="234"/>
      <c r="BU700" s="234"/>
      <c r="BV700" s="234"/>
      <c r="BW700" s="234"/>
      <c r="BX700" s="234"/>
      <c r="BY700" s="234"/>
      <c r="BZ700" s="234"/>
      <c r="CA700" s="234"/>
      <c r="CB700" s="234"/>
      <c r="CC700" s="234"/>
      <c r="CD700" s="234"/>
      <c r="CE700" s="234"/>
      <c r="CF700" s="234"/>
      <c r="CG700" s="234"/>
      <c r="CH700" s="234"/>
      <c r="CI700" s="234"/>
      <c r="CJ700" s="234"/>
      <c r="CK700" s="234"/>
      <c r="CL700" s="234"/>
      <c r="CM700" s="234"/>
      <c r="CN700" s="234"/>
      <c r="CO700" s="234"/>
      <c r="CP700" s="234"/>
      <c r="CQ700" s="234"/>
      <c r="CR700" s="234"/>
      <c r="CS700" s="234"/>
      <c r="CT700" s="234"/>
      <c r="CU700" s="234"/>
      <c r="CV700" s="234"/>
      <c r="CW700" s="234"/>
      <c r="CX700" s="234"/>
      <c r="CY700" s="234"/>
      <c r="CZ700" s="234"/>
      <c r="DA700" s="234"/>
      <c r="DB700" s="234"/>
      <c r="DC700" s="234"/>
      <c r="DD700" s="234"/>
      <c r="DE700" s="234"/>
      <c r="DF700" s="234"/>
      <c r="DG700" s="234"/>
      <c r="DH700" s="234"/>
      <c r="DI700" s="234"/>
      <c r="DJ700" s="234"/>
      <c r="DK700" s="234"/>
      <c r="DL700" s="234"/>
      <c r="DM700" s="234"/>
      <c r="DN700" s="234"/>
      <c r="DO700" s="234"/>
      <c r="DP700" s="234"/>
      <c r="DQ700" s="234"/>
      <c r="DR700" s="234"/>
      <c r="DS700" s="234"/>
      <c r="DT700" s="234"/>
      <c r="DU700" s="234"/>
      <c r="DV700" s="234"/>
      <c r="DW700" s="234"/>
      <c r="DX700" s="234"/>
      <c r="DY700" s="234"/>
      <c r="DZ700" s="234"/>
      <c r="EA700" s="234"/>
      <c r="EB700" s="234"/>
      <c r="EC700" s="234"/>
      <c r="ED700" s="234"/>
      <c r="EE700" s="234"/>
      <c r="EF700" s="234"/>
      <c r="EG700" s="234"/>
      <c r="EH700" s="234"/>
      <c r="EI700" s="234"/>
      <c r="EJ700" s="234"/>
      <c r="EK700" s="234"/>
      <c r="EL700" s="234"/>
      <c r="EM700" s="234"/>
      <c r="EN700" s="234"/>
      <c r="EO700" s="234"/>
      <c r="EP700" s="234"/>
      <c r="EQ700" s="234"/>
      <c r="ER700" s="234"/>
      <c r="ES700" s="234"/>
      <c r="ET700" s="234"/>
      <c r="EU700" s="234"/>
      <c r="EV700" s="234"/>
      <c r="EW700" s="234"/>
      <c r="EX700" s="234"/>
      <c r="EY700" s="234"/>
      <c r="EZ700" s="234"/>
      <c r="FA700" s="234"/>
      <c r="FB700" s="234"/>
      <c r="FC700" s="234"/>
      <c r="FD700" s="234"/>
      <c r="FE700" s="234"/>
      <c r="FF700" s="234"/>
      <c r="FG700" s="234"/>
      <c r="FH700" s="234"/>
      <c r="FI700" s="234"/>
      <c r="FJ700" s="234"/>
      <c r="FK700" s="234"/>
      <c r="FL700" s="234"/>
      <c r="FM700" s="234"/>
      <c r="FN700" s="234"/>
      <c r="FO700" s="234"/>
      <c r="FP700" s="234"/>
      <c r="FQ700" s="234"/>
      <c r="FR700" s="234"/>
      <c r="FS700" s="234"/>
      <c r="FT700" s="234"/>
      <c r="FU700" s="234"/>
      <c r="FV700" s="234"/>
      <c r="FW700" s="234"/>
      <c r="FX700" s="234"/>
      <c r="FY700" s="234"/>
      <c r="FZ700" s="234"/>
      <c r="GA700" s="234"/>
      <c r="GB700" s="234"/>
      <c r="GC700" s="234"/>
      <c r="GD700" s="234"/>
      <c r="GE700" s="234"/>
      <c r="GF700" s="234"/>
      <c r="GG700" s="234"/>
      <c r="GH700" s="234"/>
      <c r="GI700" s="234"/>
      <c r="GJ700" s="234"/>
      <c r="GK700" s="234"/>
      <c r="GL700" s="234"/>
      <c r="GM700" s="234"/>
      <c r="GN700" s="234"/>
      <c r="GO700" s="234"/>
      <c r="GP700" s="234"/>
      <c r="GQ700" s="234"/>
      <c r="GR700" s="234"/>
      <c r="GS700" s="234"/>
      <c r="GT700" s="234"/>
      <c r="GU700" s="234"/>
      <c r="GV700" s="234"/>
      <c r="GW700" s="234"/>
      <c r="GX700" s="234"/>
      <c r="GY700" s="234"/>
      <c r="GZ700" s="234"/>
      <c r="HA700" s="234"/>
      <c r="HB700" s="234"/>
      <c r="HC700" s="234"/>
      <c r="HD700" s="234"/>
      <c r="HE700" s="234"/>
      <c r="HF700" s="234"/>
      <c r="HG700" s="234"/>
      <c r="HH700" s="234"/>
      <c r="HI700" s="234"/>
      <c r="HJ700" s="234"/>
      <c r="HK700" s="234"/>
      <c r="HL700" s="234"/>
      <c r="HM700" s="234"/>
      <c r="HN700" s="234"/>
      <c r="HO700" s="234"/>
      <c r="HP700" s="234"/>
      <c r="HQ700" s="234"/>
      <c r="HR700" s="234"/>
      <c r="HS700" s="234"/>
      <c r="HT700" s="234"/>
      <c r="HU700" s="234"/>
      <c r="HV700" s="234"/>
      <c r="HW700" s="234"/>
      <c r="HX700" s="234"/>
      <c r="HY700" s="234"/>
      <c r="HZ700" s="234"/>
      <c r="IA700" s="234"/>
      <c r="IB700" s="234"/>
      <c r="IC700" s="234"/>
      <c r="ID700" s="234"/>
    </row>
    <row r="701" spans="1:238" s="311" customFormat="1" hidden="1">
      <c r="A701" s="249"/>
      <c r="B701" s="280"/>
      <c r="C701" s="280"/>
      <c r="D701" s="280"/>
      <c r="E701" s="280"/>
      <c r="F701" s="280"/>
      <c r="G701" s="280"/>
      <c r="H701" s="221"/>
      <c r="I701" s="224"/>
      <c r="J701" s="228"/>
      <c r="K701" s="228"/>
      <c r="L701" s="227" t="s">
        <v>572</v>
      </c>
      <c r="M701" s="223" t="s">
        <v>573</v>
      </c>
      <c r="N701" s="222" t="e">
        <f>+#REF!+#REF!+#REF!+#REF!+#REF!+#REF!+#REF!+#REF!+#REF!+#REF!+#REF!+#REF!+#REF!</f>
        <v>#REF!</v>
      </c>
      <c r="O701" s="222" t="e">
        <f>+#REF!+#REF!+#REF!+#REF!+#REF!+#REF!+#REF!+#REF!+#REF!+#REF!+#REF!+#REF!+#REF!</f>
        <v>#REF!</v>
      </c>
      <c r="P701" s="222" t="e">
        <f>+#REF!+#REF!+#REF!+#REF!+#REF!+#REF!+#REF!+#REF!+#REF!+#REF!+#REF!+#REF!+#REF!</f>
        <v>#REF!</v>
      </c>
      <c r="Q701" s="232"/>
      <c r="R701" s="232"/>
      <c r="S701" s="232"/>
      <c r="T701" s="233"/>
      <c r="U701" s="233"/>
      <c r="V701" s="233"/>
      <c r="W701" s="234"/>
      <c r="X701" s="234"/>
      <c r="Y701" s="234"/>
      <c r="Z701" s="234"/>
      <c r="AA701" s="234"/>
      <c r="AB701" s="234"/>
      <c r="AC701" s="234"/>
      <c r="AD701" s="234"/>
      <c r="AE701" s="234"/>
      <c r="AF701" s="234"/>
      <c r="AG701" s="234"/>
      <c r="AH701" s="234"/>
      <c r="AI701" s="234"/>
      <c r="AJ701" s="234"/>
      <c r="AK701" s="234"/>
      <c r="AL701" s="234"/>
      <c r="AM701" s="234"/>
      <c r="AN701" s="234"/>
      <c r="AO701" s="234"/>
      <c r="AP701" s="234"/>
      <c r="AQ701" s="234"/>
      <c r="AR701" s="234"/>
      <c r="AS701" s="234"/>
      <c r="AT701" s="234"/>
      <c r="AU701" s="234"/>
      <c r="AV701" s="234"/>
      <c r="AW701" s="234"/>
      <c r="AX701" s="234"/>
      <c r="AY701" s="234"/>
      <c r="AZ701" s="234"/>
      <c r="BA701" s="234"/>
      <c r="BB701" s="234"/>
      <c r="BC701" s="234"/>
      <c r="BD701" s="234"/>
      <c r="BE701" s="234"/>
      <c r="BF701" s="234"/>
      <c r="BG701" s="234"/>
      <c r="BH701" s="234"/>
      <c r="BI701" s="234"/>
      <c r="BJ701" s="234"/>
      <c r="BK701" s="234"/>
      <c r="BL701" s="234"/>
      <c r="BM701" s="234"/>
      <c r="BN701" s="234"/>
      <c r="BO701" s="234"/>
      <c r="BP701" s="234"/>
      <c r="BQ701" s="234"/>
      <c r="BR701" s="234"/>
      <c r="BS701" s="234"/>
      <c r="BT701" s="234"/>
      <c r="BU701" s="234"/>
      <c r="BV701" s="234"/>
      <c r="BW701" s="234"/>
      <c r="BX701" s="234"/>
      <c r="BY701" s="234"/>
      <c r="BZ701" s="234"/>
      <c r="CA701" s="234"/>
      <c r="CB701" s="234"/>
      <c r="CC701" s="234"/>
      <c r="CD701" s="234"/>
      <c r="CE701" s="234"/>
      <c r="CF701" s="234"/>
      <c r="CG701" s="234"/>
      <c r="CH701" s="234"/>
      <c r="CI701" s="234"/>
      <c r="CJ701" s="234"/>
      <c r="CK701" s="234"/>
      <c r="CL701" s="234"/>
      <c r="CM701" s="234"/>
      <c r="CN701" s="234"/>
      <c r="CO701" s="234"/>
      <c r="CP701" s="234"/>
      <c r="CQ701" s="234"/>
      <c r="CR701" s="234"/>
      <c r="CS701" s="234"/>
      <c r="CT701" s="234"/>
      <c r="CU701" s="234"/>
      <c r="CV701" s="234"/>
      <c r="CW701" s="234"/>
      <c r="CX701" s="234"/>
      <c r="CY701" s="234"/>
      <c r="CZ701" s="234"/>
      <c r="DA701" s="234"/>
      <c r="DB701" s="234"/>
      <c r="DC701" s="234"/>
      <c r="DD701" s="234"/>
      <c r="DE701" s="234"/>
      <c r="DF701" s="234"/>
      <c r="DG701" s="234"/>
      <c r="DH701" s="234"/>
      <c r="DI701" s="234"/>
      <c r="DJ701" s="234"/>
      <c r="DK701" s="234"/>
      <c r="DL701" s="234"/>
      <c r="DM701" s="234"/>
      <c r="DN701" s="234"/>
      <c r="DO701" s="234"/>
      <c r="DP701" s="234"/>
      <c r="DQ701" s="234"/>
      <c r="DR701" s="234"/>
      <c r="DS701" s="234"/>
      <c r="DT701" s="234"/>
      <c r="DU701" s="234"/>
      <c r="DV701" s="234"/>
      <c r="DW701" s="234"/>
      <c r="DX701" s="234"/>
      <c r="DY701" s="234"/>
      <c r="DZ701" s="234"/>
      <c r="EA701" s="234"/>
      <c r="EB701" s="234"/>
      <c r="EC701" s="234"/>
      <c r="ED701" s="234"/>
      <c r="EE701" s="234"/>
      <c r="EF701" s="234"/>
      <c r="EG701" s="234"/>
      <c r="EH701" s="234"/>
      <c r="EI701" s="234"/>
      <c r="EJ701" s="234"/>
      <c r="EK701" s="234"/>
      <c r="EL701" s="234"/>
      <c r="EM701" s="234"/>
      <c r="EN701" s="234"/>
      <c r="EO701" s="234"/>
      <c r="EP701" s="234"/>
      <c r="EQ701" s="234"/>
      <c r="ER701" s="234"/>
      <c r="ES701" s="234"/>
      <c r="ET701" s="234"/>
      <c r="EU701" s="234"/>
      <c r="EV701" s="234"/>
      <c r="EW701" s="234"/>
      <c r="EX701" s="234"/>
      <c r="EY701" s="234"/>
      <c r="EZ701" s="234"/>
      <c r="FA701" s="234"/>
      <c r="FB701" s="234"/>
      <c r="FC701" s="234"/>
      <c r="FD701" s="234"/>
      <c r="FE701" s="234"/>
      <c r="FF701" s="234"/>
      <c r="FG701" s="234"/>
      <c r="FH701" s="234"/>
      <c r="FI701" s="234"/>
      <c r="FJ701" s="234"/>
      <c r="FK701" s="234"/>
      <c r="FL701" s="234"/>
      <c r="FM701" s="234"/>
      <c r="FN701" s="234"/>
      <c r="FO701" s="234"/>
      <c r="FP701" s="234"/>
      <c r="FQ701" s="234"/>
      <c r="FR701" s="234"/>
      <c r="FS701" s="234"/>
      <c r="FT701" s="234"/>
      <c r="FU701" s="234"/>
      <c r="FV701" s="234"/>
      <c r="FW701" s="234"/>
      <c r="FX701" s="234"/>
      <c r="FY701" s="234"/>
      <c r="FZ701" s="234"/>
      <c r="GA701" s="234"/>
      <c r="GB701" s="234"/>
      <c r="GC701" s="234"/>
      <c r="GD701" s="234"/>
      <c r="GE701" s="234"/>
      <c r="GF701" s="234"/>
      <c r="GG701" s="234"/>
      <c r="GH701" s="234"/>
      <c r="GI701" s="234"/>
      <c r="GJ701" s="234"/>
      <c r="GK701" s="234"/>
      <c r="GL701" s="234"/>
      <c r="GM701" s="234"/>
      <c r="GN701" s="234"/>
      <c r="GO701" s="234"/>
      <c r="GP701" s="234"/>
      <c r="GQ701" s="234"/>
      <c r="GR701" s="234"/>
      <c r="GS701" s="234"/>
      <c r="GT701" s="234"/>
      <c r="GU701" s="234"/>
      <c r="GV701" s="234"/>
      <c r="GW701" s="234"/>
      <c r="GX701" s="234"/>
      <c r="GY701" s="234"/>
      <c r="GZ701" s="234"/>
      <c r="HA701" s="234"/>
      <c r="HB701" s="234"/>
      <c r="HC701" s="234"/>
      <c r="HD701" s="234"/>
      <c r="HE701" s="234"/>
      <c r="HF701" s="234"/>
      <c r="HG701" s="234"/>
      <c r="HH701" s="234"/>
      <c r="HI701" s="234"/>
      <c r="HJ701" s="234"/>
      <c r="HK701" s="234"/>
      <c r="HL701" s="234"/>
      <c r="HM701" s="234"/>
      <c r="HN701" s="234"/>
      <c r="HO701" s="234"/>
      <c r="HP701" s="234"/>
      <c r="HQ701" s="234"/>
      <c r="HR701" s="234"/>
      <c r="HS701" s="234"/>
      <c r="HT701" s="234"/>
      <c r="HU701" s="234"/>
      <c r="HV701" s="234"/>
      <c r="HW701" s="234"/>
      <c r="HX701" s="234"/>
      <c r="HY701" s="234"/>
      <c r="HZ701" s="234"/>
      <c r="IA701" s="234"/>
      <c r="IB701" s="234"/>
      <c r="IC701" s="234"/>
      <c r="ID701" s="234"/>
    </row>
    <row r="702" spans="1:238" s="311" customFormat="1" hidden="1">
      <c r="A702" s="249"/>
      <c r="B702" s="280"/>
      <c r="C702" s="280"/>
      <c r="D702" s="280"/>
      <c r="E702" s="280"/>
      <c r="F702" s="280"/>
      <c r="G702" s="280"/>
      <c r="H702" s="221"/>
      <c r="I702" s="224"/>
      <c r="J702" s="228"/>
      <c r="K702" s="228"/>
      <c r="L702" s="227" t="s">
        <v>88</v>
      </c>
      <c r="M702" s="271">
        <v>4267</v>
      </c>
      <c r="N702" s="222" t="e">
        <f>+#REF!+#REF!+#REF!+#REF!+#REF!+#REF!+#REF!+#REF!+#REF!+#REF!+#REF!+#REF!+#REF!</f>
        <v>#REF!</v>
      </c>
      <c r="O702" s="222" t="e">
        <f>+#REF!+#REF!+#REF!+#REF!+#REF!+#REF!+#REF!+#REF!+#REF!+#REF!+#REF!+#REF!+#REF!</f>
        <v>#REF!</v>
      </c>
      <c r="P702" s="222" t="e">
        <f>+#REF!+#REF!+#REF!+#REF!+#REF!+#REF!+#REF!+#REF!+#REF!+#REF!+#REF!+#REF!+#REF!</f>
        <v>#REF!</v>
      </c>
      <c r="Q702" s="232"/>
      <c r="R702" s="232"/>
      <c r="S702" s="232"/>
      <c r="T702" s="233"/>
      <c r="U702" s="233"/>
      <c r="V702" s="233"/>
      <c r="W702" s="234"/>
      <c r="X702" s="234"/>
      <c r="Y702" s="234"/>
      <c r="Z702" s="234"/>
      <c r="AA702" s="234"/>
      <c r="AB702" s="234"/>
      <c r="AC702" s="234"/>
      <c r="AD702" s="234"/>
      <c r="AE702" s="234"/>
      <c r="AF702" s="234"/>
      <c r="AG702" s="234"/>
      <c r="AH702" s="234"/>
      <c r="AI702" s="234"/>
      <c r="AJ702" s="234"/>
      <c r="AK702" s="234"/>
      <c r="AL702" s="234"/>
      <c r="AM702" s="234"/>
      <c r="AN702" s="234"/>
      <c r="AO702" s="234"/>
      <c r="AP702" s="234"/>
      <c r="AQ702" s="234"/>
      <c r="AR702" s="234"/>
      <c r="AS702" s="234"/>
      <c r="AT702" s="234"/>
      <c r="AU702" s="234"/>
      <c r="AV702" s="234"/>
      <c r="AW702" s="234"/>
      <c r="AX702" s="234"/>
      <c r="AY702" s="234"/>
      <c r="AZ702" s="234"/>
      <c r="BA702" s="234"/>
      <c r="BB702" s="234"/>
      <c r="BC702" s="234"/>
      <c r="BD702" s="234"/>
      <c r="BE702" s="234"/>
      <c r="BF702" s="234"/>
      <c r="BG702" s="234"/>
      <c r="BH702" s="234"/>
      <c r="BI702" s="234"/>
      <c r="BJ702" s="234"/>
      <c r="BK702" s="234"/>
      <c r="BL702" s="234"/>
      <c r="BM702" s="234"/>
      <c r="BN702" s="234"/>
      <c r="BO702" s="234"/>
      <c r="BP702" s="234"/>
      <c r="BQ702" s="234"/>
      <c r="BR702" s="234"/>
      <c r="BS702" s="234"/>
      <c r="BT702" s="234"/>
      <c r="BU702" s="234"/>
      <c r="BV702" s="234"/>
      <c r="BW702" s="234"/>
      <c r="BX702" s="234"/>
      <c r="BY702" s="234"/>
      <c r="BZ702" s="234"/>
      <c r="CA702" s="234"/>
      <c r="CB702" s="234"/>
      <c r="CC702" s="234"/>
      <c r="CD702" s="234"/>
      <c r="CE702" s="234"/>
      <c r="CF702" s="234"/>
      <c r="CG702" s="234"/>
      <c r="CH702" s="234"/>
      <c r="CI702" s="234"/>
      <c r="CJ702" s="234"/>
      <c r="CK702" s="234"/>
      <c r="CL702" s="234"/>
      <c r="CM702" s="234"/>
      <c r="CN702" s="234"/>
      <c r="CO702" s="234"/>
      <c r="CP702" s="234"/>
      <c r="CQ702" s="234"/>
      <c r="CR702" s="234"/>
      <c r="CS702" s="234"/>
      <c r="CT702" s="234"/>
      <c r="CU702" s="234"/>
      <c r="CV702" s="234"/>
      <c r="CW702" s="234"/>
      <c r="CX702" s="234"/>
      <c r="CY702" s="234"/>
      <c r="CZ702" s="234"/>
      <c r="DA702" s="234"/>
      <c r="DB702" s="234"/>
      <c r="DC702" s="234"/>
      <c r="DD702" s="234"/>
      <c r="DE702" s="234"/>
      <c r="DF702" s="234"/>
      <c r="DG702" s="234"/>
      <c r="DH702" s="234"/>
      <c r="DI702" s="234"/>
      <c r="DJ702" s="234"/>
      <c r="DK702" s="234"/>
      <c r="DL702" s="234"/>
      <c r="DM702" s="234"/>
      <c r="DN702" s="234"/>
      <c r="DO702" s="234"/>
      <c r="DP702" s="234"/>
      <c r="DQ702" s="234"/>
      <c r="DR702" s="234"/>
      <c r="DS702" s="234"/>
      <c r="DT702" s="234"/>
      <c r="DU702" s="234"/>
      <c r="DV702" s="234"/>
      <c r="DW702" s="234"/>
      <c r="DX702" s="234"/>
      <c r="DY702" s="234"/>
      <c r="DZ702" s="234"/>
      <c r="EA702" s="234"/>
      <c r="EB702" s="234"/>
      <c r="EC702" s="234"/>
      <c r="ED702" s="234"/>
      <c r="EE702" s="234"/>
      <c r="EF702" s="234"/>
      <c r="EG702" s="234"/>
      <c r="EH702" s="234"/>
      <c r="EI702" s="234"/>
      <c r="EJ702" s="234"/>
      <c r="EK702" s="234"/>
      <c r="EL702" s="234"/>
      <c r="EM702" s="234"/>
      <c r="EN702" s="234"/>
      <c r="EO702" s="234"/>
      <c r="EP702" s="234"/>
      <c r="EQ702" s="234"/>
      <c r="ER702" s="234"/>
      <c r="ES702" s="234"/>
      <c r="ET702" s="234"/>
      <c r="EU702" s="234"/>
      <c r="EV702" s="234"/>
      <c r="EW702" s="234"/>
      <c r="EX702" s="234"/>
      <c r="EY702" s="234"/>
      <c r="EZ702" s="234"/>
      <c r="FA702" s="234"/>
      <c r="FB702" s="234"/>
      <c r="FC702" s="234"/>
      <c r="FD702" s="234"/>
      <c r="FE702" s="234"/>
      <c r="FF702" s="234"/>
      <c r="FG702" s="234"/>
      <c r="FH702" s="234"/>
      <c r="FI702" s="234"/>
      <c r="FJ702" s="234"/>
      <c r="FK702" s="234"/>
      <c r="FL702" s="234"/>
      <c r="FM702" s="234"/>
      <c r="FN702" s="234"/>
      <c r="FO702" s="234"/>
      <c r="FP702" s="234"/>
      <c r="FQ702" s="234"/>
      <c r="FR702" s="234"/>
      <c r="FS702" s="234"/>
      <c r="FT702" s="234"/>
      <c r="FU702" s="234"/>
      <c r="FV702" s="234"/>
      <c r="FW702" s="234"/>
      <c r="FX702" s="234"/>
      <c r="FY702" s="234"/>
      <c r="FZ702" s="234"/>
      <c r="GA702" s="234"/>
      <c r="GB702" s="234"/>
      <c r="GC702" s="234"/>
      <c r="GD702" s="234"/>
      <c r="GE702" s="234"/>
      <c r="GF702" s="234"/>
      <c r="GG702" s="234"/>
      <c r="GH702" s="234"/>
      <c r="GI702" s="234"/>
      <c r="GJ702" s="234"/>
      <c r="GK702" s="234"/>
      <c r="GL702" s="234"/>
      <c r="GM702" s="234"/>
      <c r="GN702" s="234"/>
      <c r="GO702" s="234"/>
      <c r="GP702" s="234"/>
      <c r="GQ702" s="234"/>
      <c r="GR702" s="234"/>
      <c r="GS702" s="234"/>
      <c r="GT702" s="234"/>
      <c r="GU702" s="234"/>
      <c r="GV702" s="234"/>
      <c r="GW702" s="234"/>
      <c r="GX702" s="234"/>
      <c r="GY702" s="234"/>
      <c r="GZ702" s="234"/>
      <c r="HA702" s="234"/>
      <c r="HB702" s="234"/>
      <c r="HC702" s="234"/>
      <c r="HD702" s="234"/>
      <c r="HE702" s="234"/>
      <c r="HF702" s="234"/>
      <c r="HG702" s="234"/>
      <c r="HH702" s="234"/>
      <c r="HI702" s="234"/>
      <c r="HJ702" s="234"/>
      <c r="HK702" s="234"/>
      <c r="HL702" s="234"/>
      <c r="HM702" s="234"/>
      <c r="HN702" s="234"/>
      <c r="HO702" s="234"/>
      <c r="HP702" s="234"/>
      <c r="HQ702" s="234"/>
      <c r="HR702" s="234"/>
      <c r="HS702" s="234"/>
      <c r="HT702" s="234"/>
      <c r="HU702" s="234"/>
      <c r="HV702" s="234"/>
      <c r="HW702" s="234"/>
      <c r="HX702" s="234"/>
      <c r="HY702" s="234"/>
      <c r="HZ702" s="234"/>
      <c r="IA702" s="234"/>
      <c r="IB702" s="234"/>
      <c r="IC702" s="234"/>
      <c r="ID702" s="234"/>
    </row>
    <row r="703" spans="1:238" s="311" customFormat="1" hidden="1">
      <c r="A703" s="249"/>
      <c r="B703" s="280"/>
      <c r="C703" s="280"/>
      <c r="D703" s="280"/>
      <c r="E703" s="280"/>
      <c r="F703" s="280"/>
      <c r="G703" s="280"/>
      <c r="H703" s="221"/>
      <c r="I703" s="224"/>
      <c r="J703" s="228"/>
      <c r="K703" s="228"/>
      <c r="L703" s="273" t="s">
        <v>574</v>
      </c>
      <c r="M703" s="303" t="s">
        <v>575</v>
      </c>
      <c r="N703" s="222" t="e">
        <f>+#REF!+#REF!+#REF!+#REF!+#REF!+#REF!+#REF!+#REF!+#REF!+#REF!+#REF!+#REF!+#REF!</f>
        <v>#REF!</v>
      </c>
      <c r="O703" s="222" t="e">
        <f>+#REF!+#REF!+#REF!+#REF!+#REF!+#REF!+#REF!+#REF!+#REF!+#REF!+#REF!+#REF!+#REF!</f>
        <v>#REF!</v>
      </c>
      <c r="P703" s="222" t="e">
        <f>+#REF!+#REF!+#REF!+#REF!+#REF!+#REF!+#REF!+#REF!+#REF!+#REF!+#REF!+#REF!+#REF!</f>
        <v>#REF!</v>
      </c>
      <c r="Q703" s="232"/>
      <c r="R703" s="232"/>
      <c r="S703" s="232"/>
      <c r="T703" s="233"/>
      <c r="U703" s="233"/>
      <c r="V703" s="233"/>
      <c r="W703" s="234"/>
      <c r="X703" s="234"/>
      <c r="Y703" s="234"/>
      <c r="Z703" s="234"/>
      <c r="AA703" s="234"/>
      <c r="AB703" s="234"/>
      <c r="AC703" s="234"/>
      <c r="AD703" s="234"/>
      <c r="AE703" s="234"/>
      <c r="AF703" s="234"/>
      <c r="AG703" s="234"/>
      <c r="AH703" s="234"/>
      <c r="AI703" s="234"/>
      <c r="AJ703" s="234"/>
      <c r="AK703" s="234"/>
      <c r="AL703" s="234"/>
      <c r="AM703" s="234"/>
      <c r="AN703" s="234"/>
      <c r="AO703" s="234"/>
      <c r="AP703" s="234"/>
      <c r="AQ703" s="234"/>
      <c r="AR703" s="234"/>
      <c r="AS703" s="234"/>
      <c r="AT703" s="234"/>
      <c r="AU703" s="234"/>
      <c r="AV703" s="234"/>
      <c r="AW703" s="234"/>
      <c r="AX703" s="234"/>
      <c r="AY703" s="234"/>
      <c r="AZ703" s="234"/>
      <c r="BA703" s="234"/>
      <c r="BB703" s="234"/>
      <c r="BC703" s="234"/>
      <c r="BD703" s="234"/>
      <c r="BE703" s="234"/>
      <c r="BF703" s="234"/>
      <c r="BG703" s="234"/>
      <c r="BH703" s="234"/>
      <c r="BI703" s="234"/>
      <c r="BJ703" s="234"/>
      <c r="BK703" s="234"/>
      <c r="BL703" s="234"/>
      <c r="BM703" s="234"/>
      <c r="BN703" s="234"/>
      <c r="BO703" s="234"/>
      <c r="BP703" s="234"/>
      <c r="BQ703" s="234"/>
      <c r="BR703" s="234"/>
      <c r="BS703" s="234"/>
      <c r="BT703" s="234"/>
      <c r="BU703" s="234"/>
      <c r="BV703" s="234"/>
      <c r="BW703" s="234"/>
      <c r="BX703" s="234"/>
      <c r="BY703" s="234"/>
      <c r="BZ703" s="234"/>
      <c r="CA703" s="234"/>
      <c r="CB703" s="234"/>
      <c r="CC703" s="234"/>
      <c r="CD703" s="234"/>
      <c r="CE703" s="234"/>
      <c r="CF703" s="234"/>
      <c r="CG703" s="234"/>
      <c r="CH703" s="234"/>
      <c r="CI703" s="234"/>
      <c r="CJ703" s="234"/>
      <c r="CK703" s="234"/>
      <c r="CL703" s="234"/>
      <c r="CM703" s="234"/>
      <c r="CN703" s="234"/>
      <c r="CO703" s="234"/>
      <c r="CP703" s="234"/>
      <c r="CQ703" s="234"/>
      <c r="CR703" s="234"/>
      <c r="CS703" s="234"/>
      <c r="CT703" s="234"/>
      <c r="CU703" s="234"/>
      <c r="CV703" s="234"/>
      <c r="CW703" s="234"/>
      <c r="CX703" s="234"/>
      <c r="CY703" s="234"/>
      <c r="CZ703" s="234"/>
      <c r="DA703" s="234"/>
      <c r="DB703" s="234"/>
      <c r="DC703" s="234"/>
      <c r="DD703" s="234"/>
      <c r="DE703" s="234"/>
      <c r="DF703" s="234"/>
      <c r="DG703" s="234"/>
      <c r="DH703" s="234"/>
      <c r="DI703" s="234"/>
      <c r="DJ703" s="234"/>
      <c r="DK703" s="234"/>
      <c r="DL703" s="234"/>
      <c r="DM703" s="234"/>
      <c r="DN703" s="234"/>
      <c r="DO703" s="234"/>
      <c r="DP703" s="234"/>
      <c r="DQ703" s="234"/>
      <c r="DR703" s="234"/>
      <c r="DS703" s="234"/>
      <c r="DT703" s="234"/>
      <c r="DU703" s="234"/>
      <c r="DV703" s="234"/>
      <c r="DW703" s="234"/>
      <c r="DX703" s="234"/>
      <c r="DY703" s="234"/>
      <c r="DZ703" s="234"/>
      <c r="EA703" s="234"/>
      <c r="EB703" s="234"/>
      <c r="EC703" s="234"/>
      <c r="ED703" s="234"/>
      <c r="EE703" s="234"/>
      <c r="EF703" s="234"/>
      <c r="EG703" s="234"/>
      <c r="EH703" s="234"/>
      <c r="EI703" s="234"/>
      <c r="EJ703" s="234"/>
      <c r="EK703" s="234"/>
      <c r="EL703" s="234"/>
      <c r="EM703" s="234"/>
      <c r="EN703" s="234"/>
      <c r="EO703" s="234"/>
      <c r="EP703" s="234"/>
      <c r="EQ703" s="234"/>
      <c r="ER703" s="234"/>
      <c r="ES703" s="234"/>
      <c r="ET703" s="234"/>
      <c r="EU703" s="234"/>
      <c r="EV703" s="234"/>
      <c r="EW703" s="234"/>
      <c r="EX703" s="234"/>
      <c r="EY703" s="234"/>
      <c r="EZ703" s="234"/>
      <c r="FA703" s="234"/>
      <c r="FB703" s="234"/>
      <c r="FC703" s="234"/>
      <c r="FD703" s="234"/>
      <c r="FE703" s="234"/>
      <c r="FF703" s="234"/>
      <c r="FG703" s="234"/>
      <c r="FH703" s="234"/>
      <c r="FI703" s="234"/>
      <c r="FJ703" s="234"/>
      <c r="FK703" s="234"/>
      <c r="FL703" s="234"/>
      <c r="FM703" s="234"/>
      <c r="FN703" s="234"/>
      <c r="FO703" s="234"/>
      <c r="FP703" s="234"/>
      <c r="FQ703" s="234"/>
      <c r="FR703" s="234"/>
      <c r="FS703" s="234"/>
      <c r="FT703" s="234"/>
      <c r="FU703" s="234"/>
      <c r="FV703" s="234"/>
      <c r="FW703" s="234"/>
      <c r="FX703" s="234"/>
      <c r="FY703" s="234"/>
      <c r="FZ703" s="234"/>
      <c r="GA703" s="234"/>
      <c r="GB703" s="234"/>
      <c r="GC703" s="234"/>
      <c r="GD703" s="234"/>
      <c r="GE703" s="234"/>
      <c r="GF703" s="234"/>
      <c r="GG703" s="234"/>
      <c r="GH703" s="234"/>
      <c r="GI703" s="234"/>
      <c r="GJ703" s="234"/>
      <c r="GK703" s="234"/>
      <c r="GL703" s="234"/>
      <c r="GM703" s="234"/>
      <c r="GN703" s="234"/>
      <c r="GO703" s="234"/>
      <c r="GP703" s="234"/>
      <c r="GQ703" s="234"/>
      <c r="GR703" s="234"/>
      <c r="GS703" s="234"/>
      <c r="GT703" s="234"/>
      <c r="GU703" s="234"/>
      <c r="GV703" s="234"/>
      <c r="GW703" s="234"/>
      <c r="GX703" s="234"/>
      <c r="GY703" s="234"/>
      <c r="GZ703" s="234"/>
      <c r="HA703" s="234"/>
      <c r="HB703" s="234"/>
      <c r="HC703" s="234"/>
      <c r="HD703" s="234"/>
      <c r="HE703" s="234"/>
      <c r="HF703" s="234"/>
      <c r="HG703" s="234"/>
      <c r="HH703" s="234"/>
      <c r="HI703" s="234"/>
      <c r="HJ703" s="234"/>
      <c r="HK703" s="234"/>
      <c r="HL703" s="234"/>
      <c r="HM703" s="234"/>
      <c r="HN703" s="234"/>
      <c r="HO703" s="234"/>
      <c r="HP703" s="234"/>
      <c r="HQ703" s="234"/>
      <c r="HR703" s="234"/>
      <c r="HS703" s="234"/>
      <c r="HT703" s="234"/>
      <c r="HU703" s="234"/>
      <c r="HV703" s="234"/>
      <c r="HW703" s="234"/>
      <c r="HX703" s="234"/>
      <c r="HY703" s="234"/>
      <c r="HZ703" s="234"/>
      <c r="IA703" s="234"/>
      <c r="IB703" s="234"/>
      <c r="IC703" s="234"/>
      <c r="ID703" s="234"/>
    </row>
    <row r="704" spans="1:238" s="311" customFormat="1" ht="30.75" hidden="1" customHeight="1">
      <c r="A704" s="249"/>
      <c r="B704" s="280"/>
      <c r="C704" s="280"/>
      <c r="D704" s="280"/>
      <c r="E704" s="280"/>
      <c r="F704" s="280"/>
      <c r="G704" s="280"/>
      <c r="H704" s="221"/>
      <c r="I704" s="266"/>
      <c r="J704" s="267"/>
      <c r="K704" s="267"/>
      <c r="L704" s="268" t="s">
        <v>530</v>
      </c>
      <c r="M704" s="263"/>
      <c r="N704" s="269" t="e">
        <f>SUM(N705:N706)</f>
        <v>#REF!</v>
      </c>
      <c r="O704" s="269" t="e">
        <f>SUM(O705:O706)</f>
        <v>#REF!</v>
      </c>
      <c r="P704" s="269" t="e">
        <f>SUM(P705:P706)</f>
        <v>#REF!</v>
      </c>
      <c r="Q704" s="232"/>
      <c r="R704" s="232"/>
      <c r="S704" s="232"/>
      <c r="T704" s="233"/>
      <c r="U704" s="233"/>
      <c r="V704" s="233"/>
      <c r="W704" s="234"/>
      <c r="X704" s="234"/>
      <c r="Y704" s="234"/>
      <c r="Z704" s="234"/>
      <c r="AA704" s="234"/>
      <c r="AB704" s="234"/>
      <c r="AC704" s="234"/>
      <c r="AD704" s="234"/>
      <c r="AE704" s="234"/>
      <c r="AF704" s="234"/>
      <c r="AG704" s="234"/>
      <c r="AH704" s="234"/>
      <c r="AI704" s="234"/>
      <c r="AJ704" s="234"/>
      <c r="AK704" s="234"/>
      <c r="AL704" s="234"/>
      <c r="AM704" s="234"/>
      <c r="AN704" s="234"/>
      <c r="AO704" s="234"/>
      <c r="AP704" s="234"/>
      <c r="AQ704" s="234"/>
      <c r="AR704" s="234"/>
      <c r="AS704" s="234"/>
      <c r="AT704" s="234"/>
      <c r="AU704" s="234"/>
      <c r="AV704" s="234"/>
      <c r="AW704" s="234"/>
      <c r="AX704" s="234"/>
      <c r="AY704" s="234"/>
      <c r="AZ704" s="234"/>
      <c r="BA704" s="234"/>
      <c r="BB704" s="234"/>
      <c r="BC704" s="234"/>
      <c r="BD704" s="234"/>
      <c r="BE704" s="234"/>
      <c r="BF704" s="234"/>
      <c r="BG704" s="234"/>
      <c r="BH704" s="234"/>
      <c r="BI704" s="234"/>
      <c r="BJ704" s="234"/>
      <c r="BK704" s="234"/>
      <c r="BL704" s="234"/>
      <c r="BM704" s="234"/>
      <c r="BN704" s="234"/>
      <c r="BO704" s="234"/>
      <c r="BP704" s="234"/>
      <c r="BQ704" s="234"/>
      <c r="BR704" s="234"/>
      <c r="BS704" s="234"/>
      <c r="BT704" s="234"/>
      <c r="BU704" s="234"/>
      <c r="BV704" s="234"/>
      <c r="BW704" s="234"/>
      <c r="BX704" s="234"/>
      <c r="BY704" s="234"/>
      <c r="BZ704" s="234"/>
      <c r="CA704" s="234"/>
      <c r="CB704" s="234"/>
      <c r="CC704" s="234"/>
      <c r="CD704" s="234"/>
      <c r="CE704" s="234"/>
      <c r="CF704" s="234"/>
      <c r="CG704" s="234"/>
      <c r="CH704" s="234"/>
      <c r="CI704" s="234"/>
      <c r="CJ704" s="234"/>
      <c r="CK704" s="234"/>
      <c r="CL704" s="234"/>
      <c r="CM704" s="234"/>
      <c r="CN704" s="234"/>
      <c r="CO704" s="234"/>
      <c r="CP704" s="234"/>
      <c r="CQ704" s="234"/>
      <c r="CR704" s="234"/>
      <c r="CS704" s="234"/>
      <c r="CT704" s="234"/>
      <c r="CU704" s="234"/>
      <c r="CV704" s="234"/>
      <c r="CW704" s="234"/>
      <c r="CX704" s="234"/>
      <c r="CY704" s="234"/>
      <c r="CZ704" s="234"/>
      <c r="DA704" s="234"/>
      <c r="DB704" s="234"/>
      <c r="DC704" s="234"/>
      <c r="DD704" s="234"/>
      <c r="DE704" s="234"/>
      <c r="DF704" s="234"/>
      <c r="DG704" s="234"/>
      <c r="DH704" s="234"/>
      <c r="DI704" s="234"/>
      <c r="DJ704" s="234"/>
      <c r="DK704" s="234"/>
      <c r="DL704" s="234"/>
      <c r="DM704" s="234"/>
      <c r="DN704" s="234"/>
      <c r="DO704" s="234"/>
      <c r="DP704" s="234"/>
      <c r="DQ704" s="234"/>
      <c r="DR704" s="234"/>
      <c r="DS704" s="234"/>
      <c r="DT704" s="234"/>
      <c r="DU704" s="234"/>
      <c r="DV704" s="234"/>
      <c r="DW704" s="234"/>
      <c r="DX704" s="234"/>
      <c r="DY704" s="234"/>
      <c r="DZ704" s="234"/>
      <c r="EA704" s="234"/>
      <c r="EB704" s="234"/>
      <c r="EC704" s="234"/>
      <c r="ED704" s="234"/>
      <c r="EE704" s="234"/>
      <c r="EF704" s="234"/>
      <c r="EG704" s="234"/>
      <c r="EH704" s="234"/>
      <c r="EI704" s="234"/>
      <c r="EJ704" s="234"/>
      <c r="EK704" s="234"/>
      <c r="EL704" s="234"/>
      <c r="EM704" s="234"/>
      <c r="EN704" s="234"/>
      <c r="EO704" s="234"/>
      <c r="EP704" s="234"/>
      <c r="EQ704" s="234"/>
      <c r="ER704" s="234"/>
      <c r="ES704" s="234"/>
      <c r="ET704" s="234"/>
      <c r="EU704" s="234"/>
      <c r="EV704" s="234"/>
      <c r="EW704" s="234"/>
      <c r="EX704" s="234"/>
      <c r="EY704" s="234"/>
      <c r="EZ704" s="234"/>
      <c r="FA704" s="234"/>
      <c r="FB704" s="234"/>
      <c r="FC704" s="234"/>
      <c r="FD704" s="234"/>
      <c r="FE704" s="234"/>
      <c r="FF704" s="234"/>
      <c r="FG704" s="234"/>
      <c r="FH704" s="234"/>
      <c r="FI704" s="234"/>
      <c r="FJ704" s="234"/>
      <c r="FK704" s="234"/>
      <c r="FL704" s="234"/>
      <c r="FM704" s="234"/>
      <c r="FN704" s="234"/>
      <c r="FO704" s="234"/>
      <c r="FP704" s="234"/>
      <c r="FQ704" s="234"/>
      <c r="FR704" s="234"/>
      <c r="FS704" s="234"/>
      <c r="FT704" s="234"/>
      <c r="FU704" s="234"/>
      <c r="FV704" s="234"/>
      <c r="FW704" s="234"/>
      <c r="FX704" s="234"/>
      <c r="FY704" s="234"/>
      <c r="FZ704" s="234"/>
      <c r="GA704" s="234"/>
      <c r="GB704" s="234"/>
      <c r="GC704" s="234"/>
      <c r="GD704" s="234"/>
      <c r="GE704" s="234"/>
      <c r="GF704" s="234"/>
      <c r="GG704" s="234"/>
      <c r="GH704" s="234"/>
      <c r="GI704" s="234"/>
      <c r="GJ704" s="234"/>
      <c r="GK704" s="234"/>
      <c r="GL704" s="234"/>
      <c r="GM704" s="234"/>
      <c r="GN704" s="234"/>
      <c r="GO704" s="234"/>
      <c r="GP704" s="234"/>
      <c r="GQ704" s="234"/>
      <c r="GR704" s="234"/>
      <c r="GS704" s="234"/>
      <c r="GT704" s="234"/>
      <c r="GU704" s="234"/>
      <c r="GV704" s="234"/>
      <c r="GW704" s="234"/>
      <c r="GX704" s="234"/>
      <c r="GY704" s="234"/>
      <c r="GZ704" s="234"/>
      <c r="HA704" s="234"/>
      <c r="HB704" s="234"/>
      <c r="HC704" s="234"/>
      <c r="HD704" s="234"/>
      <c r="HE704" s="234"/>
      <c r="HF704" s="234"/>
      <c r="HG704" s="234"/>
      <c r="HH704" s="234"/>
      <c r="HI704" s="234"/>
      <c r="HJ704" s="234"/>
      <c r="HK704" s="234"/>
      <c r="HL704" s="234"/>
      <c r="HM704" s="234"/>
      <c r="HN704" s="234"/>
      <c r="HO704" s="234"/>
      <c r="HP704" s="234"/>
      <c r="HQ704" s="234"/>
      <c r="HR704" s="234"/>
      <c r="HS704" s="234"/>
      <c r="HT704" s="234"/>
      <c r="HU704" s="234"/>
      <c r="HV704" s="234"/>
      <c r="HW704" s="234"/>
      <c r="HX704" s="234"/>
      <c r="HY704" s="234"/>
      <c r="HZ704" s="234"/>
      <c r="IA704" s="234"/>
      <c r="IB704" s="234"/>
      <c r="IC704" s="234"/>
      <c r="ID704" s="234"/>
    </row>
    <row r="705" spans="1:238" hidden="1">
      <c r="H705" s="221"/>
      <c r="I705" s="224"/>
      <c r="J705" s="228"/>
      <c r="K705" s="228"/>
      <c r="L705" s="227" t="s">
        <v>83</v>
      </c>
      <c r="M705" s="229">
        <v>4239</v>
      </c>
      <c r="N705" s="222" t="e">
        <f>+#REF!+#REF!+#REF!+#REF!+#REF!+#REF!+#REF!+#REF!+#REF!+#REF!+#REF!+#REF!+#REF!</f>
        <v>#REF!</v>
      </c>
      <c r="O705" s="222" t="e">
        <f>+#REF!+#REF!+#REF!+#REF!+#REF!+#REF!+#REF!+#REF!+#REF!+#REF!+#REF!+#REF!+#REF!</f>
        <v>#REF!</v>
      </c>
      <c r="P705" s="222" t="e">
        <f>+#REF!+#REF!+#REF!+#REF!+#REF!+#REF!+#REF!+#REF!+#REF!+#REF!+#REF!+#REF!+#REF!</f>
        <v>#REF!</v>
      </c>
      <c r="Q705" s="232"/>
      <c r="R705" s="232"/>
      <c r="S705" s="232"/>
      <c r="T705" s="233"/>
      <c r="U705" s="233"/>
      <c r="V705" s="233"/>
    </row>
    <row r="706" spans="1:238" s="311" customFormat="1" hidden="1">
      <c r="A706" s="249"/>
      <c r="B706" s="280"/>
      <c r="C706" s="280"/>
      <c r="D706" s="280"/>
      <c r="E706" s="280"/>
      <c r="F706" s="280"/>
      <c r="G706" s="280"/>
      <c r="H706" s="221"/>
      <c r="I706" s="224"/>
      <c r="J706" s="228"/>
      <c r="K706" s="228"/>
      <c r="L706" s="230" t="s">
        <v>92</v>
      </c>
      <c r="M706" s="220">
        <v>4861</v>
      </c>
      <c r="N706" s="222" t="e">
        <f>+#REF!+#REF!+#REF!+#REF!+#REF!+#REF!+#REF!+#REF!+#REF!+#REF!+#REF!+#REF!+#REF!</f>
        <v>#REF!</v>
      </c>
      <c r="O706" s="222" t="e">
        <f>+#REF!+#REF!+#REF!+#REF!+#REF!+#REF!+#REF!+#REF!+#REF!+#REF!+#REF!+#REF!+#REF!</f>
        <v>#REF!</v>
      </c>
      <c r="P706" s="222" t="e">
        <f>+#REF!+#REF!+#REF!+#REF!+#REF!+#REF!+#REF!+#REF!+#REF!+#REF!+#REF!+#REF!+#REF!</f>
        <v>#REF!</v>
      </c>
      <c r="Q706" s="232"/>
      <c r="R706" s="232"/>
      <c r="S706" s="232"/>
      <c r="T706" s="233"/>
      <c r="U706" s="233"/>
      <c r="V706" s="233"/>
      <c r="W706" s="234"/>
      <c r="X706" s="234"/>
      <c r="Y706" s="234"/>
      <c r="Z706" s="234"/>
      <c r="AA706" s="234"/>
      <c r="AB706" s="234"/>
      <c r="AC706" s="234"/>
      <c r="AD706" s="234"/>
      <c r="AE706" s="234"/>
      <c r="AF706" s="234"/>
      <c r="AG706" s="234"/>
      <c r="AH706" s="234"/>
      <c r="AI706" s="234"/>
      <c r="AJ706" s="234"/>
      <c r="AK706" s="234"/>
      <c r="AL706" s="234"/>
      <c r="AM706" s="234"/>
      <c r="AN706" s="234"/>
      <c r="AO706" s="234"/>
      <c r="AP706" s="234"/>
      <c r="AQ706" s="234"/>
      <c r="AR706" s="234"/>
      <c r="AS706" s="234"/>
      <c r="AT706" s="234"/>
      <c r="AU706" s="234"/>
      <c r="AV706" s="234"/>
      <c r="AW706" s="234"/>
      <c r="AX706" s="234"/>
      <c r="AY706" s="234"/>
      <c r="AZ706" s="234"/>
      <c r="BA706" s="234"/>
      <c r="BB706" s="234"/>
      <c r="BC706" s="234"/>
      <c r="BD706" s="234"/>
      <c r="BE706" s="234"/>
      <c r="BF706" s="234"/>
      <c r="BG706" s="234"/>
      <c r="BH706" s="234"/>
      <c r="BI706" s="234"/>
      <c r="BJ706" s="234"/>
      <c r="BK706" s="234"/>
      <c r="BL706" s="234"/>
      <c r="BM706" s="234"/>
      <c r="BN706" s="234"/>
      <c r="BO706" s="234"/>
      <c r="BP706" s="234"/>
      <c r="BQ706" s="234"/>
      <c r="BR706" s="234"/>
      <c r="BS706" s="234"/>
      <c r="BT706" s="234"/>
      <c r="BU706" s="234"/>
      <c r="BV706" s="234"/>
      <c r="BW706" s="234"/>
      <c r="BX706" s="234"/>
      <c r="BY706" s="234"/>
      <c r="BZ706" s="234"/>
      <c r="CA706" s="234"/>
      <c r="CB706" s="234"/>
      <c r="CC706" s="234"/>
      <c r="CD706" s="234"/>
      <c r="CE706" s="234"/>
      <c r="CF706" s="234"/>
      <c r="CG706" s="234"/>
      <c r="CH706" s="234"/>
      <c r="CI706" s="234"/>
      <c r="CJ706" s="234"/>
      <c r="CK706" s="234"/>
      <c r="CL706" s="234"/>
      <c r="CM706" s="234"/>
      <c r="CN706" s="234"/>
      <c r="CO706" s="234"/>
      <c r="CP706" s="234"/>
      <c r="CQ706" s="234"/>
      <c r="CR706" s="234"/>
      <c r="CS706" s="234"/>
      <c r="CT706" s="234"/>
      <c r="CU706" s="234"/>
      <c r="CV706" s="234"/>
      <c r="CW706" s="234"/>
      <c r="CX706" s="234"/>
      <c r="CY706" s="234"/>
      <c r="CZ706" s="234"/>
      <c r="DA706" s="234"/>
      <c r="DB706" s="234"/>
      <c r="DC706" s="234"/>
      <c r="DD706" s="234"/>
      <c r="DE706" s="234"/>
      <c r="DF706" s="234"/>
      <c r="DG706" s="234"/>
      <c r="DH706" s="234"/>
      <c r="DI706" s="234"/>
      <c r="DJ706" s="234"/>
      <c r="DK706" s="234"/>
      <c r="DL706" s="234"/>
      <c r="DM706" s="234"/>
      <c r="DN706" s="234"/>
      <c r="DO706" s="234"/>
      <c r="DP706" s="234"/>
      <c r="DQ706" s="234"/>
      <c r="DR706" s="234"/>
      <c r="DS706" s="234"/>
      <c r="DT706" s="234"/>
      <c r="DU706" s="234"/>
      <c r="DV706" s="234"/>
      <c r="DW706" s="234"/>
      <c r="DX706" s="234"/>
      <c r="DY706" s="234"/>
      <c r="DZ706" s="234"/>
      <c r="EA706" s="234"/>
      <c r="EB706" s="234"/>
      <c r="EC706" s="234"/>
      <c r="ED706" s="234"/>
      <c r="EE706" s="234"/>
      <c r="EF706" s="234"/>
      <c r="EG706" s="234"/>
      <c r="EH706" s="234"/>
      <c r="EI706" s="234"/>
      <c r="EJ706" s="234"/>
      <c r="EK706" s="234"/>
      <c r="EL706" s="234"/>
      <c r="EM706" s="234"/>
      <c r="EN706" s="234"/>
      <c r="EO706" s="234"/>
      <c r="EP706" s="234"/>
      <c r="EQ706" s="234"/>
      <c r="ER706" s="234"/>
      <c r="ES706" s="234"/>
      <c r="ET706" s="234"/>
      <c r="EU706" s="234"/>
      <c r="EV706" s="234"/>
      <c r="EW706" s="234"/>
      <c r="EX706" s="234"/>
      <c r="EY706" s="234"/>
      <c r="EZ706" s="234"/>
      <c r="FA706" s="234"/>
      <c r="FB706" s="234"/>
      <c r="FC706" s="234"/>
      <c r="FD706" s="234"/>
      <c r="FE706" s="234"/>
      <c r="FF706" s="234"/>
      <c r="FG706" s="234"/>
      <c r="FH706" s="234"/>
      <c r="FI706" s="234"/>
      <c r="FJ706" s="234"/>
      <c r="FK706" s="234"/>
      <c r="FL706" s="234"/>
      <c r="FM706" s="234"/>
      <c r="FN706" s="234"/>
      <c r="FO706" s="234"/>
      <c r="FP706" s="234"/>
      <c r="FQ706" s="234"/>
      <c r="FR706" s="234"/>
      <c r="FS706" s="234"/>
      <c r="FT706" s="234"/>
      <c r="FU706" s="234"/>
      <c r="FV706" s="234"/>
      <c r="FW706" s="234"/>
      <c r="FX706" s="234"/>
      <c r="FY706" s="234"/>
      <c r="FZ706" s="234"/>
      <c r="GA706" s="234"/>
      <c r="GB706" s="234"/>
      <c r="GC706" s="234"/>
      <c r="GD706" s="234"/>
      <c r="GE706" s="234"/>
      <c r="GF706" s="234"/>
      <c r="GG706" s="234"/>
      <c r="GH706" s="234"/>
      <c r="GI706" s="234"/>
      <c r="GJ706" s="234"/>
      <c r="GK706" s="234"/>
      <c r="GL706" s="234"/>
      <c r="GM706" s="234"/>
      <c r="GN706" s="234"/>
      <c r="GO706" s="234"/>
      <c r="GP706" s="234"/>
      <c r="GQ706" s="234"/>
      <c r="GR706" s="234"/>
      <c r="GS706" s="234"/>
      <c r="GT706" s="234"/>
      <c r="GU706" s="234"/>
      <c r="GV706" s="234"/>
      <c r="GW706" s="234"/>
      <c r="GX706" s="234"/>
      <c r="GY706" s="234"/>
      <c r="GZ706" s="234"/>
      <c r="HA706" s="234"/>
      <c r="HB706" s="234"/>
      <c r="HC706" s="234"/>
      <c r="HD706" s="234"/>
      <c r="HE706" s="234"/>
      <c r="HF706" s="234"/>
      <c r="HG706" s="234"/>
      <c r="HH706" s="234"/>
      <c r="HI706" s="234"/>
      <c r="HJ706" s="234"/>
      <c r="HK706" s="234"/>
      <c r="HL706" s="234"/>
      <c r="HM706" s="234"/>
      <c r="HN706" s="234"/>
      <c r="HO706" s="234"/>
      <c r="HP706" s="234"/>
      <c r="HQ706" s="234"/>
      <c r="HR706" s="234"/>
      <c r="HS706" s="234"/>
      <c r="HT706" s="234"/>
      <c r="HU706" s="234"/>
      <c r="HV706" s="234"/>
      <c r="HW706" s="234"/>
      <c r="HX706" s="234"/>
      <c r="HY706" s="234"/>
      <c r="HZ706" s="234"/>
      <c r="IA706" s="234"/>
      <c r="IB706" s="234"/>
      <c r="IC706" s="234"/>
      <c r="ID706" s="234"/>
    </row>
    <row r="707" spans="1:238" s="311" customFormat="1" ht="54" hidden="1" customHeight="1">
      <c r="A707" s="249"/>
      <c r="B707" s="280"/>
      <c r="C707" s="280"/>
      <c r="D707" s="280"/>
      <c r="E707" s="280"/>
      <c r="F707" s="280"/>
      <c r="G707" s="280"/>
      <c r="H707" s="221"/>
      <c r="I707" s="266"/>
      <c r="J707" s="267"/>
      <c r="K707" s="267"/>
      <c r="L707" s="268" t="s">
        <v>531</v>
      </c>
      <c r="M707" s="263"/>
      <c r="N707" s="269" t="e">
        <f>SUM(N708:N709)</f>
        <v>#REF!</v>
      </c>
      <c r="O707" s="269" t="e">
        <f t="shared" ref="O707:P707" si="66">SUM(O708:O709)</f>
        <v>#REF!</v>
      </c>
      <c r="P707" s="269" t="e">
        <f t="shared" si="66"/>
        <v>#REF!</v>
      </c>
      <c r="Q707" s="232"/>
      <c r="R707" s="232"/>
      <c r="S707" s="232"/>
      <c r="T707" s="233"/>
      <c r="U707" s="233"/>
      <c r="V707" s="233"/>
      <c r="W707" s="234"/>
      <c r="X707" s="234"/>
      <c r="Y707" s="234"/>
      <c r="Z707" s="234"/>
      <c r="AA707" s="234"/>
      <c r="AB707" s="234"/>
      <c r="AC707" s="234"/>
      <c r="AD707" s="234"/>
      <c r="AE707" s="234"/>
      <c r="AF707" s="234"/>
      <c r="AG707" s="234"/>
      <c r="AH707" s="234"/>
      <c r="AI707" s="234"/>
      <c r="AJ707" s="234"/>
      <c r="AK707" s="234"/>
      <c r="AL707" s="234"/>
      <c r="AM707" s="234"/>
      <c r="AN707" s="234"/>
      <c r="AO707" s="234"/>
      <c r="AP707" s="234"/>
      <c r="AQ707" s="234"/>
      <c r="AR707" s="234"/>
      <c r="AS707" s="234"/>
      <c r="AT707" s="234"/>
      <c r="AU707" s="234"/>
      <c r="AV707" s="234"/>
      <c r="AW707" s="234"/>
      <c r="AX707" s="234"/>
      <c r="AY707" s="234"/>
      <c r="AZ707" s="234"/>
      <c r="BA707" s="234"/>
      <c r="BB707" s="234"/>
      <c r="BC707" s="234"/>
      <c r="BD707" s="234"/>
      <c r="BE707" s="234"/>
      <c r="BF707" s="234"/>
      <c r="BG707" s="234"/>
      <c r="BH707" s="234"/>
      <c r="BI707" s="234"/>
      <c r="BJ707" s="234"/>
      <c r="BK707" s="234"/>
      <c r="BL707" s="234"/>
      <c r="BM707" s="234"/>
      <c r="BN707" s="234"/>
      <c r="BO707" s="234"/>
      <c r="BP707" s="234"/>
      <c r="BQ707" s="234"/>
      <c r="BR707" s="234"/>
      <c r="BS707" s="234"/>
      <c r="BT707" s="234"/>
      <c r="BU707" s="234"/>
      <c r="BV707" s="234"/>
      <c r="BW707" s="234"/>
      <c r="BX707" s="234"/>
      <c r="BY707" s="234"/>
      <c r="BZ707" s="234"/>
      <c r="CA707" s="234"/>
      <c r="CB707" s="234"/>
      <c r="CC707" s="234"/>
      <c r="CD707" s="234"/>
      <c r="CE707" s="234"/>
      <c r="CF707" s="234"/>
      <c r="CG707" s="234"/>
      <c r="CH707" s="234"/>
      <c r="CI707" s="234"/>
      <c r="CJ707" s="234"/>
      <c r="CK707" s="234"/>
      <c r="CL707" s="234"/>
      <c r="CM707" s="234"/>
      <c r="CN707" s="234"/>
      <c r="CO707" s="234"/>
      <c r="CP707" s="234"/>
      <c r="CQ707" s="234"/>
      <c r="CR707" s="234"/>
      <c r="CS707" s="234"/>
      <c r="CT707" s="234"/>
      <c r="CU707" s="234"/>
      <c r="CV707" s="234"/>
      <c r="CW707" s="234"/>
      <c r="CX707" s="234"/>
      <c r="CY707" s="234"/>
      <c r="CZ707" s="234"/>
      <c r="DA707" s="234"/>
      <c r="DB707" s="234"/>
      <c r="DC707" s="234"/>
      <c r="DD707" s="234"/>
      <c r="DE707" s="234"/>
      <c r="DF707" s="234"/>
      <c r="DG707" s="234"/>
      <c r="DH707" s="234"/>
      <c r="DI707" s="234"/>
      <c r="DJ707" s="234"/>
      <c r="DK707" s="234"/>
      <c r="DL707" s="234"/>
      <c r="DM707" s="234"/>
      <c r="DN707" s="234"/>
      <c r="DO707" s="234"/>
      <c r="DP707" s="234"/>
      <c r="DQ707" s="234"/>
      <c r="DR707" s="234"/>
      <c r="DS707" s="234"/>
      <c r="DT707" s="234"/>
      <c r="DU707" s="234"/>
      <c r="DV707" s="234"/>
      <c r="DW707" s="234"/>
      <c r="DX707" s="234"/>
      <c r="DY707" s="234"/>
      <c r="DZ707" s="234"/>
      <c r="EA707" s="234"/>
      <c r="EB707" s="234"/>
      <c r="EC707" s="234"/>
      <c r="ED707" s="234"/>
      <c r="EE707" s="234"/>
      <c r="EF707" s="234"/>
      <c r="EG707" s="234"/>
      <c r="EH707" s="234"/>
      <c r="EI707" s="234"/>
      <c r="EJ707" s="234"/>
      <c r="EK707" s="234"/>
      <c r="EL707" s="234"/>
      <c r="EM707" s="234"/>
      <c r="EN707" s="234"/>
      <c r="EO707" s="234"/>
      <c r="EP707" s="234"/>
      <c r="EQ707" s="234"/>
      <c r="ER707" s="234"/>
      <c r="ES707" s="234"/>
      <c r="ET707" s="234"/>
      <c r="EU707" s="234"/>
      <c r="EV707" s="234"/>
      <c r="EW707" s="234"/>
      <c r="EX707" s="234"/>
      <c r="EY707" s="234"/>
      <c r="EZ707" s="234"/>
      <c r="FA707" s="234"/>
      <c r="FB707" s="234"/>
      <c r="FC707" s="234"/>
      <c r="FD707" s="234"/>
      <c r="FE707" s="234"/>
      <c r="FF707" s="234"/>
      <c r="FG707" s="234"/>
      <c r="FH707" s="234"/>
      <c r="FI707" s="234"/>
      <c r="FJ707" s="234"/>
      <c r="FK707" s="234"/>
      <c r="FL707" s="234"/>
      <c r="FM707" s="234"/>
      <c r="FN707" s="234"/>
      <c r="FO707" s="234"/>
      <c r="FP707" s="234"/>
      <c r="FQ707" s="234"/>
      <c r="FR707" s="234"/>
      <c r="FS707" s="234"/>
      <c r="FT707" s="234"/>
      <c r="FU707" s="234"/>
      <c r="FV707" s="234"/>
      <c r="FW707" s="234"/>
      <c r="FX707" s="234"/>
      <c r="FY707" s="234"/>
      <c r="FZ707" s="234"/>
      <c r="GA707" s="234"/>
      <c r="GB707" s="234"/>
      <c r="GC707" s="234"/>
      <c r="GD707" s="234"/>
      <c r="GE707" s="234"/>
      <c r="GF707" s="234"/>
      <c r="GG707" s="234"/>
      <c r="GH707" s="234"/>
      <c r="GI707" s="234"/>
      <c r="GJ707" s="234"/>
      <c r="GK707" s="234"/>
      <c r="GL707" s="234"/>
      <c r="GM707" s="234"/>
      <c r="GN707" s="234"/>
      <c r="GO707" s="234"/>
      <c r="GP707" s="234"/>
      <c r="GQ707" s="234"/>
      <c r="GR707" s="234"/>
      <c r="GS707" s="234"/>
      <c r="GT707" s="234"/>
      <c r="GU707" s="234"/>
      <c r="GV707" s="234"/>
      <c r="GW707" s="234"/>
      <c r="GX707" s="234"/>
      <c r="GY707" s="234"/>
      <c r="GZ707" s="234"/>
      <c r="HA707" s="234"/>
      <c r="HB707" s="234"/>
      <c r="HC707" s="234"/>
      <c r="HD707" s="234"/>
      <c r="HE707" s="234"/>
      <c r="HF707" s="234"/>
      <c r="HG707" s="234"/>
      <c r="HH707" s="234"/>
      <c r="HI707" s="234"/>
      <c r="HJ707" s="234"/>
      <c r="HK707" s="234"/>
      <c r="HL707" s="234"/>
      <c r="HM707" s="234"/>
      <c r="HN707" s="234"/>
      <c r="HO707" s="234"/>
      <c r="HP707" s="234"/>
      <c r="HQ707" s="234"/>
      <c r="HR707" s="234"/>
      <c r="HS707" s="234"/>
      <c r="HT707" s="234"/>
      <c r="HU707" s="234"/>
      <c r="HV707" s="234"/>
      <c r="HW707" s="234"/>
      <c r="HX707" s="234"/>
      <c r="HY707" s="234"/>
      <c r="HZ707" s="234"/>
      <c r="IA707" s="234"/>
      <c r="IB707" s="234"/>
      <c r="IC707" s="234"/>
      <c r="ID707" s="234"/>
    </row>
    <row r="708" spans="1:238" s="311" customFormat="1" hidden="1">
      <c r="A708" s="249"/>
      <c r="B708" s="280"/>
      <c r="C708" s="280"/>
      <c r="D708" s="280"/>
      <c r="E708" s="280"/>
      <c r="F708" s="280"/>
      <c r="G708" s="280"/>
      <c r="H708" s="221"/>
      <c r="I708" s="224"/>
      <c r="J708" s="228"/>
      <c r="K708" s="228"/>
      <c r="L708" s="227" t="s">
        <v>81</v>
      </c>
      <c r="M708" s="223">
        <v>4235</v>
      </c>
      <c r="N708" s="222" t="e">
        <f>+#REF!+#REF!+#REF!+#REF!+#REF!+#REF!+#REF!+#REF!+#REF!+#REF!+#REF!+#REF!+#REF!</f>
        <v>#REF!</v>
      </c>
      <c r="O708" s="222" t="e">
        <f>+#REF!+#REF!+#REF!+#REF!+#REF!+#REF!+#REF!+#REF!+#REF!+#REF!+#REF!+#REF!+#REF!</f>
        <v>#REF!</v>
      </c>
      <c r="P708" s="222" t="e">
        <f>+#REF!+#REF!+#REF!+#REF!+#REF!+#REF!+#REF!+#REF!+#REF!+#REF!+#REF!+#REF!+#REF!</f>
        <v>#REF!</v>
      </c>
      <c r="Q708" s="232"/>
      <c r="R708" s="232"/>
      <c r="S708" s="232"/>
      <c r="T708" s="233"/>
      <c r="U708" s="233"/>
      <c r="V708" s="233"/>
      <c r="W708" s="234"/>
      <c r="X708" s="234"/>
      <c r="Y708" s="234"/>
      <c r="Z708" s="234"/>
      <c r="AA708" s="234"/>
      <c r="AB708" s="234"/>
      <c r="AC708" s="234"/>
      <c r="AD708" s="234"/>
      <c r="AE708" s="234"/>
      <c r="AF708" s="234"/>
      <c r="AG708" s="234"/>
      <c r="AH708" s="234"/>
      <c r="AI708" s="234"/>
      <c r="AJ708" s="234"/>
      <c r="AK708" s="234"/>
      <c r="AL708" s="234"/>
      <c r="AM708" s="234"/>
      <c r="AN708" s="234"/>
      <c r="AO708" s="234"/>
      <c r="AP708" s="234"/>
      <c r="AQ708" s="234"/>
      <c r="AR708" s="234"/>
      <c r="AS708" s="234"/>
      <c r="AT708" s="234"/>
      <c r="AU708" s="234"/>
      <c r="AV708" s="234"/>
      <c r="AW708" s="234"/>
      <c r="AX708" s="234"/>
      <c r="AY708" s="234"/>
      <c r="AZ708" s="234"/>
      <c r="BA708" s="234"/>
      <c r="BB708" s="234"/>
      <c r="BC708" s="234"/>
      <c r="BD708" s="234"/>
      <c r="BE708" s="234"/>
      <c r="BF708" s="234"/>
      <c r="BG708" s="234"/>
      <c r="BH708" s="234"/>
      <c r="BI708" s="234"/>
      <c r="BJ708" s="234"/>
      <c r="BK708" s="234"/>
      <c r="BL708" s="234"/>
      <c r="BM708" s="234"/>
      <c r="BN708" s="234"/>
      <c r="BO708" s="234"/>
      <c r="BP708" s="234"/>
      <c r="BQ708" s="234"/>
      <c r="BR708" s="234"/>
      <c r="BS708" s="234"/>
      <c r="BT708" s="234"/>
      <c r="BU708" s="234"/>
      <c r="BV708" s="234"/>
      <c r="BW708" s="234"/>
      <c r="BX708" s="234"/>
      <c r="BY708" s="234"/>
      <c r="BZ708" s="234"/>
      <c r="CA708" s="234"/>
      <c r="CB708" s="234"/>
      <c r="CC708" s="234"/>
      <c r="CD708" s="234"/>
      <c r="CE708" s="234"/>
      <c r="CF708" s="234"/>
      <c r="CG708" s="234"/>
      <c r="CH708" s="234"/>
      <c r="CI708" s="234"/>
      <c r="CJ708" s="234"/>
      <c r="CK708" s="234"/>
      <c r="CL708" s="234"/>
      <c r="CM708" s="234"/>
      <c r="CN708" s="234"/>
      <c r="CO708" s="234"/>
      <c r="CP708" s="234"/>
      <c r="CQ708" s="234"/>
      <c r="CR708" s="234"/>
      <c r="CS708" s="234"/>
      <c r="CT708" s="234"/>
      <c r="CU708" s="234"/>
      <c r="CV708" s="234"/>
      <c r="CW708" s="234"/>
      <c r="CX708" s="234"/>
      <c r="CY708" s="234"/>
      <c r="CZ708" s="234"/>
      <c r="DA708" s="234"/>
      <c r="DB708" s="234"/>
      <c r="DC708" s="234"/>
      <c r="DD708" s="234"/>
      <c r="DE708" s="234"/>
      <c r="DF708" s="234"/>
      <c r="DG708" s="234"/>
      <c r="DH708" s="234"/>
      <c r="DI708" s="234"/>
      <c r="DJ708" s="234"/>
      <c r="DK708" s="234"/>
      <c r="DL708" s="234"/>
      <c r="DM708" s="234"/>
      <c r="DN708" s="234"/>
      <c r="DO708" s="234"/>
      <c r="DP708" s="234"/>
      <c r="DQ708" s="234"/>
      <c r="DR708" s="234"/>
      <c r="DS708" s="234"/>
      <c r="DT708" s="234"/>
      <c r="DU708" s="234"/>
      <c r="DV708" s="234"/>
      <c r="DW708" s="234"/>
      <c r="DX708" s="234"/>
      <c r="DY708" s="234"/>
      <c r="DZ708" s="234"/>
      <c r="EA708" s="234"/>
      <c r="EB708" s="234"/>
      <c r="EC708" s="234"/>
      <c r="ED708" s="234"/>
      <c r="EE708" s="234"/>
      <c r="EF708" s="234"/>
      <c r="EG708" s="234"/>
      <c r="EH708" s="234"/>
      <c r="EI708" s="234"/>
      <c r="EJ708" s="234"/>
      <c r="EK708" s="234"/>
      <c r="EL708" s="234"/>
      <c r="EM708" s="234"/>
      <c r="EN708" s="234"/>
      <c r="EO708" s="234"/>
      <c r="EP708" s="234"/>
      <c r="EQ708" s="234"/>
      <c r="ER708" s="234"/>
      <c r="ES708" s="234"/>
      <c r="ET708" s="234"/>
      <c r="EU708" s="234"/>
      <c r="EV708" s="234"/>
      <c r="EW708" s="234"/>
      <c r="EX708" s="234"/>
      <c r="EY708" s="234"/>
      <c r="EZ708" s="234"/>
      <c r="FA708" s="234"/>
      <c r="FB708" s="234"/>
      <c r="FC708" s="234"/>
      <c r="FD708" s="234"/>
      <c r="FE708" s="234"/>
      <c r="FF708" s="234"/>
      <c r="FG708" s="234"/>
      <c r="FH708" s="234"/>
      <c r="FI708" s="234"/>
      <c r="FJ708" s="234"/>
      <c r="FK708" s="234"/>
      <c r="FL708" s="234"/>
      <c r="FM708" s="234"/>
      <c r="FN708" s="234"/>
      <c r="FO708" s="234"/>
      <c r="FP708" s="234"/>
      <c r="FQ708" s="234"/>
      <c r="FR708" s="234"/>
      <c r="FS708" s="234"/>
      <c r="FT708" s="234"/>
      <c r="FU708" s="234"/>
      <c r="FV708" s="234"/>
      <c r="FW708" s="234"/>
      <c r="FX708" s="234"/>
      <c r="FY708" s="234"/>
      <c r="FZ708" s="234"/>
      <c r="GA708" s="234"/>
      <c r="GB708" s="234"/>
      <c r="GC708" s="234"/>
      <c r="GD708" s="234"/>
      <c r="GE708" s="234"/>
      <c r="GF708" s="234"/>
      <c r="GG708" s="234"/>
      <c r="GH708" s="234"/>
      <c r="GI708" s="234"/>
      <c r="GJ708" s="234"/>
      <c r="GK708" s="234"/>
      <c r="GL708" s="234"/>
      <c r="GM708" s="234"/>
      <c r="GN708" s="234"/>
      <c r="GO708" s="234"/>
      <c r="GP708" s="234"/>
      <c r="GQ708" s="234"/>
      <c r="GR708" s="234"/>
      <c r="GS708" s="234"/>
      <c r="GT708" s="234"/>
      <c r="GU708" s="234"/>
      <c r="GV708" s="234"/>
      <c r="GW708" s="234"/>
      <c r="GX708" s="234"/>
      <c r="GY708" s="234"/>
      <c r="GZ708" s="234"/>
      <c r="HA708" s="234"/>
      <c r="HB708" s="234"/>
      <c r="HC708" s="234"/>
      <c r="HD708" s="234"/>
      <c r="HE708" s="234"/>
      <c r="HF708" s="234"/>
      <c r="HG708" s="234"/>
      <c r="HH708" s="234"/>
      <c r="HI708" s="234"/>
      <c r="HJ708" s="234"/>
      <c r="HK708" s="234"/>
      <c r="HL708" s="234"/>
      <c r="HM708" s="234"/>
      <c r="HN708" s="234"/>
      <c r="HO708" s="234"/>
      <c r="HP708" s="234"/>
      <c r="HQ708" s="234"/>
      <c r="HR708" s="234"/>
      <c r="HS708" s="234"/>
      <c r="HT708" s="234"/>
      <c r="HU708" s="234"/>
      <c r="HV708" s="234"/>
      <c r="HW708" s="234"/>
      <c r="HX708" s="234"/>
      <c r="HY708" s="234"/>
      <c r="HZ708" s="234"/>
      <c r="IA708" s="234"/>
      <c r="IB708" s="234"/>
      <c r="IC708" s="234"/>
      <c r="ID708" s="234"/>
    </row>
    <row r="709" spans="1:238" s="311" customFormat="1" hidden="1">
      <c r="A709" s="249"/>
      <c r="B709" s="280"/>
      <c r="C709" s="280"/>
      <c r="D709" s="280"/>
      <c r="E709" s="280"/>
      <c r="F709" s="280"/>
      <c r="G709" s="280"/>
      <c r="H709" s="221"/>
      <c r="I709" s="224"/>
      <c r="J709" s="228"/>
      <c r="K709" s="228"/>
      <c r="L709" s="230" t="s">
        <v>92</v>
      </c>
      <c r="M709" s="220">
        <v>4861</v>
      </c>
      <c r="N709" s="222" t="e">
        <f>+#REF!+#REF!+#REF!+#REF!+#REF!+#REF!+#REF!+#REF!+#REF!+#REF!+#REF!+#REF!+#REF!</f>
        <v>#REF!</v>
      </c>
      <c r="O709" s="222" t="e">
        <f>+#REF!+#REF!+#REF!+#REF!+#REF!+#REF!+#REF!+#REF!+#REF!+#REF!+#REF!+#REF!+#REF!</f>
        <v>#REF!</v>
      </c>
      <c r="P709" s="222" t="e">
        <f>+#REF!+#REF!+#REF!+#REF!+#REF!+#REF!+#REF!+#REF!+#REF!+#REF!+#REF!+#REF!+#REF!</f>
        <v>#REF!</v>
      </c>
      <c r="Q709" s="232"/>
      <c r="R709" s="232"/>
      <c r="S709" s="232"/>
      <c r="T709" s="233"/>
      <c r="U709" s="233"/>
      <c r="V709" s="233"/>
      <c r="W709" s="234"/>
      <c r="X709" s="234"/>
      <c r="Y709" s="234"/>
      <c r="Z709" s="234"/>
      <c r="AA709" s="234"/>
      <c r="AB709" s="234"/>
      <c r="AC709" s="234"/>
      <c r="AD709" s="234"/>
      <c r="AE709" s="234"/>
      <c r="AF709" s="234"/>
      <c r="AG709" s="234"/>
      <c r="AH709" s="234"/>
      <c r="AI709" s="234"/>
      <c r="AJ709" s="234"/>
      <c r="AK709" s="234"/>
      <c r="AL709" s="234"/>
      <c r="AM709" s="234"/>
      <c r="AN709" s="234"/>
      <c r="AO709" s="234"/>
      <c r="AP709" s="234"/>
      <c r="AQ709" s="234"/>
      <c r="AR709" s="234"/>
      <c r="AS709" s="234"/>
      <c r="AT709" s="234"/>
      <c r="AU709" s="234"/>
      <c r="AV709" s="234"/>
      <c r="AW709" s="234"/>
      <c r="AX709" s="234"/>
      <c r="AY709" s="234"/>
      <c r="AZ709" s="234"/>
      <c r="BA709" s="234"/>
      <c r="BB709" s="234"/>
      <c r="BC709" s="234"/>
      <c r="BD709" s="234"/>
      <c r="BE709" s="234"/>
      <c r="BF709" s="234"/>
      <c r="BG709" s="234"/>
      <c r="BH709" s="234"/>
      <c r="BI709" s="234"/>
      <c r="BJ709" s="234"/>
      <c r="BK709" s="234"/>
      <c r="BL709" s="234"/>
      <c r="BM709" s="234"/>
      <c r="BN709" s="234"/>
      <c r="BO709" s="234"/>
      <c r="BP709" s="234"/>
      <c r="BQ709" s="234"/>
      <c r="BR709" s="234"/>
      <c r="BS709" s="234"/>
      <c r="BT709" s="234"/>
      <c r="BU709" s="234"/>
      <c r="BV709" s="234"/>
      <c r="BW709" s="234"/>
      <c r="BX709" s="234"/>
      <c r="BY709" s="234"/>
      <c r="BZ709" s="234"/>
      <c r="CA709" s="234"/>
      <c r="CB709" s="234"/>
      <c r="CC709" s="234"/>
      <c r="CD709" s="234"/>
      <c r="CE709" s="234"/>
      <c r="CF709" s="234"/>
      <c r="CG709" s="234"/>
      <c r="CH709" s="234"/>
      <c r="CI709" s="234"/>
      <c r="CJ709" s="234"/>
      <c r="CK709" s="234"/>
      <c r="CL709" s="234"/>
      <c r="CM709" s="234"/>
      <c r="CN709" s="234"/>
      <c r="CO709" s="234"/>
      <c r="CP709" s="234"/>
      <c r="CQ709" s="234"/>
      <c r="CR709" s="234"/>
      <c r="CS709" s="234"/>
      <c r="CT709" s="234"/>
      <c r="CU709" s="234"/>
      <c r="CV709" s="234"/>
      <c r="CW709" s="234"/>
      <c r="CX709" s="234"/>
      <c r="CY709" s="234"/>
      <c r="CZ709" s="234"/>
      <c r="DA709" s="234"/>
      <c r="DB709" s="234"/>
      <c r="DC709" s="234"/>
      <c r="DD709" s="234"/>
      <c r="DE709" s="234"/>
      <c r="DF709" s="234"/>
      <c r="DG709" s="234"/>
      <c r="DH709" s="234"/>
      <c r="DI709" s="234"/>
      <c r="DJ709" s="234"/>
      <c r="DK709" s="234"/>
      <c r="DL709" s="234"/>
      <c r="DM709" s="234"/>
      <c r="DN709" s="234"/>
      <c r="DO709" s="234"/>
      <c r="DP709" s="234"/>
      <c r="DQ709" s="234"/>
      <c r="DR709" s="234"/>
      <c r="DS709" s="234"/>
      <c r="DT709" s="234"/>
      <c r="DU709" s="234"/>
      <c r="DV709" s="234"/>
      <c r="DW709" s="234"/>
      <c r="DX709" s="234"/>
      <c r="DY709" s="234"/>
      <c r="DZ709" s="234"/>
      <c r="EA709" s="234"/>
      <c r="EB709" s="234"/>
      <c r="EC709" s="234"/>
      <c r="ED709" s="234"/>
      <c r="EE709" s="234"/>
      <c r="EF709" s="234"/>
      <c r="EG709" s="234"/>
      <c r="EH709" s="234"/>
      <c r="EI709" s="234"/>
      <c r="EJ709" s="234"/>
      <c r="EK709" s="234"/>
      <c r="EL709" s="234"/>
      <c r="EM709" s="234"/>
      <c r="EN709" s="234"/>
      <c r="EO709" s="234"/>
      <c r="EP709" s="234"/>
      <c r="EQ709" s="234"/>
      <c r="ER709" s="234"/>
      <c r="ES709" s="234"/>
      <c r="ET709" s="234"/>
      <c r="EU709" s="234"/>
      <c r="EV709" s="234"/>
      <c r="EW709" s="234"/>
      <c r="EX709" s="234"/>
      <c r="EY709" s="234"/>
      <c r="EZ709" s="234"/>
      <c r="FA709" s="234"/>
      <c r="FB709" s="234"/>
      <c r="FC709" s="234"/>
      <c r="FD709" s="234"/>
      <c r="FE709" s="234"/>
      <c r="FF709" s="234"/>
      <c r="FG709" s="234"/>
      <c r="FH709" s="234"/>
      <c r="FI709" s="234"/>
      <c r="FJ709" s="234"/>
      <c r="FK709" s="234"/>
      <c r="FL709" s="234"/>
      <c r="FM709" s="234"/>
      <c r="FN709" s="234"/>
      <c r="FO709" s="234"/>
      <c r="FP709" s="234"/>
      <c r="FQ709" s="234"/>
      <c r="FR709" s="234"/>
      <c r="FS709" s="234"/>
      <c r="FT709" s="234"/>
      <c r="FU709" s="234"/>
      <c r="FV709" s="234"/>
      <c r="FW709" s="234"/>
      <c r="FX709" s="234"/>
      <c r="FY709" s="234"/>
      <c r="FZ709" s="234"/>
      <c r="GA709" s="234"/>
      <c r="GB709" s="234"/>
      <c r="GC709" s="234"/>
      <c r="GD709" s="234"/>
      <c r="GE709" s="234"/>
      <c r="GF709" s="234"/>
      <c r="GG709" s="234"/>
      <c r="GH709" s="234"/>
      <c r="GI709" s="234"/>
      <c r="GJ709" s="234"/>
      <c r="GK709" s="234"/>
      <c r="GL709" s="234"/>
      <c r="GM709" s="234"/>
      <c r="GN709" s="234"/>
      <c r="GO709" s="234"/>
      <c r="GP709" s="234"/>
      <c r="GQ709" s="234"/>
      <c r="GR709" s="234"/>
      <c r="GS709" s="234"/>
      <c r="GT709" s="234"/>
      <c r="GU709" s="234"/>
      <c r="GV709" s="234"/>
      <c r="GW709" s="234"/>
      <c r="GX709" s="234"/>
      <c r="GY709" s="234"/>
      <c r="GZ709" s="234"/>
      <c r="HA709" s="234"/>
      <c r="HB709" s="234"/>
      <c r="HC709" s="234"/>
      <c r="HD709" s="234"/>
      <c r="HE709" s="234"/>
      <c r="HF709" s="234"/>
      <c r="HG709" s="234"/>
      <c r="HH709" s="234"/>
      <c r="HI709" s="234"/>
      <c r="HJ709" s="234"/>
      <c r="HK709" s="234"/>
      <c r="HL709" s="234"/>
      <c r="HM709" s="234"/>
      <c r="HN709" s="234"/>
      <c r="HO709" s="234"/>
      <c r="HP709" s="234"/>
      <c r="HQ709" s="234"/>
      <c r="HR709" s="234"/>
      <c r="HS709" s="234"/>
      <c r="HT709" s="234"/>
      <c r="HU709" s="234"/>
      <c r="HV709" s="234"/>
      <c r="HW709" s="234"/>
      <c r="HX709" s="234"/>
      <c r="HY709" s="234"/>
      <c r="HZ709" s="234"/>
      <c r="IA709" s="234"/>
      <c r="IB709" s="234"/>
      <c r="IC709" s="234"/>
      <c r="ID709" s="234"/>
    </row>
    <row r="710" spans="1:238" s="311" customFormat="1" ht="45" hidden="1" customHeight="1">
      <c r="A710" s="249"/>
      <c r="B710" s="280"/>
      <c r="C710" s="280"/>
      <c r="D710" s="280"/>
      <c r="E710" s="280"/>
      <c r="F710" s="280"/>
      <c r="G710" s="280"/>
      <c r="H710" s="221"/>
      <c r="I710" s="266"/>
      <c r="J710" s="267"/>
      <c r="K710" s="267"/>
      <c r="L710" s="268" t="s">
        <v>532</v>
      </c>
      <c r="M710" s="263"/>
      <c r="N710" s="269" t="e">
        <f>SUM(N711:N712)</f>
        <v>#REF!</v>
      </c>
      <c r="O710" s="269" t="e">
        <f t="shared" ref="O710:P710" si="67">SUM(O711:O712)</f>
        <v>#REF!</v>
      </c>
      <c r="P710" s="269" t="e">
        <f t="shared" si="67"/>
        <v>#REF!</v>
      </c>
      <c r="Q710" s="232"/>
      <c r="R710" s="232"/>
      <c r="S710" s="232"/>
      <c r="T710" s="233"/>
      <c r="U710" s="233"/>
      <c r="V710" s="233"/>
      <c r="W710" s="234"/>
      <c r="X710" s="234"/>
      <c r="Y710" s="234"/>
      <c r="Z710" s="234"/>
      <c r="AA710" s="234"/>
      <c r="AB710" s="234"/>
      <c r="AC710" s="234"/>
      <c r="AD710" s="234"/>
      <c r="AE710" s="234"/>
      <c r="AF710" s="234"/>
      <c r="AG710" s="234"/>
      <c r="AH710" s="234"/>
      <c r="AI710" s="234"/>
      <c r="AJ710" s="234"/>
      <c r="AK710" s="234"/>
      <c r="AL710" s="234"/>
      <c r="AM710" s="234"/>
      <c r="AN710" s="234"/>
      <c r="AO710" s="234"/>
      <c r="AP710" s="234"/>
      <c r="AQ710" s="234"/>
      <c r="AR710" s="234"/>
      <c r="AS710" s="234"/>
      <c r="AT710" s="234"/>
      <c r="AU710" s="234"/>
      <c r="AV710" s="234"/>
      <c r="AW710" s="234"/>
      <c r="AX710" s="234"/>
      <c r="AY710" s="234"/>
      <c r="AZ710" s="234"/>
      <c r="BA710" s="234"/>
      <c r="BB710" s="234"/>
      <c r="BC710" s="234"/>
      <c r="BD710" s="234"/>
      <c r="BE710" s="234"/>
      <c r="BF710" s="234"/>
      <c r="BG710" s="234"/>
      <c r="BH710" s="234"/>
      <c r="BI710" s="234"/>
      <c r="BJ710" s="234"/>
      <c r="BK710" s="234"/>
      <c r="BL710" s="234"/>
      <c r="BM710" s="234"/>
      <c r="BN710" s="234"/>
      <c r="BO710" s="234"/>
      <c r="BP710" s="234"/>
      <c r="BQ710" s="234"/>
      <c r="BR710" s="234"/>
      <c r="BS710" s="234"/>
      <c r="BT710" s="234"/>
      <c r="BU710" s="234"/>
      <c r="BV710" s="234"/>
      <c r="BW710" s="234"/>
      <c r="BX710" s="234"/>
      <c r="BY710" s="234"/>
      <c r="BZ710" s="234"/>
      <c r="CA710" s="234"/>
      <c r="CB710" s="234"/>
      <c r="CC710" s="234"/>
      <c r="CD710" s="234"/>
      <c r="CE710" s="234"/>
      <c r="CF710" s="234"/>
      <c r="CG710" s="234"/>
      <c r="CH710" s="234"/>
      <c r="CI710" s="234"/>
      <c r="CJ710" s="234"/>
      <c r="CK710" s="234"/>
      <c r="CL710" s="234"/>
      <c r="CM710" s="234"/>
      <c r="CN710" s="234"/>
      <c r="CO710" s="234"/>
      <c r="CP710" s="234"/>
      <c r="CQ710" s="234"/>
      <c r="CR710" s="234"/>
      <c r="CS710" s="234"/>
      <c r="CT710" s="234"/>
      <c r="CU710" s="234"/>
      <c r="CV710" s="234"/>
      <c r="CW710" s="234"/>
      <c r="CX710" s="234"/>
      <c r="CY710" s="234"/>
      <c r="CZ710" s="234"/>
      <c r="DA710" s="234"/>
      <c r="DB710" s="234"/>
      <c r="DC710" s="234"/>
      <c r="DD710" s="234"/>
      <c r="DE710" s="234"/>
      <c r="DF710" s="234"/>
      <c r="DG710" s="234"/>
      <c r="DH710" s="234"/>
      <c r="DI710" s="234"/>
      <c r="DJ710" s="234"/>
      <c r="DK710" s="234"/>
      <c r="DL710" s="234"/>
      <c r="DM710" s="234"/>
      <c r="DN710" s="234"/>
      <c r="DO710" s="234"/>
      <c r="DP710" s="234"/>
      <c r="DQ710" s="234"/>
      <c r="DR710" s="234"/>
      <c r="DS710" s="234"/>
      <c r="DT710" s="234"/>
      <c r="DU710" s="234"/>
      <c r="DV710" s="234"/>
      <c r="DW710" s="234"/>
      <c r="DX710" s="234"/>
      <c r="DY710" s="234"/>
      <c r="DZ710" s="234"/>
      <c r="EA710" s="234"/>
      <c r="EB710" s="234"/>
      <c r="EC710" s="234"/>
      <c r="ED710" s="234"/>
      <c r="EE710" s="234"/>
      <c r="EF710" s="234"/>
      <c r="EG710" s="234"/>
      <c r="EH710" s="234"/>
      <c r="EI710" s="234"/>
      <c r="EJ710" s="234"/>
      <c r="EK710" s="234"/>
      <c r="EL710" s="234"/>
      <c r="EM710" s="234"/>
      <c r="EN710" s="234"/>
      <c r="EO710" s="234"/>
      <c r="EP710" s="234"/>
      <c r="EQ710" s="234"/>
      <c r="ER710" s="234"/>
      <c r="ES710" s="234"/>
      <c r="ET710" s="234"/>
      <c r="EU710" s="234"/>
      <c r="EV710" s="234"/>
      <c r="EW710" s="234"/>
      <c r="EX710" s="234"/>
      <c r="EY710" s="234"/>
      <c r="EZ710" s="234"/>
      <c r="FA710" s="234"/>
      <c r="FB710" s="234"/>
      <c r="FC710" s="234"/>
      <c r="FD710" s="234"/>
      <c r="FE710" s="234"/>
      <c r="FF710" s="234"/>
      <c r="FG710" s="234"/>
      <c r="FH710" s="234"/>
      <c r="FI710" s="234"/>
      <c r="FJ710" s="234"/>
      <c r="FK710" s="234"/>
      <c r="FL710" s="234"/>
      <c r="FM710" s="234"/>
      <c r="FN710" s="234"/>
      <c r="FO710" s="234"/>
      <c r="FP710" s="234"/>
      <c r="FQ710" s="234"/>
      <c r="FR710" s="234"/>
      <c r="FS710" s="234"/>
      <c r="FT710" s="234"/>
      <c r="FU710" s="234"/>
      <c r="FV710" s="234"/>
      <c r="FW710" s="234"/>
      <c r="FX710" s="234"/>
      <c r="FY710" s="234"/>
      <c r="FZ710" s="234"/>
      <c r="GA710" s="234"/>
      <c r="GB710" s="234"/>
      <c r="GC710" s="234"/>
      <c r="GD710" s="234"/>
      <c r="GE710" s="234"/>
      <c r="GF710" s="234"/>
      <c r="GG710" s="234"/>
      <c r="GH710" s="234"/>
      <c r="GI710" s="234"/>
      <c r="GJ710" s="234"/>
      <c r="GK710" s="234"/>
      <c r="GL710" s="234"/>
      <c r="GM710" s="234"/>
      <c r="GN710" s="234"/>
      <c r="GO710" s="234"/>
      <c r="GP710" s="234"/>
      <c r="GQ710" s="234"/>
      <c r="GR710" s="234"/>
      <c r="GS710" s="234"/>
      <c r="GT710" s="234"/>
      <c r="GU710" s="234"/>
      <c r="GV710" s="234"/>
      <c r="GW710" s="234"/>
      <c r="GX710" s="234"/>
      <c r="GY710" s="234"/>
      <c r="GZ710" s="234"/>
      <c r="HA710" s="234"/>
      <c r="HB710" s="234"/>
      <c r="HC710" s="234"/>
      <c r="HD710" s="234"/>
      <c r="HE710" s="234"/>
      <c r="HF710" s="234"/>
      <c r="HG710" s="234"/>
      <c r="HH710" s="234"/>
      <c r="HI710" s="234"/>
      <c r="HJ710" s="234"/>
      <c r="HK710" s="234"/>
      <c r="HL710" s="234"/>
      <c r="HM710" s="234"/>
      <c r="HN710" s="234"/>
      <c r="HO710" s="234"/>
      <c r="HP710" s="234"/>
      <c r="HQ710" s="234"/>
      <c r="HR710" s="234"/>
      <c r="HS710" s="234"/>
      <c r="HT710" s="234"/>
      <c r="HU710" s="234"/>
      <c r="HV710" s="234"/>
      <c r="HW710" s="234"/>
      <c r="HX710" s="234"/>
      <c r="HY710" s="234"/>
      <c r="HZ710" s="234"/>
      <c r="IA710" s="234"/>
      <c r="IB710" s="234"/>
      <c r="IC710" s="234"/>
      <c r="ID710" s="234"/>
    </row>
    <row r="711" spans="1:238" s="311" customFormat="1" hidden="1">
      <c r="A711" s="249"/>
      <c r="B711" s="280"/>
      <c r="C711" s="280"/>
      <c r="D711" s="280"/>
      <c r="E711" s="280"/>
      <c r="F711" s="280"/>
      <c r="G711" s="280"/>
      <c r="H711" s="221"/>
      <c r="I711" s="224"/>
      <c r="J711" s="228"/>
      <c r="K711" s="228"/>
      <c r="L711" s="304" t="s">
        <v>81</v>
      </c>
      <c r="M711" s="305">
        <v>4235</v>
      </c>
      <c r="N711" s="222" t="e">
        <f>+#REF!+#REF!+#REF!+#REF!+#REF!+#REF!+#REF!+#REF!+#REF!+#REF!+#REF!+#REF!+#REF!</f>
        <v>#REF!</v>
      </c>
      <c r="O711" s="222" t="e">
        <f>+#REF!+#REF!+#REF!+#REF!+#REF!+#REF!+#REF!+#REF!+#REF!+#REF!+#REF!+#REF!+#REF!</f>
        <v>#REF!</v>
      </c>
      <c r="P711" s="222" t="e">
        <f>+#REF!+#REF!+#REF!+#REF!+#REF!+#REF!+#REF!+#REF!+#REF!+#REF!+#REF!+#REF!+#REF!</f>
        <v>#REF!</v>
      </c>
      <c r="Q711" s="232"/>
      <c r="R711" s="232"/>
      <c r="S711" s="232"/>
      <c r="T711" s="233"/>
      <c r="U711" s="233"/>
      <c r="V711" s="233"/>
      <c r="W711" s="234"/>
      <c r="X711" s="234"/>
      <c r="Y711" s="234"/>
      <c r="Z711" s="234"/>
      <c r="AA711" s="234"/>
      <c r="AB711" s="234"/>
      <c r="AC711" s="234"/>
      <c r="AD711" s="234"/>
      <c r="AE711" s="234"/>
      <c r="AF711" s="234"/>
      <c r="AG711" s="234"/>
      <c r="AH711" s="234"/>
      <c r="AI711" s="234"/>
      <c r="AJ711" s="234"/>
      <c r="AK711" s="234"/>
      <c r="AL711" s="234"/>
      <c r="AM711" s="234"/>
      <c r="AN711" s="234"/>
      <c r="AO711" s="234"/>
      <c r="AP711" s="234"/>
      <c r="AQ711" s="234"/>
      <c r="AR711" s="234"/>
      <c r="AS711" s="234"/>
      <c r="AT711" s="234"/>
      <c r="AU711" s="234"/>
      <c r="AV711" s="234"/>
      <c r="AW711" s="234"/>
      <c r="AX711" s="234"/>
      <c r="AY711" s="234"/>
      <c r="AZ711" s="234"/>
      <c r="BA711" s="234"/>
      <c r="BB711" s="234"/>
      <c r="BC711" s="234"/>
      <c r="BD711" s="234"/>
      <c r="BE711" s="234"/>
      <c r="BF711" s="234"/>
      <c r="BG711" s="234"/>
      <c r="BH711" s="234"/>
      <c r="BI711" s="234"/>
      <c r="BJ711" s="234"/>
      <c r="BK711" s="234"/>
      <c r="BL711" s="234"/>
      <c r="BM711" s="234"/>
      <c r="BN711" s="234"/>
      <c r="BO711" s="234"/>
      <c r="BP711" s="234"/>
      <c r="BQ711" s="234"/>
      <c r="BR711" s="234"/>
      <c r="BS711" s="234"/>
      <c r="BT711" s="234"/>
      <c r="BU711" s="234"/>
      <c r="BV711" s="234"/>
      <c r="BW711" s="234"/>
      <c r="BX711" s="234"/>
      <c r="BY711" s="234"/>
      <c r="BZ711" s="234"/>
      <c r="CA711" s="234"/>
      <c r="CB711" s="234"/>
      <c r="CC711" s="234"/>
      <c r="CD711" s="234"/>
      <c r="CE711" s="234"/>
      <c r="CF711" s="234"/>
      <c r="CG711" s="234"/>
      <c r="CH711" s="234"/>
      <c r="CI711" s="234"/>
      <c r="CJ711" s="234"/>
      <c r="CK711" s="234"/>
      <c r="CL711" s="234"/>
      <c r="CM711" s="234"/>
      <c r="CN711" s="234"/>
      <c r="CO711" s="234"/>
      <c r="CP711" s="234"/>
      <c r="CQ711" s="234"/>
      <c r="CR711" s="234"/>
      <c r="CS711" s="234"/>
      <c r="CT711" s="234"/>
      <c r="CU711" s="234"/>
      <c r="CV711" s="234"/>
      <c r="CW711" s="234"/>
      <c r="CX711" s="234"/>
      <c r="CY711" s="234"/>
      <c r="CZ711" s="234"/>
      <c r="DA711" s="234"/>
      <c r="DB711" s="234"/>
      <c r="DC711" s="234"/>
      <c r="DD711" s="234"/>
      <c r="DE711" s="234"/>
      <c r="DF711" s="234"/>
      <c r="DG711" s="234"/>
      <c r="DH711" s="234"/>
      <c r="DI711" s="234"/>
      <c r="DJ711" s="234"/>
      <c r="DK711" s="234"/>
      <c r="DL711" s="234"/>
      <c r="DM711" s="234"/>
      <c r="DN711" s="234"/>
      <c r="DO711" s="234"/>
      <c r="DP711" s="234"/>
      <c r="DQ711" s="234"/>
      <c r="DR711" s="234"/>
      <c r="DS711" s="234"/>
      <c r="DT711" s="234"/>
      <c r="DU711" s="234"/>
      <c r="DV711" s="234"/>
      <c r="DW711" s="234"/>
      <c r="DX711" s="234"/>
      <c r="DY711" s="234"/>
      <c r="DZ711" s="234"/>
      <c r="EA711" s="234"/>
      <c r="EB711" s="234"/>
      <c r="EC711" s="234"/>
      <c r="ED711" s="234"/>
      <c r="EE711" s="234"/>
      <c r="EF711" s="234"/>
      <c r="EG711" s="234"/>
      <c r="EH711" s="234"/>
      <c r="EI711" s="234"/>
      <c r="EJ711" s="234"/>
      <c r="EK711" s="234"/>
      <c r="EL711" s="234"/>
      <c r="EM711" s="234"/>
      <c r="EN711" s="234"/>
      <c r="EO711" s="234"/>
      <c r="EP711" s="234"/>
      <c r="EQ711" s="234"/>
      <c r="ER711" s="234"/>
      <c r="ES711" s="234"/>
      <c r="ET711" s="234"/>
      <c r="EU711" s="234"/>
      <c r="EV711" s="234"/>
      <c r="EW711" s="234"/>
      <c r="EX711" s="234"/>
      <c r="EY711" s="234"/>
      <c r="EZ711" s="234"/>
      <c r="FA711" s="234"/>
      <c r="FB711" s="234"/>
      <c r="FC711" s="234"/>
      <c r="FD711" s="234"/>
      <c r="FE711" s="234"/>
      <c r="FF711" s="234"/>
      <c r="FG711" s="234"/>
      <c r="FH711" s="234"/>
      <c r="FI711" s="234"/>
      <c r="FJ711" s="234"/>
      <c r="FK711" s="234"/>
      <c r="FL711" s="234"/>
      <c r="FM711" s="234"/>
      <c r="FN711" s="234"/>
      <c r="FO711" s="234"/>
      <c r="FP711" s="234"/>
      <c r="FQ711" s="234"/>
      <c r="FR711" s="234"/>
      <c r="FS711" s="234"/>
      <c r="FT711" s="234"/>
      <c r="FU711" s="234"/>
      <c r="FV711" s="234"/>
      <c r="FW711" s="234"/>
      <c r="FX711" s="234"/>
      <c r="FY711" s="234"/>
      <c r="FZ711" s="234"/>
      <c r="GA711" s="234"/>
      <c r="GB711" s="234"/>
      <c r="GC711" s="234"/>
      <c r="GD711" s="234"/>
      <c r="GE711" s="234"/>
      <c r="GF711" s="234"/>
      <c r="GG711" s="234"/>
      <c r="GH711" s="234"/>
      <c r="GI711" s="234"/>
      <c r="GJ711" s="234"/>
      <c r="GK711" s="234"/>
      <c r="GL711" s="234"/>
      <c r="GM711" s="234"/>
      <c r="GN711" s="234"/>
      <c r="GO711" s="234"/>
      <c r="GP711" s="234"/>
      <c r="GQ711" s="234"/>
      <c r="GR711" s="234"/>
      <c r="GS711" s="234"/>
      <c r="GT711" s="234"/>
      <c r="GU711" s="234"/>
      <c r="GV711" s="234"/>
      <c r="GW711" s="234"/>
      <c r="GX711" s="234"/>
      <c r="GY711" s="234"/>
      <c r="GZ711" s="234"/>
      <c r="HA711" s="234"/>
      <c r="HB711" s="234"/>
      <c r="HC711" s="234"/>
      <c r="HD711" s="234"/>
      <c r="HE711" s="234"/>
      <c r="HF711" s="234"/>
      <c r="HG711" s="234"/>
      <c r="HH711" s="234"/>
      <c r="HI711" s="234"/>
      <c r="HJ711" s="234"/>
      <c r="HK711" s="234"/>
      <c r="HL711" s="234"/>
      <c r="HM711" s="234"/>
      <c r="HN711" s="234"/>
      <c r="HO711" s="234"/>
      <c r="HP711" s="234"/>
      <c r="HQ711" s="234"/>
      <c r="HR711" s="234"/>
      <c r="HS711" s="234"/>
      <c r="HT711" s="234"/>
      <c r="HU711" s="234"/>
      <c r="HV711" s="234"/>
      <c r="HW711" s="234"/>
      <c r="HX711" s="234"/>
      <c r="HY711" s="234"/>
      <c r="HZ711" s="234"/>
      <c r="IA711" s="234"/>
      <c r="IB711" s="234"/>
      <c r="IC711" s="234"/>
      <c r="ID711" s="234"/>
    </row>
    <row r="712" spans="1:238" s="311" customFormat="1" hidden="1">
      <c r="A712" s="249"/>
      <c r="B712" s="280"/>
      <c r="C712" s="280"/>
      <c r="D712" s="280"/>
      <c r="E712" s="280"/>
      <c r="F712" s="280"/>
      <c r="G712" s="280"/>
      <c r="H712" s="221"/>
      <c r="I712" s="224"/>
      <c r="J712" s="228"/>
      <c r="K712" s="228"/>
      <c r="L712" s="273" t="s">
        <v>83</v>
      </c>
      <c r="M712" s="306">
        <v>4239</v>
      </c>
      <c r="N712" s="222" t="e">
        <f>+#REF!+#REF!+#REF!+#REF!+#REF!+#REF!+#REF!+#REF!+#REF!+#REF!+#REF!+#REF!+#REF!</f>
        <v>#REF!</v>
      </c>
      <c r="O712" s="222" t="e">
        <f>+#REF!+#REF!+#REF!+#REF!+#REF!+#REF!+#REF!+#REF!+#REF!+#REF!+#REF!+#REF!+#REF!</f>
        <v>#REF!</v>
      </c>
      <c r="P712" s="222" t="e">
        <f>+#REF!+#REF!+#REF!+#REF!+#REF!+#REF!+#REF!+#REF!+#REF!+#REF!+#REF!+#REF!+#REF!</f>
        <v>#REF!</v>
      </c>
      <c r="Q712" s="232"/>
      <c r="R712" s="232"/>
      <c r="S712" s="232"/>
      <c r="T712" s="233"/>
      <c r="U712" s="233"/>
      <c r="V712" s="233"/>
      <c r="W712" s="234"/>
      <c r="X712" s="234"/>
      <c r="Y712" s="234"/>
      <c r="Z712" s="234"/>
      <c r="AA712" s="234"/>
      <c r="AB712" s="234"/>
      <c r="AC712" s="234"/>
      <c r="AD712" s="234"/>
      <c r="AE712" s="234"/>
      <c r="AF712" s="234"/>
      <c r="AG712" s="234"/>
      <c r="AH712" s="234"/>
      <c r="AI712" s="234"/>
      <c r="AJ712" s="234"/>
      <c r="AK712" s="234"/>
      <c r="AL712" s="234"/>
      <c r="AM712" s="234"/>
      <c r="AN712" s="234"/>
      <c r="AO712" s="234"/>
      <c r="AP712" s="234"/>
      <c r="AQ712" s="234"/>
      <c r="AR712" s="234"/>
      <c r="AS712" s="234"/>
      <c r="AT712" s="234"/>
      <c r="AU712" s="234"/>
      <c r="AV712" s="234"/>
      <c r="AW712" s="234"/>
      <c r="AX712" s="234"/>
      <c r="AY712" s="234"/>
      <c r="AZ712" s="234"/>
      <c r="BA712" s="234"/>
      <c r="BB712" s="234"/>
      <c r="BC712" s="234"/>
      <c r="BD712" s="234"/>
      <c r="BE712" s="234"/>
      <c r="BF712" s="234"/>
      <c r="BG712" s="234"/>
      <c r="BH712" s="234"/>
      <c r="BI712" s="234"/>
      <c r="BJ712" s="234"/>
      <c r="BK712" s="234"/>
      <c r="BL712" s="234"/>
      <c r="BM712" s="234"/>
      <c r="BN712" s="234"/>
      <c r="BO712" s="234"/>
      <c r="BP712" s="234"/>
      <c r="BQ712" s="234"/>
      <c r="BR712" s="234"/>
      <c r="BS712" s="234"/>
      <c r="BT712" s="234"/>
      <c r="BU712" s="234"/>
      <c r="BV712" s="234"/>
      <c r="BW712" s="234"/>
      <c r="BX712" s="234"/>
      <c r="BY712" s="234"/>
      <c r="BZ712" s="234"/>
      <c r="CA712" s="234"/>
      <c r="CB712" s="234"/>
      <c r="CC712" s="234"/>
      <c r="CD712" s="234"/>
      <c r="CE712" s="234"/>
      <c r="CF712" s="234"/>
      <c r="CG712" s="234"/>
      <c r="CH712" s="234"/>
      <c r="CI712" s="234"/>
      <c r="CJ712" s="234"/>
      <c r="CK712" s="234"/>
      <c r="CL712" s="234"/>
      <c r="CM712" s="234"/>
      <c r="CN712" s="234"/>
      <c r="CO712" s="234"/>
      <c r="CP712" s="234"/>
      <c r="CQ712" s="234"/>
      <c r="CR712" s="234"/>
      <c r="CS712" s="234"/>
      <c r="CT712" s="234"/>
      <c r="CU712" s="234"/>
      <c r="CV712" s="234"/>
      <c r="CW712" s="234"/>
      <c r="CX712" s="234"/>
      <c r="CY712" s="234"/>
      <c r="CZ712" s="234"/>
      <c r="DA712" s="234"/>
      <c r="DB712" s="234"/>
      <c r="DC712" s="234"/>
      <c r="DD712" s="234"/>
      <c r="DE712" s="234"/>
      <c r="DF712" s="234"/>
      <c r="DG712" s="234"/>
      <c r="DH712" s="234"/>
      <c r="DI712" s="234"/>
      <c r="DJ712" s="234"/>
      <c r="DK712" s="234"/>
      <c r="DL712" s="234"/>
      <c r="DM712" s="234"/>
      <c r="DN712" s="234"/>
      <c r="DO712" s="234"/>
      <c r="DP712" s="234"/>
      <c r="DQ712" s="234"/>
      <c r="DR712" s="234"/>
      <c r="DS712" s="234"/>
      <c r="DT712" s="234"/>
      <c r="DU712" s="234"/>
      <c r="DV712" s="234"/>
      <c r="DW712" s="234"/>
      <c r="DX712" s="234"/>
      <c r="DY712" s="234"/>
      <c r="DZ712" s="234"/>
      <c r="EA712" s="234"/>
      <c r="EB712" s="234"/>
      <c r="EC712" s="234"/>
      <c r="ED712" s="234"/>
      <c r="EE712" s="234"/>
      <c r="EF712" s="234"/>
      <c r="EG712" s="234"/>
      <c r="EH712" s="234"/>
      <c r="EI712" s="234"/>
      <c r="EJ712" s="234"/>
      <c r="EK712" s="234"/>
      <c r="EL712" s="234"/>
      <c r="EM712" s="234"/>
      <c r="EN712" s="234"/>
      <c r="EO712" s="234"/>
      <c r="EP712" s="234"/>
      <c r="EQ712" s="234"/>
      <c r="ER712" s="234"/>
      <c r="ES712" s="234"/>
      <c r="ET712" s="234"/>
      <c r="EU712" s="234"/>
      <c r="EV712" s="234"/>
      <c r="EW712" s="234"/>
      <c r="EX712" s="234"/>
      <c r="EY712" s="234"/>
      <c r="EZ712" s="234"/>
      <c r="FA712" s="234"/>
      <c r="FB712" s="234"/>
      <c r="FC712" s="234"/>
      <c r="FD712" s="234"/>
      <c r="FE712" s="234"/>
      <c r="FF712" s="234"/>
      <c r="FG712" s="234"/>
      <c r="FH712" s="234"/>
      <c r="FI712" s="234"/>
      <c r="FJ712" s="234"/>
      <c r="FK712" s="234"/>
      <c r="FL712" s="234"/>
      <c r="FM712" s="234"/>
      <c r="FN712" s="234"/>
      <c r="FO712" s="234"/>
      <c r="FP712" s="234"/>
      <c r="FQ712" s="234"/>
      <c r="FR712" s="234"/>
      <c r="FS712" s="234"/>
      <c r="FT712" s="234"/>
      <c r="FU712" s="234"/>
      <c r="FV712" s="234"/>
      <c r="FW712" s="234"/>
      <c r="FX712" s="234"/>
      <c r="FY712" s="234"/>
      <c r="FZ712" s="234"/>
      <c r="GA712" s="234"/>
      <c r="GB712" s="234"/>
      <c r="GC712" s="234"/>
      <c r="GD712" s="234"/>
      <c r="GE712" s="234"/>
      <c r="GF712" s="234"/>
      <c r="GG712" s="234"/>
      <c r="GH712" s="234"/>
      <c r="GI712" s="234"/>
      <c r="GJ712" s="234"/>
      <c r="GK712" s="234"/>
      <c r="GL712" s="234"/>
      <c r="GM712" s="234"/>
      <c r="GN712" s="234"/>
      <c r="GO712" s="234"/>
      <c r="GP712" s="234"/>
      <c r="GQ712" s="234"/>
      <c r="GR712" s="234"/>
      <c r="GS712" s="234"/>
      <c r="GT712" s="234"/>
      <c r="GU712" s="234"/>
      <c r="GV712" s="234"/>
      <c r="GW712" s="234"/>
      <c r="GX712" s="234"/>
      <c r="GY712" s="234"/>
      <c r="GZ712" s="234"/>
      <c r="HA712" s="234"/>
      <c r="HB712" s="234"/>
      <c r="HC712" s="234"/>
      <c r="HD712" s="234"/>
      <c r="HE712" s="234"/>
      <c r="HF712" s="234"/>
      <c r="HG712" s="234"/>
      <c r="HH712" s="234"/>
      <c r="HI712" s="234"/>
      <c r="HJ712" s="234"/>
      <c r="HK712" s="234"/>
      <c r="HL712" s="234"/>
      <c r="HM712" s="234"/>
      <c r="HN712" s="234"/>
      <c r="HO712" s="234"/>
      <c r="HP712" s="234"/>
      <c r="HQ712" s="234"/>
      <c r="HR712" s="234"/>
      <c r="HS712" s="234"/>
      <c r="HT712" s="234"/>
      <c r="HU712" s="234"/>
      <c r="HV712" s="234"/>
      <c r="HW712" s="234"/>
      <c r="HX712" s="234"/>
      <c r="HY712" s="234"/>
      <c r="HZ712" s="234"/>
      <c r="IA712" s="234"/>
      <c r="IB712" s="234"/>
      <c r="IC712" s="234"/>
      <c r="ID712" s="234"/>
    </row>
    <row r="713" spans="1:238" ht="27">
      <c r="H713" s="221">
        <v>3070</v>
      </c>
      <c r="I713" s="225" t="s">
        <v>147</v>
      </c>
      <c r="J713" s="226">
        <v>7</v>
      </c>
      <c r="K713" s="226">
        <v>0</v>
      </c>
      <c r="L713" s="262" t="s">
        <v>302</v>
      </c>
      <c r="M713" s="263"/>
      <c r="N713" s="264" t="e">
        <f>+N715</f>
        <v>#REF!</v>
      </c>
      <c r="O713" s="264" t="e">
        <f>+O715</f>
        <v>#REF!</v>
      </c>
      <c r="P713" s="264" t="e">
        <f>+P715</f>
        <v>#REF!</v>
      </c>
      <c r="Q713" s="232"/>
      <c r="R713" s="232"/>
      <c r="S713" s="232"/>
      <c r="T713" s="233"/>
      <c r="U713" s="233"/>
      <c r="V713" s="233"/>
    </row>
    <row r="714" spans="1:238" s="311" customFormat="1">
      <c r="A714" s="249"/>
      <c r="B714" s="280"/>
      <c r="C714" s="280"/>
      <c r="D714" s="280"/>
      <c r="E714" s="280"/>
      <c r="F714" s="280"/>
      <c r="G714" s="280"/>
      <c r="H714" s="224"/>
      <c r="I714" s="225"/>
      <c r="J714" s="226"/>
      <c r="K714" s="226"/>
      <c r="L714" s="230" t="s">
        <v>68</v>
      </c>
      <c r="M714" s="220"/>
      <c r="N714" s="231"/>
      <c r="O714" s="231"/>
      <c r="P714" s="231"/>
      <c r="Q714" s="232"/>
      <c r="R714" s="232"/>
      <c r="S714" s="232"/>
      <c r="T714" s="233"/>
      <c r="U714" s="233"/>
      <c r="V714" s="233"/>
      <c r="W714" s="234"/>
      <c r="X714" s="234"/>
      <c r="Y714" s="234"/>
      <c r="Z714" s="234"/>
      <c r="AA714" s="234"/>
      <c r="AB714" s="234"/>
      <c r="AC714" s="234"/>
      <c r="AD714" s="234"/>
      <c r="AE714" s="234"/>
      <c r="AF714" s="234"/>
      <c r="AG714" s="234"/>
      <c r="AH714" s="234"/>
      <c r="AI714" s="234"/>
      <c r="AJ714" s="234"/>
      <c r="AK714" s="234"/>
      <c r="AL714" s="234"/>
      <c r="AM714" s="234"/>
      <c r="AN714" s="234"/>
      <c r="AO714" s="234"/>
      <c r="AP714" s="234"/>
      <c r="AQ714" s="234"/>
      <c r="AR714" s="234"/>
      <c r="AS714" s="234"/>
      <c r="AT714" s="234"/>
      <c r="AU714" s="234"/>
      <c r="AV714" s="234"/>
      <c r="AW714" s="234"/>
      <c r="AX714" s="234"/>
      <c r="AY714" s="234"/>
      <c r="AZ714" s="234"/>
      <c r="BA714" s="234"/>
      <c r="BB714" s="234"/>
      <c r="BC714" s="234"/>
      <c r="BD714" s="234"/>
      <c r="BE714" s="234"/>
      <c r="BF714" s="234"/>
      <c r="BG714" s="234"/>
      <c r="BH714" s="234"/>
      <c r="BI714" s="234"/>
      <c r="BJ714" s="234"/>
      <c r="BK714" s="234"/>
      <c r="BL714" s="234"/>
      <c r="BM714" s="234"/>
      <c r="BN714" s="234"/>
      <c r="BO714" s="234"/>
      <c r="BP714" s="234"/>
      <c r="BQ714" s="234"/>
      <c r="BR714" s="234"/>
      <c r="BS714" s="234"/>
      <c r="BT714" s="234"/>
      <c r="BU714" s="234"/>
      <c r="BV714" s="234"/>
      <c r="BW714" s="234"/>
      <c r="BX714" s="234"/>
      <c r="BY714" s="234"/>
      <c r="BZ714" s="234"/>
      <c r="CA714" s="234"/>
      <c r="CB714" s="234"/>
      <c r="CC714" s="234"/>
      <c r="CD714" s="234"/>
      <c r="CE714" s="234"/>
      <c r="CF714" s="234"/>
      <c r="CG714" s="234"/>
      <c r="CH714" s="234"/>
      <c r="CI714" s="234"/>
      <c r="CJ714" s="234"/>
      <c r="CK714" s="234"/>
      <c r="CL714" s="234"/>
      <c r="CM714" s="234"/>
      <c r="CN714" s="234"/>
      <c r="CO714" s="234"/>
      <c r="CP714" s="234"/>
      <c r="CQ714" s="234"/>
      <c r="CR714" s="234"/>
      <c r="CS714" s="234"/>
      <c r="CT714" s="234"/>
      <c r="CU714" s="234"/>
      <c r="CV714" s="234"/>
      <c r="CW714" s="234"/>
      <c r="CX714" s="234"/>
      <c r="CY714" s="234"/>
      <c r="CZ714" s="234"/>
      <c r="DA714" s="234"/>
      <c r="DB714" s="234"/>
      <c r="DC714" s="234"/>
      <c r="DD714" s="234"/>
      <c r="DE714" s="234"/>
      <c r="DF714" s="234"/>
      <c r="DG714" s="234"/>
      <c r="DH714" s="234"/>
      <c r="DI714" s="234"/>
      <c r="DJ714" s="234"/>
      <c r="DK714" s="234"/>
      <c r="DL714" s="234"/>
      <c r="DM714" s="234"/>
      <c r="DN714" s="234"/>
      <c r="DO714" s="234"/>
      <c r="DP714" s="234"/>
      <c r="DQ714" s="234"/>
      <c r="DR714" s="234"/>
      <c r="DS714" s="234"/>
      <c r="DT714" s="234"/>
      <c r="DU714" s="234"/>
      <c r="DV714" s="234"/>
      <c r="DW714" s="234"/>
      <c r="DX714" s="234"/>
      <c r="DY714" s="234"/>
      <c r="DZ714" s="234"/>
      <c r="EA714" s="234"/>
      <c r="EB714" s="234"/>
      <c r="EC714" s="234"/>
      <c r="ED714" s="234"/>
      <c r="EE714" s="234"/>
      <c r="EF714" s="234"/>
      <c r="EG714" s="234"/>
      <c r="EH714" s="234"/>
      <c r="EI714" s="234"/>
      <c r="EJ714" s="234"/>
      <c r="EK714" s="234"/>
      <c r="EL714" s="234"/>
      <c r="EM714" s="234"/>
      <c r="EN714" s="234"/>
      <c r="EO714" s="234"/>
      <c r="EP714" s="234"/>
      <c r="EQ714" s="234"/>
      <c r="ER714" s="234"/>
      <c r="ES714" s="234"/>
      <c r="ET714" s="234"/>
      <c r="EU714" s="234"/>
      <c r="EV714" s="234"/>
      <c r="EW714" s="234"/>
      <c r="EX714" s="234"/>
      <c r="EY714" s="234"/>
      <c r="EZ714" s="234"/>
      <c r="FA714" s="234"/>
      <c r="FB714" s="234"/>
      <c r="FC714" s="234"/>
      <c r="FD714" s="234"/>
      <c r="FE714" s="234"/>
      <c r="FF714" s="234"/>
      <c r="FG714" s="234"/>
      <c r="FH714" s="234"/>
      <c r="FI714" s="234"/>
      <c r="FJ714" s="234"/>
      <c r="FK714" s="234"/>
      <c r="FL714" s="234"/>
      <c r="FM714" s="234"/>
      <c r="FN714" s="234"/>
      <c r="FO714" s="234"/>
      <c r="FP714" s="234"/>
      <c r="FQ714" s="234"/>
      <c r="FR714" s="234"/>
      <c r="FS714" s="234"/>
      <c r="FT714" s="234"/>
      <c r="FU714" s="234"/>
      <c r="FV714" s="234"/>
      <c r="FW714" s="234"/>
      <c r="FX714" s="234"/>
      <c r="FY714" s="234"/>
      <c r="FZ714" s="234"/>
      <c r="GA714" s="234"/>
      <c r="GB714" s="234"/>
      <c r="GC714" s="234"/>
      <c r="GD714" s="234"/>
      <c r="GE714" s="234"/>
      <c r="GF714" s="234"/>
      <c r="GG714" s="234"/>
      <c r="GH714" s="234"/>
      <c r="GI714" s="234"/>
      <c r="GJ714" s="234"/>
      <c r="GK714" s="234"/>
      <c r="GL714" s="234"/>
      <c r="GM714" s="234"/>
      <c r="GN714" s="234"/>
      <c r="GO714" s="234"/>
      <c r="GP714" s="234"/>
      <c r="GQ714" s="234"/>
      <c r="GR714" s="234"/>
      <c r="GS714" s="234"/>
      <c r="GT714" s="234"/>
      <c r="GU714" s="234"/>
      <c r="GV714" s="234"/>
      <c r="GW714" s="234"/>
      <c r="GX714" s="234"/>
      <c r="GY714" s="234"/>
      <c r="GZ714" s="234"/>
      <c r="HA714" s="234"/>
      <c r="HB714" s="234"/>
      <c r="HC714" s="234"/>
      <c r="HD714" s="234"/>
      <c r="HE714" s="234"/>
      <c r="HF714" s="234"/>
      <c r="HG714" s="234"/>
      <c r="HH714" s="234"/>
      <c r="HI714" s="234"/>
      <c r="HJ714" s="234"/>
      <c r="HK714" s="234"/>
      <c r="HL714" s="234"/>
      <c r="HM714" s="234"/>
      <c r="HN714" s="234"/>
      <c r="HO714" s="234"/>
      <c r="HP714" s="234"/>
      <c r="HQ714" s="234"/>
      <c r="HR714" s="234"/>
      <c r="HS714" s="234"/>
      <c r="HT714" s="234"/>
      <c r="HU714" s="234"/>
      <c r="HV714" s="234"/>
      <c r="HW714" s="234"/>
      <c r="HX714" s="234"/>
      <c r="HY714" s="234"/>
      <c r="HZ714" s="234"/>
      <c r="IA714" s="234"/>
      <c r="IB714" s="234"/>
      <c r="IC714" s="234"/>
      <c r="ID714" s="234"/>
    </row>
    <row r="715" spans="1:238" s="311" customFormat="1" ht="25.5">
      <c r="A715" s="249"/>
      <c r="B715" s="280"/>
      <c r="C715" s="280"/>
      <c r="D715" s="280"/>
      <c r="E715" s="280"/>
      <c r="F715" s="280"/>
      <c r="G715" s="280"/>
      <c r="H715" s="221">
        <v>3071</v>
      </c>
      <c r="I715" s="224" t="s">
        <v>147</v>
      </c>
      <c r="J715" s="228">
        <v>7</v>
      </c>
      <c r="K715" s="228">
        <v>1</v>
      </c>
      <c r="L715" s="261" t="s">
        <v>302</v>
      </c>
      <c r="M715" s="229"/>
      <c r="N715" s="231" t="e">
        <f>+N717+N725+N731+N733+N739+N746+N750+N758+N764</f>
        <v>#REF!</v>
      </c>
      <c r="O715" s="231" t="e">
        <f t="shared" ref="O715:P715" si="68">+O717+O725+O731+O733+O739+O746+O750+O758+O764</f>
        <v>#REF!</v>
      </c>
      <c r="P715" s="231" t="e">
        <f t="shared" si="68"/>
        <v>#REF!</v>
      </c>
      <c r="Q715" s="232"/>
      <c r="R715" s="232"/>
      <c r="S715" s="232"/>
      <c r="T715" s="233"/>
      <c r="U715" s="233"/>
      <c r="V715" s="233"/>
      <c r="W715" s="234"/>
      <c r="X715" s="234"/>
      <c r="Y715" s="234"/>
      <c r="Z715" s="234"/>
      <c r="AA715" s="234"/>
      <c r="AB715" s="234"/>
      <c r="AC715" s="234"/>
      <c r="AD715" s="234"/>
      <c r="AE715" s="234"/>
      <c r="AF715" s="234"/>
      <c r="AG715" s="234"/>
      <c r="AH715" s="234"/>
      <c r="AI715" s="234"/>
      <c r="AJ715" s="234"/>
      <c r="AK715" s="234"/>
      <c r="AL715" s="234"/>
      <c r="AM715" s="234"/>
      <c r="AN715" s="234"/>
      <c r="AO715" s="234"/>
      <c r="AP715" s="234"/>
      <c r="AQ715" s="234"/>
      <c r="AR715" s="234"/>
      <c r="AS715" s="234"/>
      <c r="AT715" s="234"/>
      <c r="AU715" s="234"/>
      <c r="AV715" s="234"/>
      <c r="AW715" s="234"/>
      <c r="AX715" s="234"/>
      <c r="AY715" s="234"/>
      <c r="AZ715" s="234"/>
      <c r="BA715" s="234"/>
      <c r="BB715" s="234"/>
      <c r="BC715" s="234"/>
      <c r="BD715" s="234"/>
      <c r="BE715" s="234"/>
      <c r="BF715" s="234"/>
      <c r="BG715" s="234"/>
      <c r="BH715" s="234"/>
      <c r="BI715" s="234"/>
      <c r="BJ715" s="234"/>
      <c r="BK715" s="234"/>
      <c r="BL715" s="234"/>
      <c r="BM715" s="234"/>
      <c r="BN715" s="234"/>
      <c r="BO715" s="234"/>
      <c r="BP715" s="234"/>
      <c r="BQ715" s="234"/>
      <c r="BR715" s="234"/>
      <c r="BS715" s="234"/>
      <c r="BT715" s="234"/>
      <c r="BU715" s="234"/>
      <c r="BV715" s="234"/>
      <c r="BW715" s="234"/>
      <c r="BX715" s="234"/>
      <c r="BY715" s="234"/>
      <c r="BZ715" s="234"/>
      <c r="CA715" s="234"/>
      <c r="CB715" s="234"/>
      <c r="CC715" s="234"/>
      <c r="CD715" s="234"/>
      <c r="CE715" s="234"/>
      <c r="CF715" s="234"/>
      <c r="CG715" s="234"/>
      <c r="CH715" s="234"/>
      <c r="CI715" s="234"/>
      <c r="CJ715" s="234"/>
      <c r="CK715" s="234"/>
      <c r="CL715" s="234"/>
      <c r="CM715" s="234"/>
      <c r="CN715" s="234"/>
      <c r="CO715" s="234"/>
      <c r="CP715" s="234"/>
      <c r="CQ715" s="234"/>
      <c r="CR715" s="234"/>
      <c r="CS715" s="234"/>
      <c r="CT715" s="234"/>
      <c r="CU715" s="234"/>
      <c r="CV715" s="234"/>
      <c r="CW715" s="234"/>
      <c r="CX715" s="234"/>
      <c r="CY715" s="234"/>
      <c r="CZ715" s="234"/>
      <c r="DA715" s="234"/>
      <c r="DB715" s="234"/>
      <c r="DC715" s="234"/>
      <c r="DD715" s="234"/>
      <c r="DE715" s="234"/>
      <c r="DF715" s="234"/>
      <c r="DG715" s="234"/>
      <c r="DH715" s="234"/>
      <c r="DI715" s="234"/>
      <c r="DJ715" s="234"/>
      <c r="DK715" s="234"/>
      <c r="DL715" s="234"/>
      <c r="DM715" s="234"/>
      <c r="DN715" s="234"/>
      <c r="DO715" s="234"/>
      <c r="DP715" s="234"/>
      <c r="DQ715" s="234"/>
      <c r="DR715" s="234"/>
      <c r="DS715" s="234"/>
      <c r="DT715" s="234"/>
      <c r="DU715" s="234"/>
      <c r="DV715" s="234"/>
      <c r="DW715" s="234"/>
      <c r="DX715" s="234"/>
      <c r="DY715" s="234"/>
      <c r="DZ715" s="234"/>
      <c r="EA715" s="234"/>
      <c r="EB715" s="234"/>
      <c r="EC715" s="234"/>
      <c r="ED715" s="234"/>
      <c r="EE715" s="234"/>
      <c r="EF715" s="234"/>
      <c r="EG715" s="234"/>
      <c r="EH715" s="234"/>
      <c r="EI715" s="234"/>
      <c r="EJ715" s="234"/>
      <c r="EK715" s="234"/>
      <c r="EL715" s="234"/>
      <c r="EM715" s="234"/>
      <c r="EN715" s="234"/>
      <c r="EO715" s="234"/>
      <c r="EP715" s="234"/>
      <c r="EQ715" s="234"/>
      <c r="ER715" s="234"/>
      <c r="ES715" s="234"/>
      <c r="ET715" s="234"/>
      <c r="EU715" s="234"/>
      <c r="EV715" s="234"/>
      <c r="EW715" s="234"/>
      <c r="EX715" s="234"/>
      <c r="EY715" s="234"/>
      <c r="EZ715" s="234"/>
      <c r="FA715" s="234"/>
      <c r="FB715" s="234"/>
      <c r="FC715" s="234"/>
      <c r="FD715" s="234"/>
      <c r="FE715" s="234"/>
      <c r="FF715" s="234"/>
      <c r="FG715" s="234"/>
      <c r="FH715" s="234"/>
      <c r="FI715" s="234"/>
      <c r="FJ715" s="234"/>
      <c r="FK715" s="234"/>
      <c r="FL715" s="234"/>
      <c r="FM715" s="234"/>
      <c r="FN715" s="234"/>
      <c r="FO715" s="234"/>
      <c r="FP715" s="234"/>
      <c r="FQ715" s="234"/>
      <c r="FR715" s="234"/>
      <c r="FS715" s="234"/>
      <c r="FT715" s="234"/>
      <c r="FU715" s="234"/>
      <c r="FV715" s="234"/>
      <c r="FW715" s="234"/>
      <c r="FX715" s="234"/>
      <c r="FY715" s="234"/>
      <c r="FZ715" s="234"/>
      <c r="GA715" s="234"/>
      <c r="GB715" s="234"/>
      <c r="GC715" s="234"/>
      <c r="GD715" s="234"/>
      <c r="GE715" s="234"/>
      <c r="GF715" s="234"/>
      <c r="GG715" s="234"/>
      <c r="GH715" s="234"/>
      <c r="GI715" s="234"/>
      <c r="GJ715" s="234"/>
      <c r="GK715" s="234"/>
      <c r="GL715" s="234"/>
      <c r="GM715" s="234"/>
      <c r="GN715" s="234"/>
      <c r="GO715" s="234"/>
      <c r="GP715" s="234"/>
      <c r="GQ715" s="234"/>
      <c r="GR715" s="234"/>
      <c r="GS715" s="234"/>
      <c r="GT715" s="234"/>
      <c r="GU715" s="234"/>
      <c r="GV715" s="234"/>
      <c r="GW715" s="234"/>
      <c r="GX715" s="234"/>
      <c r="GY715" s="234"/>
      <c r="GZ715" s="234"/>
      <c r="HA715" s="234"/>
      <c r="HB715" s="234"/>
      <c r="HC715" s="234"/>
      <c r="HD715" s="234"/>
      <c r="HE715" s="234"/>
      <c r="HF715" s="234"/>
      <c r="HG715" s="234"/>
      <c r="HH715" s="234"/>
      <c r="HI715" s="234"/>
      <c r="HJ715" s="234"/>
      <c r="HK715" s="234"/>
      <c r="HL715" s="234"/>
      <c r="HM715" s="234"/>
      <c r="HN715" s="234"/>
      <c r="HO715" s="234"/>
      <c r="HP715" s="234"/>
      <c r="HQ715" s="234"/>
      <c r="HR715" s="234"/>
      <c r="HS715" s="234"/>
      <c r="HT715" s="234"/>
      <c r="HU715" s="234"/>
      <c r="HV715" s="234"/>
      <c r="HW715" s="234"/>
      <c r="HX715" s="234"/>
      <c r="HY715" s="234"/>
      <c r="HZ715" s="234"/>
      <c r="IA715" s="234"/>
      <c r="IB715" s="234"/>
      <c r="IC715" s="234"/>
      <c r="ID715" s="234"/>
    </row>
    <row r="716" spans="1:238" s="311" customFormat="1">
      <c r="A716" s="249"/>
      <c r="B716" s="280"/>
      <c r="C716" s="280"/>
      <c r="D716" s="280"/>
      <c r="E716" s="280"/>
      <c r="F716" s="280"/>
      <c r="G716" s="280"/>
      <c r="H716" s="224"/>
      <c r="I716" s="224"/>
      <c r="J716" s="228"/>
      <c r="K716" s="228"/>
      <c r="L716" s="230" t="s">
        <v>66</v>
      </c>
      <c r="M716" s="220"/>
      <c r="N716" s="231"/>
      <c r="O716" s="231"/>
      <c r="P716" s="231"/>
      <c r="Q716" s="232"/>
      <c r="R716" s="232"/>
      <c r="S716" s="232"/>
      <c r="T716" s="233"/>
      <c r="U716" s="233"/>
      <c r="V716" s="233"/>
      <c r="W716" s="234"/>
      <c r="X716" s="234"/>
      <c r="Y716" s="234"/>
      <c r="Z716" s="234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4"/>
      <c r="BN716" s="234"/>
      <c r="BO716" s="234"/>
      <c r="BP716" s="234"/>
      <c r="BQ716" s="234"/>
      <c r="BR716" s="234"/>
      <c r="BS716" s="234"/>
      <c r="BT716" s="234"/>
      <c r="BU716" s="234"/>
      <c r="BV716" s="234"/>
      <c r="BW716" s="234"/>
      <c r="BX716" s="234"/>
      <c r="BY716" s="234"/>
      <c r="BZ716" s="234"/>
      <c r="CA716" s="234"/>
      <c r="CB716" s="234"/>
      <c r="CC716" s="234"/>
      <c r="CD716" s="234"/>
      <c r="CE716" s="234"/>
      <c r="CF716" s="234"/>
      <c r="CG716" s="234"/>
      <c r="CH716" s="234"/>
      <c r="CI716" s="234"/>
      <c r="CJ716" s="234"/>
      <c r="CK716" s="234"/>
      <c r="CL716" s="234"/>
      <c r="CM716" s="234"/>
      <c r="CN716" s="234"/>
      <c r="CO716" s="234"/>
      <c r="CP716" s="234"/>
      <c r="CQ716" s="234"/>
      <c r="CR716" s="234"/>
      <c r="CS716" s="234"/>
      <c r="CT716" s="234"/>
      <c r="CU716" s="234"/>
      <c r="CV716" s="234"/>
      <c r="CW716" s="234"/>
      <c r="CX716" s="234"/>
      <c r="CY716" s="234"/>
      <c r="CZ716" s="234"/>
      <c r="DA716" s="234"/>
      <c r="DB716" s="234"/>
      <c r="DC716" s="234"/>
      <c r="DD716" s="234"/>
      <c r="DE716" s="234"/>
      <c r="DF716" s="234"/>
      <c r="DG716" s="234"/>
      <c r="DH716" s="234"/>
      <c r="DI716" s="234"/>
      <c r="DJ716" s="234"/>
      <c r="DK716" s="234"/>
      <c r="DL716" s="234"/>
      <c r="DM716" s="234"/>
      <c r="DN716" s="234"/>
      <c r="DO716" s="234"/>
      <c r="DP716" s="234"/>
      <c r="DQ716" s="234"/>
      <c r="DR716" s="234"/>
      <c r="DS716" s="234"/>
      <c r="DT716" s="234"/>
      <c r="DU716" s="234"/>
      <c r="DV716" s="234"/>
      <c r="DW716" s="234"/>
      <c r="DX716" s="234"/>
      <c r="DY716" s="234"/>
      <c r="DZ716" s="234"/>
      <c r="EA716" s="234"/>
      <c r="EB716" s="234"/>
      <c r="EC716" s="234"/>
      <c r="ED716" s="234"/>
      <c r="EE716" s="234"/>
      <c r="EF716" s="234"/>
      <c r="EG716" s="234"/>
      <c r="EH716" s="234"/>
      <c r="EI716" s="234"/>
      <c r="EJ716" s="234"/>
      <c r="EK716" s="234"/>
      <c r="EL716" s="234"/>
      <c r="EM716" s="234"/>
      <c r="EN716" s="234"/>
      <c r="EO716" s="234"/>
      <c r="EP716" s="234"/>
      <c r="EQ716" s="234"/>
      <c r="ER716" s="234"/>
      <c r="ES716" s="234"/>
      <c r="ET716" s="234"/>
      <c r="EU716" s="234"/>
      <c r="EV716" s="234"/>
      <c r="EW716" s="234"/>
      <c r="EX716" s="234"/>
      <c r="EY716" s="234"/>
      <c r="EZ716" s="234"/>
      <c r="FA716" s="234"/>
      <c r="FB716" s="234"/>
      <c r="FC716" s="234"/>
      <c r="FD716" s="234"/>
      <c r="FE716" s="234"/>
      <c r="FF716" s="234"/>
      <c r="FG716" s="234"/>
      <c r="FH716" s="234"/>
      <c r="FI716" s="234"/>
      <c r="FJ716" s="234"/>
      <c r="FK716" s="234"/>
      <c r="FL716" s="234"/>
      <c r="FM716" s="234"/>
      <c r="FN716" s="234"/>
      <c r="FO716" s="234"/>
      <c r="FP716" s="234"/>
      <c r="FQ716" s="234"/>
      <c r="FR716" s="234"/>
      <c r="FS716" s="234"/>
      <c r="FT716" s="234"/>
      <c r="FU716" s="234"/>
      <c r="FV716" s="234"/>
      <c r="FW716" s="234"/>
      <c r="FX716" s="234"/>
      <c r="FY716" s="234"/>
      <c r="FZ716" s="234"/>
      <c r="GA716" s="234"/>
      <c r="GB716" s="234"/>
      <c r="GC716" s="234"/>
      <c r="GD716" s="234"/>
      <c r="GE716" s="234"/>
      <c r="GF716" s="234"/>
      <c r="GG716" s="234"/>
      <c r="GH716" s="234"/>
      <c r="GI716" s="234"/>
      <c r="GJ716" s="234"/>
      <c r="GK716" s="234"/>
      <c r="GL716" s="234"/>
      <c r="GM716" s="234"/>
      <c r="GN716" s="234"/>
      <c r="GO716" s="234"/>
      <c r="GP716" s="234"/>
      <c r="GQ716" s="234"/>
      <c r="GR716" s="234"/>
      <c r="GS716" s="234"/>
      <c r="GT716" s="234"/>
      <c r="GU716" s="234"/>
      <c r="GV716" s="234"/>
      <c r="GW716" s="234"/>
      <c r="GX716" s="234"/>
      <c r="GY716" s="234"/>
      <c r="GZ716" s="234"/>
      <c r="HA716" s="234"/>
      <c r="HB716" s="234"/>
      <c r="HC716" s="234"/>
      <c r="HD716" s="234"/>
      <c r="HE716" s="234"/>
      <c r="HF716" s="234"/>
      <c r="HG716" s="234"/>
      <c r="HH716" s="234"/>
      <c r="HI716" s="234"/>
      <c r="HJ716" s="234"/>
      <c r="HK716" s="234"/>
      <c r="HL716" s="234"/>
      <c r="HM716" s="234"/>
      <c r="HN716" s="234"/>
      <c r="HO716" s="234"/>
      <c r="HP716" s="234"/>
      <c r="HQ716" s="234"/>
      <c r="HR716" s="234"/>
      <c r="HS716" s="234"/>
      <c r="HT716" s="234"/>
      <c r="HU716" s="234"/>
      <c r="HV716" s="234"/>
      <c r="HW716" s="234"/>
      <c r="HX716" s="234"/>
      <c r="HY716" s="234"/>
      <c r="HZ716" s="234"/>
      <c r="IA716" s="234"/>
      <c r="IB716" s="234"/>
      <c r="IC716" s="234"/>
      <c r="ID716" s="234"/>
    </row>
    <row r="717" spans="1:238" ht="40.5" hidden="1">
      <c r="H717" s="221"/>
      <c r="I717" s="266"/>
      <c r="J717" s="267"/>
      <c r="K717" s="267"/>
      <c r="L717" s="268" t="s">
        <v>576</v>
      </c>
      <c r="M717" s="263"/>
      <c r="N717" s="269" t="e">
        <f>SUM(N718:N724)</f>
        <v>#REF!</v>
      </c>
      <c r="O717" s="269" t="e">
        <f>SUM(O718:O724)</f>
        <v>#REF!</v>
      </c>
      <c r="P717" s="269" t="e">
        <f>SUM(P718:P724)</f>
        <v>#REF!</v>
      </c>
      <c r="Q717" s="232"/>
      <c r="R717" s="232"/>
      <c r="S717" s="232"/>
      <c r="T717" s="233"/>
      <c r="U717" s="233"/>
      <c r="V717" s="233"/>
    </row>
    <row r="718" spans="1:238" s="311" customFormat="1" hidden="1">
      <c r="A718" s="249"/>
      <c r="B718" s="280"/>
      <c r="C718" s="280"/>
      <c r="D718" s="280"/>
      <c r="E718" s="280"/>
      <c r="F718" s="280"/>
      <c r="G718" s="280"/>
      <c r="H718" s="221"/>
      <c r="I718" s="224"/>
      <c r="J718" s="228"/>
      <c r="K718" s="228"/>
      <c r="L718" s="227" t="s">
        <v>74</v>
      </c>
      <c r="M718" s="271">
        <v>4214</v>
      </c>
      <c r="N718" s="222" t="e">
        <f>+#REF!+#REF!+#REF!+#REF!+#REF!+#REF!+#REF!+#REF!+#REF!+#REF!+#REF!+#REF!+#REF!</f>
        <v>#REF!</v>
      </c>
      <c r="O718" s="222" t="e">
        <f>+#REF!+#REF!+#REF!+#REF!+#REF!+#REF!+#REF!+#REF!+#REF!+#REF!+#REF!+#REF!+#REF!</f>
        <v>#REF!</v>
      </c>
      <c r="P718" s="222" t="e">
        <f>+#REF!+#REF!+#REF!+#REF!+#REF!+#REF!+#REF!+#REF!+#REF!+#REF!+#REF!+#REF!+#REF!</f>
        <v>#REF!</v>
      </c>
      <c r="Q718" s="232"/>
      <c r="R718" s="232"/>
      <c r="S718" s="232"/>
      <c r="T718" s="233"/>
      <c r="U718" s="233"/>
      <c r="V718" s="233"/>
      <c r="W718" s="234"/>
      <c r="X718" s="234"/>
      <c r="Y718" s="234"/>
      <c r="Z718" s="234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4"/>
      <c r="BN718" s="234"/>
      <c r="BO718" s="234"/>
      <c r="BP718" s="234"/>
      <c r="BQ718" s="234"/>
      <c r="BR718" s="234"/>
      <c r="BS718" s="234"/>
      <c r="BT718" s="234"/>
      <c r="BU718" s="234"/>
      <c r="BV718" s="234"/>
      <c r="BW718" s="234"/>
      <c r="BX718" s="234"/>
      <c r="BY718" s="234"/>
      <c r="BZ718" s="234"/>
      <c r="CA718" s="234"/>
      <c r="CB718" s="234"/>
      <c r="CC718" s="234"/>
      <c r="CD718" s="234"/>
      <c r="CE718" s="234"/>
      <c r="CF718" s="234"/>
      <c r="CG718" s="234"/>
      <c r="CH718" s="234"/>
      <c r="CI718" s="234"/>
      <c r="CJ718" s="234"/>
      <c r="CK718" s="234"/>
      <c r="CL718" s="234"/>
      <c r="CM718" s="234"/>
      <c r="CN718" s="234"/>
      <c r="CO718" s="234"/>
      <c r="CP718" s="234"/>
      <c r="CQ718" s="234"/>
      <c r="CR718" s="234"/>
      <c r="CS718" s="234"/>
      <c r="CT718" s="234"/>
      <c r="CU718" s="234"/>
      <c r="CV718" s="234"/>
      <c r="CW718" s="234"/>
      <c r="CX718" s="234"/>
      <c r="CY718" s="234"/>
      <c r="CZ718" s="234"/>
      <c r="DA718" s="234"/>
      <c r="DB718" s="234"/>
      <c r="DC718" s="234"/>
      <c r="DD718" s="234"/>
      <c r="DE718" s="234"/>
      <c r="DF718" s="234"/>
      <c r="DG718" s="234"/>
      <c r="DH718" s="234"/>
      <c r="DI718" s="234"/>
      <c r="DJ718" s="234"/>
      <c r="DK718" s="234"/>
      <c r="DL718" s="234"/>
      <c r="DM718" s="234"/>
      <c r="DN718" s="234"/>
      <c r="DO718" s="234"/>
      <c r="DP718" s="234"/>
      <c r="DQ718" s="234"/>
      <c r="DR718" s="234"/>
      <c r="DS718" s="234"/>
      <c r="DT718" s="234"/>
      <c r="DU718" s="234"/>
      <c r="DV718" s="234"/>
      <c r="DW718" s="234"/>
      <c r="DX718" s="234"/>
      <c r="DY718" s="234"/>
      <c r="DZ718" s="234"/>
      <c r="EA718" s="234"/>
      <c r="EB718" s="234"/>
      <c r="EC718" s="234"/>
      <c r="ED718" s="234"/>
      <c r="EE718" s="234"/>
      <c r="EF718" s="234"/>
      <c r="EG718" s="234"/>
      <c r="EH718" s="234"/>
      <c r="EI718" s="234"/>
      <c r="EJ718" s="234"/>
      <c r="EK718" s="234"/>
      <c r="EL718" s="234"/>
      <c r="EM718" s="234"/>
      <c r="EN718" s="234"/>
      <c r="EO718" s="234"/>
      <c r="EP718" s="234"/>
      <c r="EQ718" s="234"/>
      <c r="ER718" s="234"/>
      <c r="ES718" s="234"/>
      <c r="ET718" s="234"/>
      <c r="EU718" s="234"/>
      <c r="EV718" s="234"/>
      <c r="EW718" s="234"/>
      <c r="EX718" s="234"/>
      <c r="EY718" s="234"/>
      <c r="EZ718" s="234"/>
      <c r="FA718" s="234"/>
      <c r="FB718" s="234"/>
      <c r="FC718" s="234"/>
      <c r="FD718" s="234"/>
      <c r="FE718" s="234"/>
      <c r="FF718" s="234"/>
      <c r="FG718" s="234"/>
      <c r="FH718" s="234"/>
      <c r="FI718" s="234"/>
      <c r="FJ718" s="234"/>
      <c r="FK718" s="234"/>
      <c r="FL718" s="234"/>
      <c r="FM718" s="234"/>
      <c r="FN718" s="234"/>
      <c r="FO718" s="234"/>
      <c r="FP718" s="234"/>
      <c r="FQ718" s="234"/>
      <c r="FR718" s="234"/>
      <c r="FS718" s="234"/>
      <c r="FT718" s="234"/>
      <c r="FU718" s="234"/>
      <c r="FV718" s="234"/>
      <c r="FW718" s="234"/>
      <c r="FX718" s="234"/>
      <c r="FY718" s="234"/>
      <c r="FZ718" s="234"/>
      <c r="GA718" s="234"/>
      <c r="GB718" s="234"/>
      <c r="GC718" s="234"/>
      <c r="GD718" s="234"/>
      <c r="GE718" s="234"/>
      <c r="GF718" s="234"/>
      <c r="GG718" s="234"/>
      <c r="GH718" s="234"/>
      <c r="GI718" s="234"/>
      <c r="GJ718" s="234"/>
      <c r="GK718" s="234"/>
      <c r="GL718" s="234"/>
      <c r="GM718" s="234"/>
      <c r="GN718" s="234"/>
      <c r="GO718" s="234"/>
      <c r="GP718" s="234"/>
      <c r="GQ718" s="234"/>
      <c r="GR718" s="234"/>
      <c r="GS718" s="234"/>
      <c r="GT718" s="234"/>
      <c r="GU718" s="234"/>
      <c r="GV718" s="234"/>
      <c r="GW718" s="234"/>
      <c r="GX718" s="234"/>
      <c r="GY718" s="234"/>
      <c r="GZ718" s="234"/>
      <c r="HA718" s="234"/>
      <c r="HB718" s="234"/>
      <c r="HC718" s="234"/>
      <c r="HD718" s="234"/>
      <c r="HE718" s="234"/>
      <c r="HF718" s="234"/>
      <c r="HG718" s="234"/>
      <c r="HH718" s="234"/>
      <c r="HI718" s="234"/>
      <c r="HJ718" s="234"/>
      <c r="HK718" s="234"/>
      <c r="HL718" s="234"/>
      <c r="HM718" s="234"/>
      <c r="HN718" s="234"/>
      <c r="HO718" s="234"/>
      <c r="HP718" s="234"/>
      <c r="HQ718" s="234"/>
      <c r="HR718" s="234"/>
      <c r="HS718" s="234"/>
      <c r="HT718" s="234"/>
      <c r="HU718" s="234"/>
      <c r="HV718" s="234"/>
      <c r="HW718" s="234"/>
      <c r="HX718" s="234"/>
      <c r="HY718" s="234"/>
      <c r="HZ718" s="234"/>
      <c r="IA718" s="234"/>
      <c r="IB718" s="234"/>
      <c r="IC718" s="234"/>
      <c r="ID718" s="234"/>
    </row>
    <row r="719" spans="1:238" ht="25.5" hidden="1">
      <c r="H719" s="221"/>
      <c r="I719" s="224"/>
      <c r="J719" s="228"/>
      <c r="K719" s="228"/>
      <c r="L719" s="230" t="s">
        <v>352</v>
      </c>
      <c r="M719" s="220">
        <v>4233</v>
      </c>
      <c r="N719" s="222" t="e">
        <f>+#REF!+#REF!+#REF!+#REF!+#REF!+#REF!+#REF!+#REF!+#REF!+#REF!+#REF!+#REF!+#REF!</f>
        <v>#REF!</v>
      </c>
      <c r="O719" s="222" t="e">
        <f>+#REF!+#REF!+#REF!+#REF!+#REF!+#REF!+#REF!+#REF!+#REF!+#REF!+#REF!+#REF!+#REF!</f>
        <v>#REF!</v>
      </c>
      <c r="P719" s="222" t="e">
        <f>+#REF!+#REF!+#REF!+#REF!+#REF!+#REF!+#REF!+#REF!+#REF!+#REF!+#REF!+#REF!+#REF!</f>
        <v>#REF!</v>
      </c>
      <c r="Q719" s="232"/>
      <c r="R719" s="232"/>
      <c r="S719" s="232"/>
      <c r="T719" s="233"/>
      <c r="U719" s="233"/>
      <c r="V719" s="233"/>
    </row>
    <row r="720" spans="1:238" s="311" customFormat="1" hidden="1">
      <c r="A720" s="249"/>
      <c r="B720" s="280"/>
      <c r="C720" s="280"/>
      <c r="D720" s="280"/>
      <c r="E720" s="280"/>
      <c r="F720" s="280"/>
      <c r="G720" s="280"/>
      <c r="H720" s="221"/>
      <c r="I720" s="224"/>
      <c r="J720" s="228"/>
      <c r="K720" s="228"/>
      <c r="L720" s="227" t="s">
        <v>81</v>
      </c>
      <c r="M720" s="223">
        <v>4235</v>
      </c>
      <c r="N720" s="222" t="e">
        <f>+#REF!+#REF!+#REF!+#REF!+#REF!+#REF!+#REF!+#REF!+#REF!+#REF!+#REF!+#REF!+#REF!</f>
        <v>#REF!</v>
      </c>
      <c r="O720" s="222" t="e">
        <f>+#REF!+#REF!+#REF!+#REF!+#REF!+#REF!+#REF!+#REF!+#REF!+#REF!+#REF!+#REF!+#REF!</f>
        <v>#REF!</v>
      </c>
      <c r="P720" s="222" t="e">
        <f>+#REF!+#REF!+#REF!+#REF!+#REF!+#REF!+#REF!+#REF!+#REF!+#REF!+#REF!+#REF!+#REF!</f>
        <v>#REF!</v>
      </c>
      <c r="Q720" s="232"/>
      <c r="R720" s="232"/>
      <c r="S720" s="232"/>
      <c r="T720" s="233"/>
      <c r="U720" s="233"/>
      <c r="V720" s="233"/>
      <c r="W720" s="234"/>
      <c r="X720" s="234"/>
      <c r="Y720" s="234"/>
      <c r="Z720" s="234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4"/>
      <c r="BN720" s="234"/>
      <c r="BO720" s="234"/>
      <c r="BP720" s="234"/>
      <c r="BQ720" s="234"/>
      <c r="BR720" s="234"/>
      <c r="BS720" s="234"/>
      <c r="BT720" s="234"/>
      <c r="BU720" s="234"/>
      <c r="BV720" s="234"/>
      <c r="BW720" s="234"/>
      <c r="BX720" s="234"/>
      <c r="BY720" s="234"/>
      <c r="BZ720" s="234"/>
      <c r="CA720" s="234"/>
      <c r="CB720" s="234"/>
      <c r="CC720" s="234"/>
      <c r="CD720" s="234"/>
      <c r="CE720" s="234"/>
      <c r="CF720" s="234"/>
      <c r="CG720" s="234"/>
      <c r="CH720" s="234"/>
      <c r="CI720" s="234"/>
      <c r="CJ720" s="234"/>
      <c r="CK720" s="234"/>
      <c r="CL720" s="234"/>
      <c r="CM720" s="234"/>
      <c r="CN720" s="234"/>
      <c r="CO720" s="234"/>
      <c r="CP720" s="234"/>
      <c r="CQ720" s="234"/>
      <c r="CR720" s="234"/>
      <c r="CS720" s="234"/>
      <c r="CT720" s="234"/>
      <c r="CU720" s="234"/>
      <c r="CV720" s="234"/>
      <c r="CW720" s="234"/>
      <c r="CX720" s="234"/>
      <c r="CY720" s="234"/>
      <c r="CZ720" s="234"/>
      <c r="DA720" s="234"/>
      <c r="DB720" s="234"/>
      <c r="DC720" s="234"/>
      <c r="DD720" s="234"/>
      <c r="DE720" s="234"/>
      <c r="DF720" s="234"/>
      <c r="DG720" s="234"/>
      <c r="DH720" s="234"/>
      <c r="DI720" s="234"/>
      <c r="DJ720" s="234"/>
      <c r="DK720" s="234"/>
      <c r="DL720" s="234"/>
      <c r="DM720" s="234"/>
      <c r="DN720" s="234"/>
      <c r="DO720" s="234"/>
      <c r="DP720" s="234"/>
      <c r="DQ720" s="234"/>
      <c r="DR720" s="234"/>
      <c r="DS720" s="234"/>
      <c r="DT720" s="234"/>
      <c r="DU720" s="234"/>
      <c r="DV720" s="234"/>
      <c r="DW720" s="234"/>
      <c r="DX720" s="234"/>
      <c r="DY720" s="234"/>
      <c r="DZ720" s="234"/>
      <c r="EA720" s="234"/>
      <c r="EB720" s="234"/>
      <c r="EC720" s="234"/>
      <c r="ED720" s="234"/>
      <c r="EE720" s="234"/>
      <c r="EF720" s="234"/>
      <c r="EG720" s="234"/>
      <c r="EH720" s="234"/>
      <c r="EI720" s="234"/>
      <c r="EJ720" s="234"/>
      <c r="EK720" s="234"/>
      <c r="EL720" s="234"/>
      <c r="EM720" s="234"/>
      <c r="EN720" s="234"/>
      <c r="EO720" s="234"/>
      <c r="EP720" s="234"/>
      <c r="EQ720" s="234"/>
      <c r="ER720" s="234"/>
      <c r="ES720" s="234"/>
      <c r="ET720" s="234"/>
      <c r="EU720" s="234"/>
      <c r="EV720" s="234"/>
      <c r="EW720" s="234"/>
      <c r="EX720" s="234"/>
      <c r="EY720" s="234"/>
      <c r="EZ720" s="234"/>
      <c r="FA720" s="234"/>
      <c r="FB720" s="234"/>
      <c r="FC720" s="234"/>
      <c r="FD720" s="234"/>
      <c r="FE720" s="234"/>
      <c r="FF720" s="234"/>
      <c r="FG720" s="234"/>
      <c r="FH720" s="234"/>
      <c r="FI720" s="234"/>
      <c r="FJ720" s="234"/>
      <c r="FK720" s="234"/>
      <c r="FL720" s="234"/>
      <c r="FM720" s="234"/>
      <c r="FN720" s="234"/>
      <c r="FO720" s="234"/>
      <c r="FP720" s="234"/>
      <c r="FQ720" s="234"/>
      <c r="FR720" s="234"/>
      <c r="FS720" s="234"/>
      <c r="FT720" s="234"/>
      <c r="FU720" s="234"/>
      <c r="FV720" s="234"/>
      <c r="FW720" s="234"/>
      <c r="FX720" s="234"/>
      <c r="FY720" s="234"/>
      <c r="FZ720" s="234"/>
      <c r="GA720" s="234"/>
      <c r="GB720" s="234"/>
      <c r="GC720" s="234"/>
      <c r="GD720" s="234"/>
      <c r="GE720" s="234"/>
      <c r="GF720" s="234"/>
      <c r="GG720" s="234"/>
      <c r="GH720" s="234"/>
      <c r="GI720" s="234"/>
      <c r="GJ720" s="234"/>
      <c r="GK720" s="234"/>
      <c r="GL720" s="234"/>
      <c r="GM720" s="234"/>
      <c r="GN720" s="234"/>
      <c r="GO720" s="234"/>
      <c r="GP720" s="234"/>
      <c r="GQ720" s="234"/>
      <c r="GR720" s="234"/>
      <c r="GS720" s="234"/>
      <c r="GT720" s="234"/>
      <c r="GU720" s="234"/>
      <c r="GV720" s="234"/>
      <c r="GW720" s="234"/>
      <c r="GX720" s="234"/>
      <c r="GY720" s="234"/>
      <c r="GZ720" s="234"/>
      <c r="HA720" s="234"/>
      <c r="HB720" s="234"/>
      <c r="HC720" s="234"/>
      <c r="HD720" s="234"/>
      <c r="HE720" s="234"/>
      <c r="HF720" s="234"/>
      <c r="HG720" s="234"/>
      <c r="HH720" s="234"/>
      <c r="HI720" s="234"/>
      <c r="HJ720" s="234"/>
      <c r="HK720" s="234"/>
      <c r="HL720" s="234"/>
      <c r="HM720" s="234"/>
      <c r="HN720" s="234"/>
      <c r="HO720" s="234"/>
      <c r="HP720" s="234"/>
      <c r="HQ720" s="234"/>
      <c r="HR720" s="234"/>
      <c r="HS720" s="234"/>
      <c r="HT720" s="234"/>
      <c r="HU720" s="234"/>
      <c r="HV720" s="234"/>
      <c r="HW720" s="234"/>
      <c r="HX720" s="234"/>
      <c r="HY720" s="234"/>
      <c r="HZ720" s="234"/>
      <c r="IA720" s="234"/>
      <c r="IB720" s="234"/>
      <c r="IC720" s="234"/>
      <c r="ID720" s="234"/>
    </row>
    <row r="721" spans="1:238" hidden="1">
      <c r="H721" s="221"/>
      <c r="I721" s="224"/>
      <c r="J721" s="228"/>
      <c r="K721" s="228"/>
      <c r="L721" s="227" t="s">
        <v>83</v>
      </c>
      <c r="M721" s="229">
        <v>4239</v>
      </c>
      <c r="N721" s="222" t="e">
        <f>+#REF!+#REF!+#REF!+#REF!+#REF!+#REF!+#REF!+#REF!+#REF!+#REF!+#REF!+#REF!+#REF!</f>
        <v>#REF!</v>
      </c>
      <c r="O721" s="222" t="e">
        <f>+#REF!+#REF!+#REF!+#REF!+#REF!+#REF!+#REF!+#REF!+#REF!+#REF!+#REF!+#REF!+#REF!</f>
        <v>#REF!</v>
      </c>
      <c r="P721" s="222" t="e">
        <f>+#REF!+#REF!+#REF!+#REF!+#REF!+#REF!+#REF!+#REF!+#REF!+#REF!+#REF!+#REF!+#REF!</f>
        <v>#REF!</v>
      </c>
      <c r="Q721" s="232"/>
      <c r="R721" s="232"/>
      <c r="S721" s="232"/>
      <c r="T721" s="233"/>
      <c r="U721" s="233"/>
      <c r="V721" s="233"/>
    </row>
    <row r="722" spans="1:238" s="311" customFormat="1" hidden="1">
      <c r="A722" s="249"/>
      <c r="B722" s="280"/>
      <c r="C722" s="280"/>
      <c r="D722" s="280"/>
      <c r="E722" s="280"/>
      <c r="F722" s="280"/>
      <c r="G722" s="280"/>
      <c r="H722" s="221"/>
      <c r="I722" s="224"/>
      <c r="J722" s="228"/>
      <c r="K722" s="228"/>
      <c r="L722" s="227" t="s">
        <v>354</v>
      </c>
      <c r="M722" s="229">
        <v>4241</v>
      </c>
      <c r="N722" s="222" t="e">
        <f>+#REF!+#REF!+#REF!+#REF!+#REF!+#REF!+#REF!+#REF!+#REF!+#REF!+#REF!+#REF!+#REF!</f>
        <v>#REF!</v>
      </c>
      <c r="O722" s="222" t="e">
        <f>+#REF!+#REF!+#REF!+#REF!+#REF!+#REF!+#REF!+#REF!+#REF!+#REF!+#REF!+#REF!+#REF!</f>
        <v>#REF!</v>
      </c>
      <c r="P722" s="222" t="e">
        <f>+#REF!+#REF!+#REF!+#REF!+#REF!+#REF!+#REF!+#REF!+#REF!+#REF!+#REF!+#REF!+#REF!</f>
        <v>#REF!</v>
      </c>
      <c r="Q722" s="232"/>
      <c r="R722" s="232"/>
      <c r="S722" s="232"/>
      <c r="T722" s="233"/>
      <c r="U722" s="233"/>
      <c r="V722" s="233"/>
      <c r="W722" s="234"/>
      <c r="X722" s="234"/>
      <c r="Y722" s="234"/>
      <c r="Z722" s="234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4"/>
      <c r="BN722" s="234"/>
      <c r="BO722" s="234"/>
      <c r="BP722" s="234"/>
      <c r="BQ722" s="234"/>
      <c r="BR722" s="234"/>
      <c r="BS722" s="234"/>
      <c r="BT722" s="234"/>
      <c r="BU722" s="234"/>
      <c r="BV722" s="234"/>
      <c r="BW722" s="234"/>
      <c r="BX722" s="234"/>
      <c r="BY722" s="234"/>
      <c r="BZ722" s="234"/>
      <c r="CA722" s="234"/>
      <c r="CB722" s="234"/>
      <c r="CC722" s="234"/>
      <c r="CD722" s="234"/>
      <c r="CE722" s="234"/>
      <c r="CF722" s="234"/>
      <c r="CG722" s="234"/>
      <c r="CH722" s="234"/>
      <c r="CI722" s="234"/>
      <c r="CJ722" s="234"/>
      <c r="CK722" s="234"/>
      <c r="CL722" s="234"/>
      <c r="CM722" s="234"/>
      <c r="CN722" s="234"/>
      <c r="CO722" s="234"/>
      <c r="CP722" s="234"/>
      <c r="CQ722" s="234"/>
      <c r="CR722" s="234"/>
      <c r="CS722" s="234"/>
      <c r="CT722" s="234"/>
      <c r="CU722" s="234"/>
      <c r="CV722" s="234"/>
      <c r="CW722" s="234"/>
      <c r="CX722" s="234"/>
      <c r="CY722" s="234"/>
      <c r="CZ722" s="234"/>
      <c r="DA722" s="234"/>
      <c r="DB722" s="234"/>
      <c r="DC722" s="234"/>
      <c r="DD722" s="234"/>
      <c r="DE722" s="234"/>
      <c r="DF722" s="234"/>
      <c r="DG722" s="234"/>
      <c r="DH722" s="234"/>
      <c r="DI722" s="234"/>
      <c r="DJ722" s="234"/>
      <c r="DK722" s="234"/>
      <c r="DL722" s="234"/>
      <c r="DM722" s="234"/>
      <c r="DN722" s="234"/>
      <c r="DO722" s="234"/>
      <c r="DP722" s="234"/>
      <c r="DQ722" s="234"/>
      <c r="DR722" s="234"/>
      <c r="DS722" s="234"/>
      <c r="DT722" s="234"/>
      <c r="DU722" s="234"/>
      <c r="DV722" s="234"/>
      <c r="DW722" s="234"/>
      <c r="DX722" s="234"/>
      <c r="DY722" s="234"/>
      <c r="DZ722" s="234"/>
      <c r="EA722" s="234"/>
      <c r="EB722" s="234"/>
      <c r="EC722" s="234"/>
      <c r="ED722" s="234"/>
      <c r="EE722" s="234"/>
      <c r="EF722" s="234"/>
      <c r="EG722" s="234"/>
      <c r="EH722" s="234"/>
      <c r="EI722" s="234"/>
      <c r="EJ722" s="234"/>
      <c r="EK722" s="234"/>
      <c r="EL722" s="234"/>
      <c r="EM722" s="234"/>
      <c r="EN722" s="234"/>
      <c r="EO722" s="234"/>
      <c r="EP722" s="234"/>
      <c r="EQ722" s="234"/>
      <c r="ER722" s="234"/>
      <c r="ES722" s="234"/>
      <c r="ET722" s="234"/>
      <c r="EU722" s="234"/>
      <c r="EV722" s="234"/>
      <c r="EW722" s="234"/>
      <c r="EX722" s="234"/>
      <c r="EY722" s="234"/>
      <c r="EZ722" s="234"/>
      <c r="FA722" s="234"/>
      <c r="FB722" s="234"/>
      <c r="FC722" s="234"/>
      <c r="FD722" s="234"/>
      <c r="FE722" s="234"/>
      <c r="FF722" s="234"/>
      <c r="FG722" s="234"/>
      <c r="FH722" s="234"/>
      <c r="FI722" s="234"/>
      <c r="FJ722" s="234"/>
      <c r="FK722" s="234"/>
      <c r="FL722" s="234"/>
      <c r="FM722" s="234"/>
      <c r="FN722" s="234"/>
      <c r="FO722" s="234"/>
      <c r="FP722" s="234"/>
      <c r="FQ722" s="234"/>
      <c r="FR722" s="234"/>
      <c r="FS722" s="234"/>
      <c r="FT722" s="234"/>
      <c r="FU722" s="234"/>
      <c r="FV722" s="234"/>
      <c r="FW722" s="234"/>
      <c r="FX722" s="234"/>
      <c r="FY722" s="234"/>
      <c r="FZ722" s="234"/>
      <c r="GA722" s="234"/>
      <c r="GB722" s="234"/>
      <c r="GC722" s="234"/>
      <c r="GD722" s="234"/>
      <c r="GE722" s="234"/>
      <c r="GF722" s="234"/>
      <c r="GG722" s="234"/>
      <c r="GH722" s="234"/>
      <c r="GI722" s="234"/>
      <c r="GJ722" s="234"/>
      <c r="GK722" s="234"/>
      <c r="GL722" s="234"/>
      <c r="GM722" s="234"/>
      <c r="GN722" s="234"/>
      <c r="GO722" s="234"/>
      <c r="GP722" s="234"/>
      <c r="GQ722" s="234"/>
      <c r="GR722" s="234"/>
      <c r="GS722" s="234"/>
      <c r="GT722" s="234"/>
      <c r="GU722" s="234"/>
      <c r="GV722" s="234"/>
      <c r="GW722" s="234"/>
      <c r="GX722" s="234"/>
      <c r="GY722" s="234"/>
      <c r="GZ722" s="234"/>
      <c r="HA722" s="234"/>
      <c r="HB722" s="234"/>
      <c r="HC722" s="234"/>
      <c r="HD722" s="234"/>
      <c r="HE722" s="234"/>
      <c r="HF722" s="234"/>
      <c r="HG722" s="234"/>
      <c r="HH722" s="234"/>
      <c r="HI722" s="234"/>
      <c r="HJ722" s="234"/>
      <c r="HK722" s="234"/>
      <c r="HL722" s="234"/>
      <c r="HM722" s="234"/>
      <c r="HN722" s="234"/>
      <c r="HO722" s="234"/>
      <c r="HP722" s="234"/>
      <c r="HQ722" s="234"/>
      <c r="HR722" s="234"/>
      <c r="HS722" s="234"/>
      <c r="HT722" s="234"/>
      <c r="HU722" s="234"/>
      <c r="HV722" s="234"/>
      <c r="HW722" s="234"/>
      <c r="HX722" s="234"/>
      <c r="HY722" s="234"/>
      <c r="HZ722" s="234"/>
      <c r="IA722" s="234"/>
      <c r="IB722" s="234"/>
      <c r="IC722" s="234"/>
      <c r="ID722" s="234"/>
    </row>
    <row r="723" spans="1:238" hidden="1">
      <c r="H723" s="221"/>
      <c r="I723" s="224"/>
      <c r="J723" s="228"/>
      <c r="K723" s="228"/>
      <c r="L723" s="230" t="s">
        <v>92</v>
      </c>
      <c r="M723" s="220">
        <v>4861</v>
      </c>
      <c r="N723" s="222" t="e">
        <f>+#REF!+#REF!+#REF!+#REF!+#REF!+#REF!+#REF!+#REF!+#REF!+#REF!+#REF!+#REF!+#REF!</f>
        <v>#REF!</v>
      </c>
      <c r="O723" s="222" t="e">
        <f>+#REF!+#REF!+#REF!+#REF!+#REF!+#REF!+#REF!+#REF!+#REF!+#REF!+#REF!+#REF!+#REF!</f>
        <v>#REF!</v>
      </c>
      <c r="P723" s="222" t="e">
        <f>+#REF!+#REF!+#REF!+#REF!+#REF!+#REF!+#REF!+#REF!+#REF!+#REF!+#REF!+#REF!+#REF!</f>
        <v>#REF!</v>
      </c>
      <c r="Q723" s="232"/>
      <c r="R723" s="232"/>
      <c r="S723" s="232"/>
      <c r="T723" s="233"/>
      <c r="U723" s="233"/>
      <c r="V723" s="233"/>
    </row>
    <row r="724" spans="1:238" s="311" customFormat="1" hidden="1">
      <c r="A724" s="249"/>
      <c r="B724" s="280"/>
      <c r="C724" s="280"/>
      <c r="D724" s="280"/>
      <c r="E724" s="280"/>
      <c r="F724" s="280"/>
      <c r="G724" s="280"/>
      <c r="H724" s="221"/>
      <c r="I724" s="224"/>
      <c r="J724" s="228"/>
      <c r="K724" s="228"/>
      <c r="L724" s="227" t="s">
        <v>94</v>
      </c>
      <c r="M724" s="223">
        <v>5122</v>
      </c>
      <c r="N724" s="222" t="e">
        <f>+#REF!+#REF!+#REF!+#REF!+#REF!+#REF!+#REF!+#REF!+#REF!+#REF!+#REF!+#REF!+#REF!</f>
        <v>#REF!</v>
      </c>
      <c r="O724" s="222" t="e">
        <f>+#REF!+#REF!+#REF!+#REF!+#REF!+#REF!+#REF!+#REF!+#REF!+#REF!+#REF!+#REF!+#REF!</f>
        <v>#REF!</v>
      </c>
      <c r="P724" s="222" t="e">
        <f>+#REF!+#REF!+#REF!+#REF!+#REF!+#REF!+#REF!+#REF!+#REF!+#REF!+#REF!+#REF!+#REF!</f>
        <v>#REF!</v>
      </c>
      <c r="Q724" s="232"/>
      <c r="R724" s="232"/>
      <c r="S724" s="232"/>
      <c r="T724" s="233"/>
      <c r="U724" s="233"/>
      <c r="V724" s="233"/>
      <c r="W724" s="234"/>
      <c r="X724" s="234"/>
      <c r="Y724" s="234"/>
      <c r="Z724" s="234"/>
      <c r="AA724" s="234"/>
      <c r="AB724" s="234"/>
      <c r="AC724" s="234"/>
      <c r="AD724" s="234"/>
      <c r="AE724" s="234"/>
      <c r="AF724" s="234"/>
      <c r="AG724" s="234"/>
      <c r="AH724" s="234"/>
      <c r="AI724" s="234"/>
      <c r="AJ724" s="234"/>
      <c r="AK724" s="234"/>
      <c r="AL724" s="234"/>
      <c r="AM724" s="234"/>
      <c r="AN724" s="234"/>
      <c r="AO724" s="234"/>
      <c r="AP724" s="234"/>
      <c r="AQ724" s="234"/>
      <c r="AR724" s="234"/>
      <c r="AS724" s="234"/>
      <c r="AT724" s="234"/>
      <c r="AU724" s="234"/>
      <c r="AV724" s="234"/>
      <c r="AW724" s="234"/>
      <c r="AX724" s="234"/>
      <c r="AY724" s="234"/>
      <c r="AZ724" s="234"/>
      <c r="BA724" s="234"/>
      <c r="BB724" s="234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4"/>
      <c r="BM724" s="234"/>
      <c r="BN724" s="234"/>
      <c r="BO724" s="234"/>
      <c r="BP724" s="234"/>
      <c r="BQ724" s="234"/>
      <c r="BR724" s="234"/>
      <c r="BS724" s="234"/>
      <c r="BT724" s="234"/>
      <c r="BU724" s="234"/>
      <c r="BV724" s="234"/>
      <c r="BW724" s="234"/>
      <c r="BX724" s="234"/>
      <c r="BY724" s="234"/>
      <c r="BZ724" s="234"/>
      <c r="CA724" s="234"/>
      <c r="CB724" s="234"/>
      <c r="CC724" s="234"/>
      <c r="CD724" s="234"/>
      <c r="CE724" s="234"/>
      <c r="CF724" s="234"/>
      <c r="CG724" s="234"/>
      <c r="CH724" s="234"/>
      <c r="CI724" s="234"/>
      <c r="CJ724" s="234"/>
      <c r="CK724" s="234"/>
      <c r="CL724" s="234"/>
      <c r="CM724" s="234"/>
      <c r="CN724" s="234"/>
      <c r="CO724" s="234"/>
      <c r="CP724" s="234"/>
      <c r="CQ724" s="234"/>
      <c r="CR724" s="234"/>
      <c r="CS724" s="234"/>
      <c r="CT724" s="234"/>
      <c r="CU724" s="234"/>
      <c r="CV724" s="234"/>
      <c r="CW724" s="234"/>
      <c r="CX724" s="234"/>
      <c r="CY724" s="234"/>
      <c r="CZ724" s="234"/>
      <c r="DA724" s="234"/>
      <c r="DB724" s="234"/>
      <c r="DC724" s="234"/>
      <c r="DD724" s="234"/>
      <c r="DE724" s="234"/>
      <c r="DF724" s="234"/>
      <c r="DG724" s="234"/>
      <c r="DH724" s="234"/>
      <c r="DI724" s="234"/>
      <c r="DJ724" s="234"/>
      <c r="DK724" s="234"/>
      <c r="DL724" s="234"/>
      <c r="DM724" s="234"/>
      <c r="DN724" s="234"/>
      <c r="DO724" s="234"/>
      <c r="DP724" s="234"/>
      <c r="DQ724" s="234"/>
      <c r="DR724" s="234"/>
      <c r="DS724" s="234"/>
      <c r="DT724" s="234"/>
      <c r="DU724" s="234"/>
      <c r="DV724" s="234"/>
      <c r="DW724" s="234"/>
      <c r="DX724" s="234"/>
      <c r="DY724" s="234"/>
      <c r="DZ724" s="234"/>
      <c r="EA724" s="234"/>
      <c r="EB724" s="234"/>
      <c r="EC724" s="234"/>
      <c r="ED724" s="234"/>
      <c r="EE724" s="234"/>
      <c r="EF724" s="234"/>
      <c r="EG724" s="234"/>
      <c r="EH724" s="234"/>
      <c r="EI724" s="234"/>
      <c r="EJ724" s="234"/>
      <c r="EK724" s="234"/>
      <c r="EL724" s="234"/>
      <c r="EM724" s="234"/>
      <c r="EN724" s="234"/>
      <c r="EO724" s="234"/>
      <c r="EP724" s="234"/>
      <c r="EQ724" s="234"/>
      <c r="ER724" s="234"/>
      <c r="ES724" s="234"/>
      <c r="ET724" s="234"/>
      <c r="EU724" s="234"/>
      <c r="EV724" s="234"/>
      <c r="EW724" s="234"/>
      <c r="EX724" s="234"/>
      <c r="EY724" s="234"/>
      <c r="EZ724" s="234"/>
      <c r="FA724" s="234"/>
      <c r="FB724" s="234"/>
      <c r="FC724" s="234"/>
      <c r="FD724" s="234"/>
      <c r="FE724" s="234"/>
      <c r="FF724" s="234"/>
      <c r="FG724" s="234"/>
      <c r="FH724" s="234"/>
      <c r="FI724" s="234"/>
      <c r="FJ724" s="234"/>
      <c r="FK724" s="234"/>
      <c r="FL724" s="234"/>
      <c r="FM724" s="234"/>
      <c r="FN724" s="234"/>
      <c r="FO724" s="234"/>
      <c r="FP724" s="234"/>
      <c r="FQ724" s="234"/>
      <c r="FR724" s="234"/>
      <c r="FS724" s="234"/>
      <c r="FT724" s="234"/>
      <c r="FU724" s="234"/>
      <c r="FV724" s="234"/>
      <c r="FW724" s="234"/>
      <c r="FX724" s="234"/>
      <c r="FY724" s="234"/>
      <c r="FZ724" s="234"/>
      <c r="GA724" s="234"/>
      <c r="GB724" s="234"/>
      <c r="GC724" s="234"/>
      <c r="GD724" s="234"/>
      <c r="GE724" s="234"/>
      <c r="GF724" s="234"/>
      <c r="GG724" s="234"/>
      <c r="GH724" s="234"/>
      <c r="GI724" s="234"/>
      <c r="GJ724" s="234"/>
      <c r="GK724" s="234"/>
      <c r="GL724" s="234"/>
      <c r="GM724" s="234"/>
      <c r="GN724" s="234"/>
      <c r="GO724" s="234"/>
      <c r="GP724" s="234"/>
      <c r="GQ724" s="234"/>
      <c r="GR724" s="234"/>
      <c r="GS724" s="234"/>
      <c r="GT724" s="234"/>
      <c r="GU724" s="234"/>
      <c r="GV724" s="234"/>
      <c r="GW724" s="234"/>
      <c r="GX724" s="234"/>
      <c r="GY724" s="234"/>
      <c r="GZ724" s="234"/>
      <c r="HA724" s="234"/>
      <c r="HB724" s="234"/>
      <c r="HC724" s="234"/>
      <c r="HD724" s="234"/>
      <c r="HE724" s="234"/>
      <c r="HF724" s="234"/>
      <c r="HG724" s="234"/>
      <c r="HH724" s="234"/>
      <c r="HI724" s="234"/>
      <c r="HJ724" s="234"/>
      <c r="HK724" s="234"/>
      <c r="HL724" s="234"/>
      <c r="HM724" s="234"/>
      <c r="HN724" s="234"/>
      <c r="HO724" s="234"/>
      <c r="HP724" s="234"/>
      <c r="HQ724" s="234"/>
      <c r="HR724" s="234"/>
      <c r="HS724" s="234"/>
      <c r="HT724" s="234"/>
      <c r="HU724" s="234"/>
      <c r="HV724" s="234"/>
      <c r="HW724" s="234"/>
      <c r="HX724" s="234"/>
      <c r="HY724" s="234"/>
      <c r="HZ724" s="234"/>
      <c r="IA724" s="234"/>
      <c r="IB724" s="234"/>
      <c r="IC724" s="234"/>
      <c r="ID724" s="234"/>
    </row>
    <row r="725" spans="1:238" ht="54">
      <c r="H725" s="221"/>
      <c r="I725" s="266"/>
      <c r="J725" s="267"/>
      <c r="K725" s="267"/>
      <c r="L725" s="268" t="s">
        <v>503</v>
      </c>
      <c r="M725" s="263"/>
      <c r="N725" s="269" t="e">
        <f>SUM(N726:N730)</f>
        <v>#REF!</v>
      </c>
      <c r="O725" s="269" t="e">
        <f>SUM(O726:O730)</f>
        <v>#REF!</v>
      </c>
      <c r="P725" s="269" t="e">
        <f>SUM(P726:P730)</f>
        <v>#REF!</v>
      </c>
      <c r="Q725" s="232"/>
      <c r="R725" s="232"/>
      <c r="S725" s="232"/>
      <c r="T725" s="233"/>
      <c r="U725" s="233"/>
      <c r="V725" s="233"/>
    </row>
    <row r="726" spans="1:238" s="311" customFormat="1" hidden="1">
      <c r="A726" s="249"/>
      <c r="B726" s="280"/>
      <c r="C726" s="280"/>
      <c r="D726" s="280"/>
      <c r="E726" s="280"/>
      <c r="F726" s="280"/>
      <c r="G726" s="280"/>
      <c r="H726" s="221"/>
      <c r="I726" s="224"/>
      <c r="J726" s="228"/>
      <c r="K726" s="228"/>
      <c r="L726" s="227" t="s">
        <v>83</v>
      </c>
      <c r="M726" s="229">
        <v>4239</v>
      </c>
      <c r="N726" s="222" t="e">
        <f>+#REF!+#REF!+#REF!+#REF!+#REF!+#REF!+#REF!+#REF!+#REF!+#REF!+#REF!+#REF!+#REF!</f>
        <v>#REF!</v>
      </c>
      <c r="O726" s="222" t="e">
        <f>+#REF!+#REF!+#REF!+#REF!+#REF!+#REF!+#REF!+#REF!+#REF!+#REF!+#REF!+#REF!+#REF!</f>
        <v>#REF!</v>
      </c>
      <c r="P726" s="222" t="e">
        <f>+#REF!+#REF!+#REF!+#REF!+#REF!+#REF!+#REF!+#REF!+#REF!+#REF!+#REF!+#REF!+#REF!</f>
        <v>#REF!</v>
      </c>
      <c r="Q726" s="232"/>
      <c r="R726" s="232"/>
      <c r="S726" s="232"/>
      <c r="T726" s="233"/>
      <c r="U726" s="233"/>
      <c r="V726" s="233"/>
      <c r="W726" s="234"/>
      <c r="X726" s="234"/>
      <c r="Y726" s="234"/>
      <c r="Z726" s="234"/>
      <c r="AA726" s="234"/>
      <c r="AB726" s="234"/>
      <c r="AC726" s="234"/>
      <c r="AD726" s="234"/>
      <c r="AE726" s="234"/>
      <c r="AF726" s="234"/>
      <c r="AG726" s="234"/>
      <c r="AH726" s="234"/>
      <c r="AI726" s="234"/>
      <c r="AJ726" s="234"/>
      <c r="AK726" s="234"/>
      <c r="AL726" s="234"/>
      <c r="AM726" s="234"/>
      <c r="AN726" s="234"/>
      <c r="AO726" s="234"/>
      <c r="AP726" s="234"/>
      <c r="AQ726" s="234"/>
      <c r="AR726" s="234"/>
      <c r="AS726" s="234"/>
      <c r="AT726" s="234"/>
      <c r="AU726" s="234"/>
      <c r="AV726" s="234"/>
      <c r="AW726" s="234"/>
      <c r="AX726" s="234"/>
      <c r="AY726" s="234"/>
      <c r="AZ726" s="234"/>
      <c r="BA726" s="234"/>
      <c r="BB726" s="234"/>
      <c r="BC726" s="234"/>
      <c r="BD726" s="234"/>
      <c r="BE726" s="234"/>
      <c r="BF726" s="234"/>
      <c r="BG726" s="234"/>
      <c r="BH726" s="234"/>
      <c r="BI726" s="234"/>
      <c r="BJ726" s="234"/>
      <c r="BK726" s="234"/>
      <c r="BL726" s="234"/>
      <c r="BM726" s="234"/>
      <c r="BN726" s="234"/>
      <c r="BO726" s="234"/>
      <c r="BP726" s="234"/>
      <c r="BQ726" s="234"/>
      <c r="BR726" s="234"/>
      <c r="BS726" s="234"/>
      <c r="BT726" s="234"/>
      <c r="BU726" s="234"/>
      <c r="BV726" s="234"/>
      <c r="BW726" s="234"/>
      <c r="BX726" s="234"/>
      <c r="BY726" s="234"/>
      <c r="BZ726" s="234"/>
      <c r="CA726" s="234"/>
      <c r="CB726" s="234"/>
      <c r="CC726" s="234"/>
      <c r="CD726" s="234"/>
      <c r="CE726" s="234"/>
      <c r="CF726" s="234"/>
      <c r="CG726" s="234"/>
      <c r="CH726" s="234"/>
      <c r="CI726" s="234"/>
      <c r="CJ726" s="234"/>
      <c r="CK726" s="234"/>
      <c r="CL726" s="234"/>
      <c r="CM726" s="234"/>
      <c r="CN726" s="234"/>
      <c r="CO726" s="234"/>
      <c r="CP726" s="234"/>
      <c r="CQ726" s="234"/>
      <c r="CR726" s="234"/>
      <c r="CS726" s="234"/>
      <c r="CT726" s="234"/>
      <c r="CU726" s="234"/>
      <c r="CV726" s="234"/>
      <c r="CW726" s="234"/>
      <c r="CX726" s="234"/>
      <c r="CY726" s="234"/>
      <c r="CZ726" s="234"/>
      <c r="DA726" s="234"/>
      <c r="DB726" s="234"/>
      <c r="DC726" s="234"/>
      <c r="DD726" s="234"/>
      <c r="DE726" s="234"/>
      <c r="DF726" s="234"/>
      <c r="DG726" s="234"/>
      <c r="DH726" s="234"/>
      <c r="DI726" s="234"/>
      <c r="DJ726" s="234"/>
      <c r="DK726" s="234"/>
      <c r="DL726" s="234"/>
      <c r="DM726" s="234"/>
      <c r="DN726" s="234"/>
      <c r="DO726" s="234"/>
      <c r="DP726" s="234"/>
      <c r="DQ726" s="234"/>
      <c r="DR726" s="234"/>
      <c r="DS726" s="234"/>
      <c r="DT726" s="234"/>
      <c r="DU726" s="234"/>
      <c r="DV726" s="234"/>
      <c r="DW726" s="234"/>
      <c r="DX726" s="234"/>
      <c r="DY726" s="234"/>
      <c r="DZ726" s="234"/>
      <c r="EA726" s="234"/>
      <c r="EB726" s="234"/>
      <c r="EC726" s="234"/>
      <c r="ED726" s="234"/>
      <c r="EE726" s="234"/>
      <c r="EF726" s="234"/>
      <c r="EG726" s="234"/>
      <c r="EH726" s="234"/>
      <c r="EI726" s="234"/>
      <c r="EJ726" s="234"/>
      <c r="EK726" s="234"/>
      <c r="EL726" s="234"/>
      <c r="EM726" s="234"/>
      <c r="EN726" s="234"/>
      <c r="EO726" s="234"/>
      <c r="EP726" s="234"/>
      <c r="EQ726" s="234"/>
      <c r="ER726" s="234"/>
      <c r="ES726" s="234"/>
      <c r="ET726" s="234"/>
      <c r="EU726" s="234"/>
      <c r="EV726" s="234"/>
      <c r="EW726" s="234"/>
      <c r="EX726" s="234"/>
      <c r="EY726" s="234"/>
      <c r="EZ726" s="234"/>
      <c r="FA726" s="234"/>
      <c r="FB726" s="234"/>
      <c r="FC726" s="234"/>
      <c r="FD726" s="234"/>
      <c r="FE726" s="234"/>
      <c r="FF726" s="234"/>
      <c r="FG726" s="234"/>
      <c r="FH726" s="234"/>
      <c r="FI726" s="234"/>
      <c r="FJ726" s="234"/>
      <c r="FK726" s="234"/>
      <c r="FL726" s="234"/>
      <c r="FM726" s="234"/>
      <c r="FN726" s="234"/>
      <c r="FO726" s="234"/>
      <c r="FP726" s="234"/>
      <c r="FQ726" s="234"/>
      <c r="FR726" s="234"/>
      <c r="FS726" s="234"/>
      <c r="FT726" s="234"/>
      <c r="FU726" s="234"/>
      <c r="FV726" s="234"/>
      <c r="FW726" s="234"/>
      <c r="FX726" s="234"/>
      <c r="FY726" s="234"/>
      <c r="FZ726" s="234"/>
      <c r="GA726" s="234"/>
      <c r="GB726" s="234"/>
      <c r="GC726" s="234"/>
      <c r="GD726" s="234"/>
      <c r="GE726" s="234"/>
      <c r="GF726" s="234"/>
      <c r="GG726" s="234"/>
      <c r="GH726" s="234"/>
      <c r="GI726" s="234"/>
      <c r="GJ726" s="234"/>
      <c r="GK726" s="234"/>
      <c r="GL726" s="234"/>
      <c r="GM726" s="234"/>
      <c r="GN726" s="234"/>
      <c r="GO726" s="234"/>
      <c r="GP726" s="234"/>
      <c r="GQ726" s="234"/>
      <c r="GR726" s="234"/>
      <c r="GS726" s="234"/>
      <c r="GT726" s="234"/>
      <c r="GU726" s="234"/>
      <c r="GV726" s="234"/>
      <c r="GW726" s="234"/>
      <c r="GX726" s="234"/>
      <c r="GY726" s="234"/>
      <c r="GZ726" s="234"/>
      <c r="HA726" s="234"/>
      <c r="HB726" s="234"/>
      <c r="HC726" s="234"/>
      <c r="HD726" s="234"/>
      <c r="HE726" s="234"/>
      <c r="HF726" s="234"/>
      <c r="HG726" s="234"/>
      <c r="HH726" s="234"/>
      <c r="HI726" s="234"/>
      <c r="HJ726" s="234"/>
      <c r="HK726" s="234"/>
      <c r="HL726" s="234"/>
      <c r="HM726" s="234"/>
      <c r="HN726" s="234"/>
      <c r="HO726" s="234"/>
      <c r="HP726" s="234"/>
      <c r="HQ726" s="234"/>
      <c r="HR726" s="234"/>
      <c r="HS726" s="234"/>
      <c r="HT726" s="234"/>
      <c r="HU726" s="234"/>
      <c r="HV726" s="234"/>
      <c r="HW726" s="234"/>
      <c r="HX726" s="234"/>
      <c r="HY726" s="234"/>
      <c r="HZ726" s="234"/>
      <c r="IA726" s="234"/>
      <c r="IB726" s="234"/>
      <c r="IC726" s="234"/>
      <c r="ID726" s="234"/>
    </row>
    <row r="727" spans="1:238" s="311" customFormat="1" ht="24.75" customHeight="1">
      <c r="A727" s="249"/>
      <c r="B727" s="280"/>
      <c r="C727" s="280"/>
      <c r="D727" s="280"/>
      <c r="E727" s="280"/>
      <c r="F727" s="280"/>
      <c r="G727" s="280"/>
      <c r="H727" s="221"/>
      <c r="I727" s="224"/>
      <c r="J727" s="228"/>
      <c r="K727" s="228"/>
      <c r="L727" s="230" t="s">
        <v>100</v>
      </c>
      <c r="M727" s="271">
        <v>4251</v>
      </c>
      <c r="N727" s="222" t="e">
        <f>+#REF!+#REF!+#REF!+#REF!+#REF!+#REF!+#REF!+#REF!+#REF!+#REF!+#REF!+#REF!+#REF!</f>
        <v>#REF!</v>
      </c>
      <c r="O727" s="222" t="e">
        <f>+#REF!+#REF!+#REF!+#REF!+#REF!+#REF!+#REF!+#REF!+#REF!+#REF!+#REF!+#REF!+#REF!</f>
        <v>#REF!</v>
      </c>
      <c r="P727" s="222" t="e">
        <f>+#REF!+#REF!+#REF!+#REF!+#REF!+#REF!+#REF!+#REF!+#REF!+#REF!+#REF!+#REF!+#REF!</f>
        <v>#REF!</v>
      </c>
      <c r="Q727" s="232"/>
      <c r="R727" s="232"/>
      <c r="S727" s="232"/>
      <c r="T727" s="233"/>
      <c r="U727" s="233"/>
      <c r="V727" s="233"/>
      <c r="W727" s="234"/>
      <c r="X727" s="234"/>
      <c r="Y727" s="234"/>
      <c r="Z727" s="234"/>
      <c r="AA727" s="234"/>
      <c r="AB727" s="234"/>
      <c r="AC727" s="234"/>
      <c r="AD727" s="234"/>
      <c r="AE727" s="234"/>
      <c r="AF727" s="234"/>
      <c r="AG727" s="234"/>
      <c r="AH727" s="234"/>
      <c r="AI727" s="234"/>
      <c r="AJ727" s="234"/>
      <c r="AK727" s="234"/>
      <c r="AL727" s="234"/>
      <c r="AM727" s="234"/>
      <c r="AN727" s="234"/>
      <c r="AO727" s="234"/>
      <c r="AP727" s="234"/>
      <c r="AQ727" s="234"/>
      <c r="AR727" s="234"/>
      <c r="AS727" s="234"/>
      <c r="AT727" s="234"/>
      <c r="AU727" s="234"/>
      <c r="AV727" s="234"/>
      <c r="AW727" s="234"/>
      <c r="AX727" s="234"/>
      <c r="AY727" s="234"/>
      <c r="AZ727" s="234"/>
      <c r="BA727" s="234"/>
      <c r="BB727" s="234"/>
      <c r="BC727" s="234"/>
      <c r="BD727" s="234"/>
      <c r="BE727" s="234"/>
      <c r="BF727" s="234"/>
      <c r="BG727" s="234"/>
      <c r="BH727" s="234"/>
      <c r="BI727" s="234"/>
      <c r="BJ727" s="234"/>
      <c r="BK727" s="234"/>
      <c r="BL727" s="234"/>
      <c r="BM727" s="234"/>
      <c r="BN727" s="234"/>
      <c r="BO727" s="234"/>
      <c r="BP727" s="234"/>
      <c r="BQ727" s="234"/>
      <c r="BR727" s="234"/>
      <c r="BS727" s="234"/>
      <c r="BT727" s="234"/>
      <c r="BU727" s="234"/>
      <c r="BV727" s="234"/>
      <c r="BW727" s="234"/>
      <c r="BX727" s="234"/>
      <c r="BY727" s="234"/>
      <c r="BZ727" s="234"/>
      <c r="CA727" s="234"/>
      <c r="CB727" s="234"/>
      <c r="CC727" s="234"/>
      <c r="CD727" s="234"/>
      <c r="CE727" s="234"/>
      <c r="CF727" s="234"/>
      <c r="CG727" s="234"/>
      <c r="CH727" s="234"/>
      <c r="CI727" s="234"/>
      <c r="CJ727" s="234"/>
      <c r="CK727" s="234"/>
      <c r="CL727" s="234"/>
      <c r="CM727" s="234"/>
      <c r="CN727" s="234"/>
      <c r="CO727" s="234"/>
      <c r="CP727" s="234"/>
      <c r="CQ727" s="234"/>
      <c r="CR727" s="234"/>
      <c r="CS727" s="234"/>
      <c r="CT727" s="234"/>
      <c r="CU727" s="234"/>
      <c r="CV727" s="234"/>
      <c r="CW727" s="234"/>
      <c r="CX727" s="234"/>
      <c r="CY727" s="234"/>
      <c r="CZ727" s="234"/>
      <c r="DA727" s="234"/>
      <c r="DB727" s="234"/>
      <c r="DC727" s="234"/>
      <c r="DD727" s="234"/>
      <c r="DE727" s="234"/>
      <c r="DF727" s="234"/>
      <c r="DG727" s="234"/>
      <c r="DH727" s="234"/>
      <c r="DI727" s="234"/>
      <c r="DJ727" s="234"/>
      <c r="DK727" s="234"/>
      <c r="DL727" s="234"/>
      <c r="DM727" s="234"/>
      <c r="DN727" s="234"/>
      <c r="DO727" s="234"/>
      <c r="DP727" s="234"/>
      <c r="DQ727" s="234"/>
      <c r="DR727" s="234"/>
      <c r="DS727" s="234"/>
      <c r="DT727" s="234"/>
      <c r="DU727" s="234"/>
      <c r="DV727" s="234"/>
      <c r="DW727" s="234"/>
      <c r="DX727" s="234"/>
      <c r="DY727" s="234"/>
      <c r="DZ727" s="234"/>
      <c r="EA727" s="234"/>
      <c r="EB727" s="234"/>
      <c r="EC727" s="234"/>
      <c r="ED727" s="234"/>
      <c r="EE727" s="234"/>
      <c r="EF727" s="234"/>
      <c r="EG727" s="234"/>
      <c r="EH727" s="234"/>
      <c r="EI727" s="234"/>
      <c r="EJ727" s="234"/>
      <c r="EK727" s="234"/>
      <c r="EL727" s="234"/>
      <c r="EM727" s="234"/>
      <c r="EN727" s="234"/>
      <c r="EO727" s="234"/>
      <c r="EP727" s="234"/>
      <c r="EQ727" s="234"/>
      <c r="ER727" s="234"/>
      <c r="ES727" s="234"/>
      <c r="ET727" s="234"/>
      <c r="EU727" s="234"/>
      <c r="EV727" s="234"/>
      <c r="EW727" s="234"/>
      <c r="EX727" s="234"/>
      <c r="EY727" s="234"/>
      <c r="EZ727" s="234"/>
      <c r="FA727" s="234"/>
      <c r="FB727" s="234"/>
      <c r="FC727" s="234"/>
      <c r="FD727" s="234"/>
      <c r="FE727" s="234"/>
      <c r="FF727" s="234"/>
      <c r="FG727" s="234"/>
      <c r="FH727" s="234"/>
      <c r="FI727" s="234"/>
      <c r="FJ727" s="234"/>
      <c r="FK727" s="234"/>
      <c r="FL727" s="234"/>
      <c r="FM727" s="234"/>
      <c r="FN727" s="234"/>
      <c r="FO727" s="234"/>
      <c r="FP727" s="234"/>
      <c r="FQ727" s="234"/>
      <c r="FR727" s="234"/>
      <c r="FS727" s="234"/>
      <c r="FT727" s="234"/>
      <c r="FU727" s="234"/>
      <c r="FV727" s="234"/>
      <c r="FW727" s="234"/>
      <c r="FX727" s="234"/>
      <c r="FY727" s="234"/>
      <c r="FZ727" s="234"/>
      <c r="GA727" s="234"/>
      <c r="GB727" s="234"/>
      <c r="GC727" s="234"/>
      <c r="GD727" s="234"/>
      <c r="GE727" s="234"/>
      <c r="GF727" s="234"/>
      <c r="GG727" s="234"/>
      <c r="GH727" s="234"/>
      <c r="GI727" s="234"/>
      <c r="GJ727" s="234"/>
      <c r="GK727" s="234"/>
      <c r="GL727" s="234"/>
      <c r="GM727" s="234"/>
      <c r="GN727" s="234"/>
      <c r="GO727" s="234"/>
      <c r="GP727" s="234"/>
      <c r="GQ727" s="234"/>
      <c r="GR727" s="234"/>
      <c r="GS727" s="234"/>
      <c r="GT727" s="234"/>
      <c r="GU727" s="234"/>
      <c r="GV727" s="234"/>
      <c r="GW727" s="234"/>
      <c r="GX727" s="234"/>
      <c r="GY727" s="234"/>
      <c r="GZ727" s="234"/>
      <c r="HA727" s="234"/>
      <c r="HB727" s="234"/>
      <c r="HC727" s="234"/>
      <c r="HD727" s="234"/>
      <c r="HE727" s="234"/>
      <c r="HF727" s="234"/>
      <c r="HG727" s="234"/>
      <c r="HH727" s="234"/>
      <c r="HI727" s="234"/>
      <c r="HJ727" s="234"/>
      <c r="HK727" s="234"/>
      <c r="HL727" s="234"/>
      <c r="HM727" s="234"/>
      <c r="HN727" s="234"/>
      <c r="HO727" s="234"/>
      <c r="HP727" s="234"/>
      <c r="HQ727" s="234"/>
      <c r="HR727" s="234"/>
      <c r="HS727" s="234"/>
      <c r="HT727" s="234"/>
      <c r="HU727" s="234"/>
      <c r="HV727" s="234"/>
      <c r="HW727" s="234"/>
      <c r="HX727" s="234"/>
      <c r="HY727" s="234"/>
      <c r="HZ727" s="234"/>
      <c r="IA727" s="234"/>
      <c r="IB727" s="234"/>
      <c r="IC727" s="234"/>
      <c r="ID727" s="234"/>
    </row>
    <row r="728" spans="1:238">
      <c r="H728" s="221"/>
      <c r="I728" s="224"/>
      <c r="J728" s="228"/>
      <c r="K728" s="228"/>
      <c r="L728" s="227" t="s">
        <v>88</v>
      </c>
      <c r="M728" s="271">
        <v>4267</v>
      </c>
      <c r="N728" s="222" t="e">
        <f>+#REF!+#REF!+#REF!+#REF!+#REF!+#REF!+#REF!+#REF!+#REF!+#REF!+#REF!+#REF!+#REF!</f>
        <v>#REF!</v>
      </c>
      <c r="O728" s="222" t="e">
        <f>+#REF!+#REF!+#REF!+#REF!+#REF!+#REF!+#REF!+#REF!+#REF!+#REF!+#REF!+#REF!+#REF!</f>
        <v>#REF!</v>
      </c>
      <c r="P728" s="222" t="e">
        <f>+#REF!+#REF!+#REF!+#REF!+#REF!+#REF!+#REF!+#REF!+#REF!+#REF!+#REF!+#REF!+#REF!</f>
        <v>#REF!</v>
      </c>
      <c r="Q728" s="232"/>
      <c r="R728" s="232"/>
      <c r="S728" s="232"/>
      <c r="T728" s="233"/>
      <c r="U728" s="233"/>
      <c r="V728" s="233"/>
    </row>
    <row r="729" spans="1:238" hidden="1">
      <c r="H729" s="221"/>
      <c r="I729" s="224"/>
      <c r="J729" s="228"/>
      <c r="K729" s="228"/>
      <c r="L729" s="227" t="s">
        <v>322</v>
      </c>
      <c r="M729" s="223">
        <v>4269</v>
      </c>
      <c r="N729" s="222" t="e">
        <f>+#REF!+#REF!+#REF!+#REF!+#REF!+#REF!+#REF!+#REF!+#REF!+#REF!+#REF!+#REF!+#REF!</f>
        <v>#REF!</v>
      </c>
      <c r="O729" s="222" t="e">
        <f>+#REF!+#REF!+#REF!+#REF!+#REF!+#REF!+#REF!+#REF!+#REF!+#REF!+#REF!+#REF!+#REF!</f>
        <v>#REF!</v>
      </c>
      <c r="P729" s="222" t="e">
        <f>+#REF!+#REF!+#REF!+#REF!+#REF!+#REF!+#REF!+#REF!+#REF!+#REF!+#REF!+#REF!+#REF!</f>
        <v>#REF!</v>
      </c>
      <c r="Q729" s="232"/>
      <c r="R729" s="232"/>
      <c r="S729" s="232"/>
      <c r="T729" s="233"/>
      <c r="U729" s="233"/>
      <c r="V729" s="233"/>
    </row>
    <row r="730" spans="1:238" s="311" customFormat="1" hidden="1">
      <c r="A730" s="249"/>
      <c r="B730" s="280"/>
      <c r="C730" s="280"/>
      <c r="D730" s="280"/>
      <c r="E730" s="280"/>
      <c r="F730" s="280"/>
      <c r="G730" s="280"/>
      <c r="H730" s="221"/>
      <c r="I730" s="224"/>
      <c r="J730" s="228"/>
      <c r="K730" s="228"/>
      <c r="L730" s="230" t="s">
        <v>92</v>
      </c>
      <c r="M730" s="220">
        <v>4861</v>
      </c>
      <c r="N730" s="222" t="e">
        <f>+#REF!+#REF!+#REF!+#REF!+#REF!+#REF!+#REF!+#REF!+#REF!+#REF!+#REF!+#REF!+#REF!</f>
        <v>#REF!</v>
      </c>
      <c r="O730" s="222" t="e">
        <f>+#REF!+#REF!+#REF!+#REF!+#REF!+#REF!+#REF!+#REF!+#REF!+#REF!+#REF!+#REF!+#REF!</f>
        <v>#REF!</v>
      </c>
      <c r="P730" s="222" t="e">
        <f>+#REF!+#REF!+#REF!+#REF!+#REF!+#REF!+#REF!+#REF!+#REF!+#REF!+#REF!+#REF!+#REF!</f>
        <v>#REF!</v>
      </c>
      <c r="Q730" s="232"/>
      <c r="R730" s="232"/>
      <c r="S730" s="232"/>
      <c r="T730" s="233"/>
      <c r="U730" s="233"/>
      <c r="V730" s="233"/>
      <c r="W730" s="234"/>
      <c r="X730" s="234"/>
      <c r="Y730" s="234"/>
      <c r="Z730" s="234"/>
      <c r="AA730" s="234"/>
      <c r="AB730" s="234"/>
      <c r="AC730" s="234"/>
      <c r="AD730" s="234"/>
      <c r="AE730" s="234"/>
      <c r="AF730" s="234"/>
      <c r="AG730" s="234"/>
      <c r="AH730" s="234"/>
      <c r="AI730" s="234"/>
      <c r="AJ730" s="234"/>
      <c r="AK730" s="234"/>
      <c r="AL730" s="234"/>
      <c r="AM730" s="234"/>
      <c r="AN730" s="234"/>
      <c r="AO730" s="234"/>
      <c r="AP730" s="234"/>
      <c r="AQ730" s="234"/>
      <c r="AR730" s="234"/>
      <c r="AS730" s="234"/>
      <c r="AT730" s="234"/>
      <c r="AU730" s="234"/>
      <c r="AV730" s="234"/>
      <c r="AW730" s="234"/>
      <c r="AX730" s="234"/>
      <c r="AY730" s="234"/>
      <c r="AZ730" s="234"/>
      <c r="BA730" s="234"/>
      <c r="BB730" s="234"/>
      <c r="BC730" s="234"/>
      <c r="BD730" s="234"/>
      <c r="BE730" s="234"/>
      <c r="BF730" s="234"/>
      <c r="BG730" s="234"/>
      <c r="BH730" s="234"/>
      <c r="BI730" s="234"/>
      <c r="BJ730" s="234"/>
      <c r="BK730" s="234"/>
      <c r="BL730" s="234"/>
      <c r="BM730" s="234"/>
      <c r="BN730" s="234"/>
      <c r="BO730" s="234"/>
      <c r="BP730" s="234"/>
      <c r="BQ730" s="234"/>
      <c r="BR730" s="234"/>
      <c r="BS730" s="234"/>
      <c r="BT730" s="234"/>
      <c r="BU730" s="234"/>
      <c r="BV730" s="234"/>
      <c r="BW730" s="234"/>
      <c r="BX730" s="234"/>
      <c r="BY730" s="234"/>
      <c r="BZ730" s="234"/>
      <c r="CA730" s="234"/>
      <c r="CB730" s="234"/>
      <c r="CC730" s="234"/>
      <c r="CD730" s="234"/>
      <c r="CE730" s="234"/>
      <c r="CF730" s="234"/>
      <c r="CG730" s="234"/>
      <c r="CH730" s="234"/>
      <c r="CI730" s="234"/>
      <c r="CJ730" s="234"/>
      <c r="CK730" s="234"/>
      <c r="CL730" s="234"/>
      <c r="CM730" s="234"/>
      <c r="CN730" s="234"/>
      <c r="CO730" s="234"/>
      <c r="CP730" s="234"/>
      <c r="CQ730" s="234"/>
      <c r="CR730" s="234"/>
      <c r="CS730" s="234"/>
      <c r="CT730" s="234"/>
      <c r="CU730" s="234"/>
      <c r="CV730" s="234"/>
      <c r="CW730" s="234"/>
      <c r="CX730" s="234"/>
      <c r="CY730" s="234"/>
      <c r="CZ730" s="234"/>
      <c r="DA730" s="234"/>
      <c r="DB730" s="234"/>
      <c r="DC730" s="234"/>
      <c r="DD730" s="234"/>
      <c r="DE730" s="234"/>
      <c r="DF730" s="234"/>
      <c r="DG730" s="234"/>
      <c r="DH730" s="234"/>
      <c r="DI730" s="234"/>
      <c r="DJ730" s="234"/>
      <c r="DK730" s="234"/>
      <c r="DL730" s="234"/>
      <c r="DM730" s="234"/>
      <c r="DN730" s="234"/>
      <c r="DO730" s="234"/>
      <c r="DP730" s="234"/>
      <c r="DQ730" s="234"/>
      <c r="DR730" s="234"/>
      <c r="DS730" s="234"/>
      <c r="DT730" s="234"/>
      <c r="DU730" s="234"/>
      <c r="DV730" s="234"/>
      <c r="DW730" s="234"/>
      <c r="DX730" s="234"/>
      <c r="DY730" s="234"/>
      <c r="DZ730" s="234"/>
      <c r="EA730" s="234"/>
      <c r="EB730" s="234"/>
      <c r="EC730" s="234"/>
      <c r="ED730" s="234"/>
      <c r="EE730" s="234"/>
      <c r="EF730" s="234"/>
      <c r="EG730" s="234"/>
      <c r="EH730" s="234"/>
      <c r="EI730" s="234"/>
      <c r="EJ730" s="234"/>
      <c r="EK730" s="234"/>
      <c r="EL730" s="234"/>
      <c r="EM730" s="234"/>
      <c r="EN730" s="234"/>
      <c r="EO730" s="234"/>
      <c r="EP730" s="234"/>
      <c r="EQ730" s="234"/>
      <c r="ER730" s="234"/>
      <c r="ES730" s="234"/>
      <c r="ET730" s="234"/>
      <c r="EU730" s="234"/>
      <c r="EV730" s="234"/>
      <c r="EW730" s="234"/>
      <c r="EX730" s="234"/>
      <c r="EY730" s="234"/>
      <c r="EZ730" s="234"/>
      <c r="FA730" s="234"/>
      <c r="FB730" s="234"/>
      <c r="FC730" s="234"/>
      <c r="FD730" s="234"/>
      <c r="FE730" s="234"/>
      <c r="FF730" s="234"/>
      <c r="FG730" s="234"/>
      <c r="FH730" s="234"/>
      <c r="FI730" s="234"/>
      <c r="FJ730" s="234"/>
      <c r="FK730" s="234"/>
      <c r="FL730" s="234"/>
      <c r="FM730" s="234"/>
      <c r="FN730" s="234"/>
      <c r="FO730" s="234"/>
      <c r="FP730" s="234"/>
      <c r="FQ730" s="234"/>
      <c r="FR730" s="234"/>
      <c r="FS730" s="234"/>
      <c r="FT730" s="234"/>
      <c r="FU730" s="234"/>
      <c r="FV730" s="234"/>
      <c r="FW730" s="234"/>
      <c r="FX730" s="234"/>
      <c r="FY730" s="234"/>
      <c r="FZ730" s="234"/>
      <c r="GA730" s="234"/>
      <c r="GB730" s="234"/>
      <c r="GC730" s="234"/>
      <c r="GD730" s="234"/>
      <c r="GE730" s="234"/>
      <c r="GF730" s="234"/>
      <c r="GG730" s="234"/>
      <c r="GH730" s="234"/>
      <c r="GI730" s="234"/>
      <c r="GJ730" s="234"/>
      <c r="GK730" s="234"/>
      <c r="GL730" s="234"/>
      <c r="GM730" s="234"/>
      <c r="GN730" s="234"/>
      <c r="GO730" s="234"/>
      <c r="GP730" s="234"/>
      <c r="GQ730" s="234"/>
      <c r="GR730" s="234"/>
      <c r="GS730" s="234"/>
      <c r="GT730" s="234"/>
      <c r="GU730" s="234"/>
      <c r="GV730" s="234"/>
      <c r="GW730" s="234"/>
      <c r="GX730" s="234"/>
      <c r="GY730" s="234"/>
      <c r="GZ730" s="234"/>
      <c r="HA730" s="234"/>
      <c r="HB730" s="234"/>
      <c r="HC730" s="234"/>
      <c r="HD730" s="234"/>
      <c r="HE730" s="234"/>
      <c r="HF730" s="234"/>
      <c r="HG730" s="234"/>
      <c r="HH730" s="234"/>
      <c r="HI730" s="234"/>
      <c r="HJ730" s="234"/>
      <c r="HK730" s="234"/>
      <c r="HL730" s="234"/>
      <c r="HM730" s="234"/>
      <c r="HN730" s="234"/>
      <c r="HO730" s="234"/>
      <c r="HP730" s="234"/>
      <c r="HQ730" s="234"/>
      <c r="HR730" s="234"/>
      <c r="HS730" s="234"/>
      <c r="HT730" s="234"/>
      <c r="HU730" s="234"/>
      <c r="HV730" s="234"/>
      <c r="HW730" s="234"/>
      <c r="HX730" s="234"/>
      <c r="HY730" s="234"/>
      <c r="HZ730" s="234"/>
      <c r="IA730" s="234"/>
      <c r="IB730" s="234"/>
      <c r="IC730" s="234"/>
      <c r="ID730" s="234"/>
    </row>
    <row r="731" spans="1:238" ht="27">
      <c r="H731" s="221"/>
      <c r="I731" s="266"/>
      <c r="J731" s="267"/>
      <c r="K731" s="267"/>
      <c r="L731" s="268" t="s">
        <v>504</v>
      </c>
      <c r="M731" s="263"/>
      <c r="N731" s="269" t="e">
        <f>SUM(N732)</f>
        <v>#REF!</v>
      </c>
      <c r="O731" s="269" t="e">
        <f>SUM(O732)</f>
        <v>#REF!</v>
      </c>
      <c r="P731" s="269" t="e">
        <f>SUM(P732)</f>
        <v>#REF!</v>
      </c>
      <c r="Q731" s="232"/>
      <c r="R731" s="232"/>
      <c r="S731" s="232"/>
      <c r="T731" s="233"/>
      <c r="U731" s="233"/>
      <c r="V731" s="233"/>
    </row>
    <row r="732" spans="1:238" s="311" customFormat="1" ht="25.5">
      <c r="A732" s="249"/>
      <c r="B732" s="280"/>
      <c r="C732" s="280"/>
      <c r="D732" s="280"/>
      <c r="E732" s="280"/>
      <c r="F732" s="280"/>
      <c r="G732" s="280"/>
      <c r="H732" s="224"/>
      <c r="I732" s="224"/>
      <c r="J732" s="228"/>
      <c r="K732" s="228"/>
      <c r="L732" s="227" t="s">
        <v>177</v>
      </c>
      <c r="M732" s="223">
        <v>4819</v>
      </c>
      <c r="N732" s="222" t="e">
        <f>+#REF!+#REF!+#REF!+#REF!+#REF!+#REF!+#REF!+#REF!+#REF!+#REF!+#REF!+#REF!+#REF!</f>
        <v>#REF!</v>
      </c>
      <c r="O732" s="222" t="e">
        <f>+#REF!+#REF!+#REF!+#REF!+#REF!+#REF!+#REF!+#REF!+#REF!+#REF!+#REF!+#REF!+#REF!</f>
        <v>#REF!</v>
      </c>
      <c r="P732" s="222" t="e">
        <f>+#REF!+#REF!+#REF!+#REF!+#REF!+#REF!+#REF!+#REF!+#REF!+#REF!+#REF!+#REF!+#REF!</f>
        <v>#REF!</v>
      </c>
      <c r="Q732" s="232"/>
      <c r="R732" s="232"/>
      <c r="S732" s="232"/>
      <c r="T732" s="233"/>
      <c r="U732" s="233"/>
      <c r="V732" s="233"/>
      <c r="W732" s="234"/>
      <c r="X732" s="234"/>
      <c r="Y732" s="234"/>
      <c r="Z732" s="234"/>
      <c r="AA732" s="234"/>
      <c r="AB732" s="234"/>
      <c r="AC732" s="234"/>
      <c r="AD732" s="234"/>
      <c r="AE732" s="234"/>
      <c r="AF732" s="234"/>
      <c r="AG732" s="234"/>
      <c r="AH732" s="234"/>
      <c r="AI732" s="234"/>
      <c r="AJ732" s="234"/>
      <c r="AK732" s="234"/>
      <c r="AL732" s="234"/>
      <c r="AM732" s="234"/>
      <c r="AN732" s="234"/>
      <c r="AO732" s="234"/>
      <c r="AP732" s="234"/>
      <c r="AQ732" s="234"/>
      <c r="AR732" s="234"/>
      <c r="AS732" s="234"/>
      <c r="AT732" s="234"/>
      <c r="AU732" s="234"/>
      <c r="AV732" s="234"/>
      <c r="AW732" s="234"/>
      <c r="AX732" s="234"/>
      <c r="AY732" s="234"/>
      <c r="AZ732" s="234"/>
      <c r="BA732" s="234"/>
      <c r="BB732" s="234"/>
      <c r="BC732" s="234"/>
      <c r="BD732" s="234"/>
      <c r="BE732" s="234"/>
      <c r="BF732" s="234"/>
      <c r="BG732" s="234"/>
      <c r="BH732" s="234"/>
      <c r="BI732" s="234"/>
      <c r="BJ732" s="234"/>
      <c r="BK732" s="234"/>
      <c r="BL732" s="234"/>
      <c r="BM732" s="234"/>
      <c r="BN732" s="234"/>
      <c r="BO732" s="234"/>
      <c r="BP732" s="234"/>
      <c r="BQ732" s="234"/>
      <c r="BR732" s="234"/>
      <c r="BS732" s="234"/>
      <c r="BT732" s="234"/>
      <c r="BU732" s="234"/>
      <c r="BV732" s="234"/>
      <c r="BW732" s="234"/>
      <c r="BX732" s="234"/>
      <c r="BY732" s="234"/>
      <c r="BZ732" s="234"/>
      <c r="CA732" s="234"/>
      <c r="CB732" s="234"/>
      <c r="CC732" s="234"/>
      <c r="CD732" s="234"/>
      <c r="CE732" s="234"/>
      <c r="CF732" s="234"/>
      <c r="CG732" s="234"/>
      <c r="CH732" s="234"/>
      <c r="CI732" s="234"/>
      <c r="CJ732" s="234"/>
      <c r="CK732" s="234"/>
      <c r="CL732" s="234"/>
      <c r="CM732" s="234"/>
      <c r="CN732" s="234"/>
      <c r="CO732" s="234"/>
      <c r="CP732" s="234"/>
      <c r="CQ732" s="234"/>
      <c r="CR732" s="234"/>
      <c r="CS732" s="234"/>
      <c r="CT732" s="234"/>
      <c r="CU732" s="234"/>
      <c r="CV732" s="234"/>
      <c r="CW732" s="234"/>
      <c r="CX732" s="234"/>
      <c r="CY732" s="234"/>
      <c r="CZ732" s="234"/>
      <c r="DA732" s="234"/>
      <c r="DB732" s="234"/>
      <c r="DC732" s="234"/>
      <c r="DD732" s="234"/>
      <c r="DE732" s="234"/>
      <c r="DF732" s="234"/>
      <c r="DG732" s="234"/>
      <c r="DH732" s="234"/>
      <c r="DI732" s="234"/>
      <c r="DJ732" s="234"/>
      <c r="DK732" s="234"/>
      <c r="DL732" s="234"/>
      <c r="DM732" s="234"/>
      <c r="DN732" s="234"/>
      <c r="DO732" s="234"/>
      <c r="DP732" s="234"/>
      <c r="DQ732" s="234"/>
      <c r="DR732" s="234"/>
      <c r="DS732" s="234"/>
      <c r="DT732" s="234"/>
      <c r="DU732" s="234"/>
      <c r="DV732" s="234"/>
      <c r="DW732" s="234"/>
      <c r="DX732" s="234"/>
      <c r="DY732" s="234"/>
      <c r="DZ732" s="234"/>
      <c r="EA732" s="234"/>
      <c r="EB732" s="234"/>
      <c r="EC732" s="234"/>
      <c r="ED732" s="234"/>
      <c r="EE732" s="234"/>
      <c r="EF732" s="234"/>
      <c r="EG732" s="234"/>
      <c r="EH732" s="234"/>
      <c r="EI732" s="234"/>
      <c r="EJ732" s="234"/>
      <c r="EK732" s="234"/>
      <c r="EL732" s="234"/>
      <c r="EM732" s="234"/>
      <c r="EN732" s="234"/>
      <c r="EO732" s="234"/>
      <c r="EP732" s="234"/>
      <c r="EQ732" s="234"/>
      <c r="ER732" s="234"/>
      <c r="ES732" s="234"/>
      <c r="ET732" s="234"/>
      <c r="EU732" s="234"/>
      <c r="EV732" s="234"/>
      <c r="EW732" s="234"/>
      <c r="EX732" s="234"/>
      <c r="EY732" s="234"/>
      <c r="EZ732" s="234"/>
      <c r="FA732" s="234"/>
      <c r="FB732" s="234"/>
      <c r="FC732" s="234"/>
      <c r="FD732" s="234"/>
      <c r="FE732" s="234"/>
      <c r="FF732" s="234"/>
      <c r="FG732" s="234"/>
      <c r="FH732" s="234"/>
      <c r="FI732" s="234"/>
      <c r="FJ732" s="234"/>
      <c r="FK732" s="234"/>
      <c r="FL732" s="234"/>
      <c r="FM732" s="234"/>
      <c r="FN732" s="234"/>
      <c r="FO732" s="234"/>
      <c r="FP732" s="234"/>
      <c r="FQ732" s="234"/>
      <c r="FR732" s="234"/>
      <c r="FS732" s="234"/>
      <c r="FT732" s="234"/>
      <c r="FU732" s="234"/>
      <c r="FV732" s="234"/>
      <c r="FW732" s="234"/>
      <c r="FX732" s="234"/>
      <c r="FY732" s="234"/>
      <c r="FZ732" s="234"/>
      <c r="GA732" s="234"/>
      <c r="GB732" s="234"/>
      <c r="GC732" s="234"/>
      <c r="GD732" s="234"/>
      <c r="GE732" s="234"/>
      <c r="GF732" s="234"/>
      <c r="GG732" s="234"/>
      <c r="GH732" s="234"/>
      <c r="GI732" s="234"/>
      <c r="GJ732" s="234"/>
      <c r="GK732" s="234"/>
      <c r="GL732" s="234"/>
      <c r="GM732" s="234"/>
      <c r="GN732" s="234"/>
      <c r="GO732" s="234"/>
      <c r="GP732" s="234"/>
      <c r="GQ732" s="234"/>
      <c r="GR732" s="234"/>
      <c r="GS732" s="234"/>
      <c r="GT732" s="234"/>
      <c r="GU732" s="234"/>
      <c r="GV732" s="234"/>
      <c r="GW732" s="234"/>
      <c r="GX732" s="234"/>
      <c r="GY732" s="234"/>
      <c r="GZ732" s="234"/>
      <c r="HA732" s="234"/>
      <c r="HB732" s="234"/>
      <c r="HC732" s="234"/>
      <c r="HD732" s="234"/>
      <c r="HE732" s="234"/>
      <c r="HF732" s="234"/>
      <c r="HG732" s="234"/>
      <c r="HH732" s="234"/>
      <c r="HI732" s="234"/>
      <c r="HJ732" s="234"/>
      <c r="HK732" s="234"/>
      <c r="HL732" s="234"/>
      <c r="HM732" s="234"/>
      <c r="HN732" s="234"/>
      <c r="HO732" s="234"/>
      <c r="HP732" s="234"/>
      <c r="HQ732" s="234"/>
      <c r="HR732" s="234"/>
      <c r="HS732" s="234"/>
      <c r="HT732" s="234"/>
      <c r="HU732" s="234"/>
      <c r="HV732" s="234"/>
      <c r="HW732" s="234"/>
      <c r="HX732" s="234"/>
      <c r="HY732" s="234"/>
      <c r="HZ732" s="234"/>
      <c r="IA732" s="234"/>
      <c r="IB732" s="234"/>
      <c r="IC732" s="234"/>
      <c r="ID732" s="234"/>
    </row>
    <row r="733" spans="1:238" ht="40.5" hidden="1">
      <c r="H733" s="221"/>
      <c r="I733" s="266"/>
      <c r="J733" s="267"/>
      <c r="K733" s="267"/>
      <c r="L733" s="268" t="s">
        <v>505</v>
      </c>
      <c r="M733" s="263"/>
      <c r="N733" s="269" t="e">
        <f>SUM(N734:N738)</f>
        <v>#REF!</v>
      </c>
      <c r="O733" s="269" t="e">
        <f>SUM(O734:O738)</f>
        <v>#REF!</v>
      </c>
      <c r="P733" s="269" t="e">
        <f>SUM(P734:P738)</f>
        <v>#REF!</v>
      </c>
      <c r="Q733" s="232"/>
      <c r="R733" s="232"/>
      <c r="S733" s="232"/>
      <c r="T733" s="233"/>
      <c r="U733" s="233"/>
      <c r="V733" s="233"/>
    </row>
    <row r="734" spans="1:238" s="311" customFormat="1" hidden="1">
      <c r="A734" s="249"/>
      <c r="B734" s="280"/>
      <c r="C734" s="280"/>
      <c r="D734" s="280"/>
      <c r="E734" s="280"/>
      <c r="F734" s="280"/>
      <c r="G734" s="280"/>
      <c r="H734" s="221"/>
      <c r="I734" s="224"/>
      <c r="J734" s="228"/>
      <c r="K734" s="228"/>
      <c r="L734" s="227" t="s">
        <v>76</v>
      </c>
      <c r="M734" s="271">
        <v>4216</v>
      </c>
      <c r="N734" s="222" t="e">
        <f>+#REF!+#REF!+#REF!+#REF!+#REF!+#REF!+#REF!+#REF!+#REF!+#REF!+#REF!+#REF!+#REF!</f>
        <v>#REF!</v>
      </c>
      <c r="O734" s="222" t="e">
        <f>+#REF!+#REF!+#REF!+#REF!+#REF!+#REF!+#REF!+#REF!+#REF!+#REF!+#REF!+#REF!+#REF!</f>
        <v>#REF!</v>
      </c>
      <c r="P734" s="222" t="e">
        <f>+#REF!+#REF!+#REF!+#REF!+#REF!+#REF!+#REF!+#REF!+#REF!+#REF!+#REF!+#REF!+#REF!</f>
        <v>#REF!</v>
      </c>
      <c r="Q734" s="232"/>
      <c r="R734" s="232"/>
      <c r="S734" s="232"/>
      <c r="T734" s="233"/>
      <c r="U734" s="233"/>
      <c r="V734" s="233"/>
      <c r="W734" s="234"/>
      <c r="X734" s="234"/>
      <c r="Y734" s="234"/>
      <c r="Z734" s="234"/>
      <c r="AA734" s="234"/>
      <c r="AB734" s="234"/>
      <c r="AC734" s="234"/>
      <c r="AD734" s="234"/>
      <c r="AE734" s="234"/>
      <c r="AF734" s="234"/>
      <c r="AG734" s="234"/>
      <c r="AH734" s="234"/>
      <c r="AI734" s="234"/>
      <c r="AJ734" s="234"/>
      <c r="AK734" s="234"/>
      <c r="AL734" s="234"/>
      <c r="AM734" s="234"/>
      <c r="AN734" s="234"/>
      <c r="AO734" s="234"/>
      <c r="AP734" s="234"/>
      <c r="AQ734" s="234"/>
      <c r="AR734" s="234"/>
      <c r="AS734" s="234"/>
      <c r="AT734" s="234"/>
      <c r="AU734" s="234"/>
      <c r="AV734" s="234"/>
      <c r="AW734" s="234"/>
      <c r="AX734" s="234"/>
      <c r="AY734" s="234"/>
      <c r="AZ734" s="234"/>
      <c r="BA734" s="234"/>
      <c r="BB734" s="234"/>
      <c r="BC734" s="234"/>
      <c r="BD734" s="234"/>
      <c r="BE734" s="234"/>
      <c r="BF734" s="234"/>
      <c r="BG734" s="234"/>
      <c r="BH734" s="234"/>
      <c r="BI734" s="234"/>
      <c r="BJ734" s="234"/>
      <c r="BK734" s="234"/>
      <c r="BL734" s="234"/>
      <c r="BM734" s="234"/>
      <c r="BN734" s="234"/>
      <c r="BO734" s="234"/>
      <c r="BP734" s="234"/>
      <c r="BQ734" s="234"/>
      <c r="BR734" s="234"/>
      <c r="BS734" s="234"/>
      <c r="BT734" s="234"/>
      <c r="BU734" s="234"/>
      <c r="BV734" s="234"/>
      <c r="BW734" s="234"/>
      <c r="BX734" s="234"/>
      <c r="BY734" s="234"/>
      <c r="BZ734" s="234"/>
      <c r="CA734" s="234"/>
      <c r="CB734" s="234"/>
      <c r="CC734" s="234"/>
      <c r="CD734" s="234"/>
      <c r="CE734" s="234"/>
      <c r="CF734" s="234"/>
      <c r="CG734" s="234"/>
      <c r="CH734" s="234"/>
      <c r="CI734" s="234"/>
      <c r="CJ734" s="234"/>
      <c r="CK734" s="234"/>
      <c r="CL734" s="234"/>
      <c r="CM734" s="234"/>
      <c r="CN734" s="234"/>
      <c r="CO734" s="234"/>
      <c r="CP734" s="234"/>
      <c r="CQ734" s="234"/>
      <c r="CR734" s="234"/>
      <c r="CS734" s="234"/>
      <c r="CT734" s="234"/>
      <c r="CU734" s="234"/>
      <c r="CV734" s="234"/>
      <c r="CW734" s="234"/>
      <c r="CX734" s="234"/>
      <c r="CY734" s="234"/>
      <c r="CZ734" s="234"/>
      <c r="DA734" s="234"/>
      <c r="DB734" s="234"/>
      <c r="DC734" s="234"/>
      <c r="DD734" s="234"/>
      <c r="DE734" s="234"/>
      <c r="DF734" s="234"/>
      <c r="DG734" s="234"/>
      <c r="DH734" s="234"/>
      <c r="DI734" s="234"/>
      <c r="DJ734" s="234"/>
      <c r="DK734" s="234"/>
      <c r="DL734" s="234"/>
      <c r="DM734" s="234"/>
      <c r="DN734" s="234"/>
      <c r="DO734" s="234"/>
      <c r="DP734" s="234"/>
      <c r="DQ734" s="234"/>
      <c r="DR734" s="234"/>
      <c r="DS734" s="234"/>
      <c r="DT734" s="234"/>
      <c r="DU734" s="234"/>
      <c r="DV734" s="234"/>
      <c r="DW734" s="234"/>
      <c r="DX734" s="234"/>
      <c r="DY734" s="234"/>
      <c r="DZ734" s="234"/>
      <c r="EA734" s="234"/>
      <c r="EB734" s="234"/>
      <c r="EC734" s="234"/>
      <c r="ED734" s="234"/>
      <c r="EE734" s="234"/>
      <c r="EF734" s="234"/>
      <c r="EG734" s="234"/>
      <c r="EH734" s="234"/>
      <c r="EI734" s="234"/>
      <c r="EJ734" s="234"/>
      <c r="EK734" s="234"/>
      <c r="EL734" s="234"/>
      <c r="EM734" s="234"/>
      <c r="EN734" s="234"/>
      <c r="EO734" s="234"/>
      <c r="EP734" s="234"/>
      <c r="EQ734" s="234"/>
      <c r="ER734" s="234"/>
      <c r="ES734" s="234"/>
      <c r="ET734" s="234"/>
      <c r="EU734" s="234"/>
      <c r="EV734" s="234"/>
      <c r="EW734" s="234"/>
      <c r="EX734" s="234"/>
      <c r="EY734" s="234"/>
      <c r="EZ734" s="234"/>
      <c r="FA734" s="234"/>
      <c r="FB734" s="234"/>
      <c r="FC734" s="234"/>
      <c r="FD734" s="234"/>
      <c r="FE734" s="234"/>
      <c r="FF734" s="234"/>
      <c r="FG734" s="234"/>
      <c r="FH734" s="234"/>
      <c r="FI734" s="234"/>
      <c r="FJ734" s="234"/>
      <c r="FK734" s="234"/>
      <c r="FL734" s="234"/>
      <c r="FM734" s="234"/>
      <c r="FN734" s="234"/>
      <c r="FO734" s="234"/>
      <c r="FP734" s="234"/>
      <c r="FQ734" s="234"/>
      <c r="FR734" s="234"/>
      <c r="FS734" s="234"/>
      <c r="FT734" s="234"/>
      <c r="FU734" s="234"/>
      <c r="FV734" s="234"/>
      <c r="FW734" s="234"/>
      <c r="FX734" s="234"/>
      <c r="FY734" s="234"/>
      <c r="FZ734" s="234"/>
      <c r="GA734" s="234"/>
      <c r="GB734" s="234"/>
      <c r="GC734" s="234"/>
      <c r="GD734" s="234"/>
      <c r="GE734" s="234"/>
      <c r="GF734" s="234"/>
      <c r="GG734" s="234"/>
      <c r="GH734" s="234"/>
      <c r="GI734" s="234"/>
      <c r="GJ734" s="234"/>
      <c r="GK734" s="234"/>
      <c r="GL734" s="234"/>
      <c r="GM734" s="234"/>
      <c r="GN734" s="234"/>
      <c r="GO734" s="234"/>
      <c r="GP734" s="234"/>
      <c r="GQ734" s="234"/>
      <c r="GR734" s="234"/>
      <c r="GS734" s="234"/>
      <c r="GT734" s="234"/>
      <c r="GU734" s="234"/>
      <c r="GV734" s="234"/>
      <c r="GW734" s="234"/>
      <c r="GX734" s="234"/>
      <c r="GY734" s="234"/>
      <c r="GZ734" s="234"/>
      <c r="HA734" s="234"/>
      <c r="HB734" s="234"/>
      <c r="HC734" s="234"/>
      <c r="HD734" s="234"/>
      <c r="HE734" s="234"/>
      <c r="HF734" s="234"/>
      <c r="HG734" s="234"/>
      <c r="HH734" s="234"/>
      <c r="HI734" s="234"/>
      <c r="HJ734" s="234"/>
      <c r="HK734" s="234"/>
      <c r="HL734" s="234"/>
      <c r="HM734" s="234"/>
      <c r="HN734" s="234"/>
      <c r="HO734" s="234"/>
      <c r="HP734" s="234"/>
      <c r="HQ734" s="234"/>
      <c r="HR734" s="234"/>
      <c r="HS734" s="234"/>
      <c r="HT734" s="234"/>
      <c r="HU734" s="234"/>
      <c r="HV734" s="234"/>
      <c r="HW734" s="234"/>
      <c r="HX734" s="234"/>
      <c r="HY734" s="234"/>
      <c r="HZ734" s="234"/>
      <c r="IA734" s="234"/>
      <c r="IB734" s="234"/>
      <c r="IC734" s="234"/>
      <c r="ID734" s="234"/>
    </row>
    <row r="735" spans="1:238" hidden="1">
      <c r="H735" s="221"/>
      <c r="I735" s="224"/>
      <c r="J735" s="228"/>
      <c r="K735" s="228"/>
      <c r="L735" s="227" t="s">
        <v>83</v>
      </c>
      <c r="M735" s="229">
        <v>4239</v>
      </c>
      <c r="N735" s="222" t="e">
        <f>+#REF!+#REF!+#REF!+#REF!+#REF!+#REF!+#REF!+#REF!+#REF!+#REF!+#REF!+#REF!+#REF!</f>
        <v>#REF!</v>
      </c>
      <c r="O735" s="222" t="e">
        <f>+#REF!+#REF!+#REF!+#REF!+#REF!+#REF!+#REF!+#REF!+#REF!+#REF!+#REF!+#REF!+#REF!</f>
        <v>#REF!</v>
      </c>
      <c r="P735" s="222" t="e">
        <f>+#REF!+#REF!+#REF!+#REF!+#REF!+#REF!+#REF!+#REF!+#REF!+#REF!+#REF!+#REF!+#REF!</f>
        <v>#REF!</v>
      </c>
      <c r="Q735" s="232"/>
      <c r="R735" s="232"/>
      <c r="S735" s="232"/>
      <c r="T735" s="233"/>
      <c r="U735" s="233"/>
      <c r="V735" s="233"/>
    </row>
    <row r="736" spans="1:238" s="311" customFormat="1" hidden="1">
      <c r="A736" s="249"/>
      <c r="B736" s="280"/>
      <c r="C736" s="280"/>
      <c r="D736" s="280"/>
      <c r="E736" s="280"/>
      <c r="F736" s="280"/>
      <c r="G736" s="280"/>
      <c r="H736" s="221"/>
      <c r="I736" s="224"/>
      <c r="J736" s="228"/>
      <c r="K736" s="228"/>
      <c r="L736" s="227" t="s">
        <v>354</v>
      </c>
      <c r="M736" s="229">
        <v>4241</v>
      </c>
      <c r="N736" s="222" t="e">
        <f>+#REF!+#REF!+#REF!+#REF!+#REF!+#REF!+#REF!+#REF!+#REF!+#REF!+#REF!+#REF!+#REF!</f>
        <v>#REF!</v>
      </c>
      <c r="O736" s="222" t="e">
        <f>+#REF!+#REF!+#REF!+#REF!+#REF!+#REF!+#REF!+#REF!+#REF!+#REF!+#REF!+#REF!+#REF!</f>
        <v>#REF!</v>
      </c>
      <c r="P736" s="222" t="e">
        <f>+#REF!+#REF!+#REF!+#REF!+#REF!+#REF!+#REF!+#REF!+#REF!+#REF!+#REF!+#REF!+#REF!</f>
        <v>#REF!</v>
      </c>
      <c r="Q736" s="232"/>
      <c r="R736" s="232"/>
      <c r="S736" s="232"/>
      <c r="T736" s="233"/>
      <c r="U736" s="233"/>
      <c r="V736" s="233"/>
      <c r="W736" s="234"/>
      <c r="X736" s="234"/>
      <c r="Y736" s="234"/>
      <c r="Z736" s="234"/>
      <c r="AA736" s="234"/>
      <c r="AB736" s="234"/>
      <c r="AC736" s="234"/>
      <c r="AD736" s="234"/>
      <c r="AE736" s="234"/>
      <c r="AF736" s="234"/>
      <c r="AG736" s="234"/>
      <c r="AH736" s="234"/>
      <c r="AI736" s="234"/>
      <c r="AJ736" s="234"/>
      <c r="AK736" s="234"/>
      <c r="AL736" s="234"/>
      <c r="AM736" s="234"/>
      <c r="AN736" s="234"/>
      <c r="AO736" s="234"/>
      <c r="AP736" s="234"/>
      <c r="AQ736" s="234"/>
      <c r="AR736" s="234"/>
      <c r="AS736" s="234"/>
      <c r="AT736" s="234"/>
      <c r="AU736" s="234"/>
      <c r="AV736" s="234"/>
      <c r="AW736" s="234"/>
      <c r="AX736" s="234"/>
      <c r="AY736" s="234"/>
      <c r="AZ736" s="234"/>
      <c r="BA736" s="234"/>
      <c r="BB736" s="234"/>
      <c r="BC736" s="234"/>
      <c r="BD736" s="234"/>
      <c r="BE736" s="234"/>
      <c r="BF736" s="234"/>
      <c r="BG736" s="234"/>
      <c r="BH736" s="234"/>
      <c r="BI736" s="234"/>
      <c r="BJ736" s="234"/>
      <c r="BK736" s="234"/>
      <c r="BL736" s="234"/>
      <c r="BM736" s="234"/>
      <c r="BN736" s="234"/>
      <c r="BO736" s="234"/>
      <c r="BP736" s="234"/>
      <c r="BQ736" s="234"/>
      <c r="BR736" s="234"/>
      <c r="BS736" s="234"/>
      <c r="BT736" s="234"/>
      <c r="BU736" s="234"/>
      <c r="BV736" s="234"/>
      <c r="BW736" s="234"/>
      <c r="BX736" s="234"/>
      <c r="BY736" s="234"/>
      <c r="BZ736" s="234"/>
      <c r="CA736" s="234"/>
      <c r="CB736" s="234"/>
      <c r="CC736" s="234"/>
      <c r="CD736" s="234"/>
      <c r="CE736" s="234"/>
      <c r="CF736" s="234"/>
      <c r="CG736" s="234"/>
      <c r="CH736" s="234"/>
      <c r="CI736" s="234"/>
      <c r="CJ736" s="234"/>
      <c r="CK736" s="234"/>
      <c r="CL736" s="234"/>
      <c r="CM736" s="234"/>
      <c r="CN736" s="234"/>
      <c r="CO736" s="234"/>
      <c r="CP736" s="234"/>
      <c r="CQ736" s="234"/>
      <c r="CR736" s="234"/>
      <c r="CS736" s="234"/>
      <c r="CT736" s="234"/>
      <c r="CU736" s="234"/>
      <c r="CV736" s="234"/>
      <c r="CW736" s="234"/>
      <c r="CX736" s="234"/>
      <c r="CY736" s="234"/>
      <c r="CZ736" s="234"/>
      <c r="DA736" s="234"/>
      <c r="DB736" s="234"/>
      <c r="DC736" s="234"/>
      <c r="DD736" s="234"/>
      <c r="DE736" s="234"/>
      <c r="DF736" s="234"/>
      <c r="DG736" s="234"/>
      <c r="DH736" s="234"/>
      <c r="DI736" s="234"/>
      <c r="DJ736" s="234"/>
      <c r="DK736" s="234"/>
      <c r="DL736" s="234"/>
      <c r="DM736" s="234"/>
      <c r="DN736" s="234"/>
      <c r="DO736" s="234"/>
      <c r="DP736" s="234"/>
      <c r="DQ736" s="234"/>
      <c r="DR736" s="234"/>
      <c r="DS736" s="234"/>
      <c r="DT736" s="234"/>
      <c r="DU736" s="234"/>
      <c r="DV736" s="234"/>
      <c r="DW736" s="234"/>
      <c r="DX736" s="234"/>
      <c r="DY736" s="234"/>
      <c r="DZ736" s="234"/>
      <c r="EA736" s="234"/>
      <c r="EB736" s="234"/>
      <c r="EC736" s="234"/>
      <c r="ED736" s="234"/>
      <c r="EE736" s="234"/>
      <c r="EF736" s="234"/>
      <c r="EG736" s="234"/>
      <c r="EH736" s="234"/>
      <c r="EI736" s="234"/>
      <c r="EJ736" s="234"/>
      <c r="EK736" s="234"/>
      <c r="EL736" s="234"/>
      <c r="EM736" s="234"/>
      <c r="EN736" s="234"/>
      <c r="EO736" s="234"/>
      <c r="EP736" s="234"/>
      <c r="EQ736" s="234"/>
      <c r="ER736" s="234"/>
      <c r="ES736" s="234"/>
      <c r="ET736" s="234"/>
      <c r="EU736" s="234"/>
      <c r="EV736" s="234"/>
      <c r="EW736" s="234"/>
      <c r="EX736" s="234"/>
      <c r="EY736" s="234"/>
      <c r="EZ736" s="234"/>
      <c r="FA736" s="234"/>
      <c r="FB736" s="234"/>
      <c r="FC736" s="234"/>
      <c r="FD736" s="234"/>
      <c r="FE736" s="234"/>
      <c r="FF736" s="234"/>
      <c r="FG736" s="234"/>
      <c r="FH736" s="234"/>
      <c r="FI736" s="234"/>
      <c r="FJ736" s="234"/>
      <c r="FK736" s="234"/>
      <c r="FL736" s="234"/>
      <c r="FM736" s="234"/>
      <c r="FN736" s="234"/>
      <c r="FO736" s="234"/>
      <c r="FP736" s="234"/>
      <c r="FQ736" s="234"/>
      <c r="FR736" s="234"/>
      <c r="FS736" s="234"/>
      <c r="FT736" s="234"/>
      <c r="FU736" s="234"/>
      <c r="FV736" s="234"/>
      <c r="FW736" s="234"/>
      <c r="FX736" s="234"/>
      <c r="FY736" s="234"/>
      <c r="FZ736" s="234"/>
      <c r="GA736" s="234"/>
      <c r="GB736" s="234"/>
      <c r="GC736" s="234"/>
      <c r="GD736" s="234"/>
      <c r="GE736" s="234"/>
      <c r="GF736" s="234"/>
      <c r="GG736" s="234"/>
      <c r="GH736" s="234"/>
      <c r="GI736" s="234"/>
      <c r="GJ736" s="234"/>
      <c r="GK736" s="234"/>
      <c r="GL736" s="234"/>
      <c r="GM736" s="234"/>
      <c r="GN736" s="234"/>
      <c r="GO736" s="234"/>
      <c r="GP736" s="234"/>
      <c r="GQ736" s="234"/>
      <c r="GR736" s="234"/>
      <c r="GS736" s="234"/>
      <c r="GT736" s="234"/>
      <c r="GU736" s="234"/>
      <c r="GV736" s="234"/>
      <c r="GW736" s="234"/>
      <c r="GX736" s="234"/>
      <c r="GY736" s="234"/>
      <c r="GZ736" s="234"/>
      <c r="HA736" s="234"/>
      <c r="HB736" s="234"/>
      <c r="HC736" s="234"/>
      <c r="HD736" s="234"/>
      <c r="HE736" s="234"/>
      <c r="HF736" s="234"/>
      <c r="HG736" s="234"/>
      <c r="HH736" s="234"/>
      <c r="HI736" s="234"/>
      <c r="HJ736" s="234"/>
      <c r="HK736" s="234"/>
      <c r="HL736" s="234"/>
      <c r="HM736" s="234"/>
      <c r="HN736" s="234"/>
      <c r="HO736" s="234"/>
      <c r="HP736" s="234"/>
      <c r="HQ736" s="234"/>
      <c r="HR736" s="234"/>
      <c r="HS736" s="234"/>
      <c r="HT736" s="234"/>
      <c r="HU736" s="234"/>
      <c r="HV736" s="234"/>
      <c r="HW736" s="234"/>
      <c r="HX736" s="234"/>
      <c r="HY736" s="234"/>
      <c r="HZ736" s="234"/>
      <c r="IA736" s="234"/>
      <c r="IB736" s="234"/>
      <c r="IC736" s="234"/>
      <c r="ID736" s="234"/>
    </row>
    <row r="737" spans="1:238" s="311" customFormat="1" ht="24.75" hidden="1" customHeight="1">
      <c r="A737" s="249"/>
      <c r="B737" s="280"/>
      <c r="C737" s="280"/>
      <c r="D737" s="280"/>
      <c r="E737" s="280"/>
      <c r="F737" s="280"/>
      <c r="G737" s="280"/>
      <c r="H737" s="221"/>
      <c r="I737" s="224"/>
      <c r="J737" s="228"/>
      <c r="K737" s="228"/>
      <c r="L737" s="230" t="s">
        <v>100</v>
      </c>
      <c r="M737" s="271">
        <v>4251</v>
      </c>
      <c r="N737" s="222" t="e">
        <f>+#REF!+#REF!+#REF!+#REF!+#REF!+#REF!+#REF!+#REF!+#REF!+#REF!+#REF!+#REF!+#REF!</f>
        <v>#REF!</v>
      </c>
      <c r="O737" s="222" t="e">
        <f>+#REF!+#REF!+#REF!+#REF!+#REF!+#REF!+#REF!+#REF!+#REF!+#REF!+#REF!+#REF!+#REF!</f>
        <v>#REF!</v>
      </c>
      <c r="P737" s="222" t="e">
        <f>+#REF!+#REF!+#REF!+#REF!+#REF!+#REF!+#REF!+#REF!+#REF!+#REF!+#REF!+#REF!+#REF!</f>
        <v>#REF!</v>
      </c>
      <c r="Q737" s="232"/>
      <c r="R737" s="232"/>
      <c r="S737" s="232"/>
      <c r="T737" s="233"/>
      <c r="U737" s="233"/>
      <c r="V737" s="233"/>
      <c r="W737" s="234"/>
      <c r="X737" s="234"/>
      <c r="Y737" s="234"/>
      <c r="Z737" s="234"/>
      <c r="AA737" s="234"/>
      <c r="AB737" s="234"/>
      <c r="AC737" s="234"/>
      <c r="AD737" s="234"/>
      <c r="AE737" s="234"/>
      <c r="AF737" s="234"/>
      <c r="AG737" s="234"/>
      <c r="AH737" s="234"/>
      <c r="AI737" s="234"/>
      <c r="AJ737" s="234"/>
      <c r="AK737" s="234"/>
      <c r="AL737" s="234"/>
      <c r="AM737" s="234"/>
      <c r="AN737" s="234"/>
      <c r="AO737" s="234"/>
      <c r="AP737" s="234"/>
      <c r="AQ737" s="234"/>
      <c r="AR737" s="234"/>
      <c r="AS737" s="234"/>
      <c r="AT737" s="234"/>
      <c r="AU737" s="234"/>
      <c r="AV737" s="234"/>
      <c r="AW737" s="234"/>
      <c r="AX737" s="234"/>
      <c r="AY737" s="234"/>
      <c r="AZ737" s="234"/>
      <c r="BA737" s="234"/>
      <c r="BB737" s="234"/>
      <c r="BC737" s="234"/>
      <c r="BD737" s="234"/>
      <c r="BE737" s="234"/>
      <c r="BF737" s="234"/>
      <c r="BG737" s="234"/>
      <c r="BH737" s="234"/>
      <c r="BI737" s="234"/>
      <c r="BJ737" s="234"/>
      <c r="BK737" s="234"/>
      <c r="BL737" s="234"/>
      <c r="BM737" s="234"/>
      <c r="BN737" s="234"/>
      <c r="BO737" s="234"/>
      <c r="BP737" s="234"/>
      <c r="BQ737" s="234"/>
      <c r="BR737" s="234"/>
      <c r="BS737" s="234"/>
      <c r="BT737" s="234"/>
      <c r="BU737" s="234"/>
      <c r="BV737" s="234"/>
      <c r="BW737" s="234"/>
      <c r="BX737" s="234"/>
      <c r="BY737" s="234"/>
      <c r="BZ737" s="234"/>
      <c r="CA737" s="234"/>
      <c r="CB737" s="234"/>
      <c r="CC737" s="234"/>
      <c r="CD737" s="234"/>
      <c r="CE737" s="234"/>
      <c r="CF737" s="234"/>
      <c r="CG737" s="234"/>
      <c r="CH737" s="234"/>
      <c r="CI737" s="234"/>
      <c r="CJ737" s="234"/>
      <c r="CK737" s="234"/>
      <c r="CL737" s="234"/>
      <c r="CM737" s="234"/>
      <c r="CN737" s="234"/>
      <c r="CO737" s="234"/>
      <c r="CP737" s="234"/>
      <c r="CQ737" s="234"/>
      <c r="CR737" s="234"/>
      <c r="CS737" s="234"/>
      <c r="CT737" s="234"/>
      <c r="CU737" s="234"/>
      <c r="CV737" s="234"/>
      <c r="CW737" s="234"/>
      <c r="CX737" s="234"/>
      <c r="CY737" s="234"/>
      <c r="CZ737" s="234"/>
      <c r="DA737" s="234"/>
      <c r="DB737" s="234"/>
      <c r="DC737" s="234"/>
      <c r="DD737" s="234"/>
      <c r="DE737" s="234"/>
      <c r="DF737" s="234"/>
      <c r="DG737" s="234"/>
      <c r="DH737" s="234"/>
      <c r="DI737" s="234"/>
      <c r="DJ737" s="234"/>
      <c r="DK737" s="234"/>
      <c r="DL737" s="234"/>
      <c r="DM737" s="234"/>
      <c r="DN737" s="234"/>
      <c r="DO737" s="234"/>
      <c r="DP737" s="234"/>
      <c r="DQ737" s="234"/>
      <c r="DR737" s="234"/>
      <c r="DS737" s="234"/>
      <c r="DT737" s="234"/>
      <c r="DU737" s="234"/>
      <c r="DV737" s="234"/>
      <c r="DW737" s="234"/>
      <c r="DX737" s="234"/>
      <c r="DY737" s="234"/>
      <c r="DZ737" s="234"/>
      <c r="EA737" s="234"/>
      <c r="EB737" s="234"/>
      <c r="EC737" s="234"/>
      <c r="ED737" s="234"/>
      <c r="EE737" s="234"/>
      <c r="EF737" s="234"/>
      <c r="EG737" s="234"/>
      <c r="EH737" s="234"/>
      <c r="EI737" s="234"/>
      <c r="EJ737" s="234"/>
      <c r="EK737" s="234"/>
      <c r="EL737" s="234"/>
      <c r="EM737" s="234"/>
      <c r="EN737" s="234"/>
      <c r="EO737" s="234"/>
      <c r="EP737" s="234"/>
      <c r="EQ737" s="234"/>
      <c r="ER737" s="234"/>
      <c r="ES737" s="234"/>
      <c r="ET737" s="234"/>
      <c r="EU737" s="234"/>
      <c r="EV737" s="234"/>
      <c r="EW737" s="234"/>
      <c r="EX737" s="234"/>
      <c r="EY737" s="234"/>
      <c r="EZ737" s="234"/>
      <c r="FA737" s="234"/>
      <c r="FB737" s="234"/>
      <c r="FC737" s="234"/>
      <c r="FD737" s="234"/>
      <c r="FE737" s="234"/>
      <c r="FF737" s="234"/>
      <c r="FG737" s="234"/>
      <c r="FH737" s="234"/>
      <c r="FI737" s="234"/>
      <c r="FJ737" s="234"/>
      <c r="FK737" s="234"/>
      <c r="FL737" s="234"/>
      <c r="FM737" s="234"/>
      <c r="FN737" s="234"/>
      <c r="FO737" s="234"/>
      <c r="FP737" s="234"/>
      <c r="FQ737" s="234"/>
      <c r="FR737" s="234"/>
      <c r="FS737" s="234"/>
      <c r="FT737" s="234"/>
      <c r="FU737" s="234"/>
      <c r="FV737" s="234"/>
      <c r="FW737" s="234"/>
      <c r="FX737" s="234"/>
      <c r="FY737" s="234"/>
      <c r="FZ737" s="234"/>
      <c r="GA737" s="234"/>
      <c r="GB737" s="234"/>
      <c r="GC737" s="234"/>
      <c r="GD737" s="234"/>
      <c r="GE737" s="234"/>
      <c r="GF737" s="234"/>
      <c r="GG737" s="234"/>
      <c r="GH737" s="234"/>
      <c r="GI737" s="234"/>
      <c r="GJ737" s="234"/>
      <c r="GK737" s="234"/>
      <c r="GL737" s="234"/>
      <c r="GM737" s="234"/>
      <c r="GN737" s="234"/>
      <c r="GO737" s="234"/>
      <c r="GP737" s="234"/>
      <c r="GQ737" s="234"/>
      <c r="GR737" s="234"/>
      <c r="GS737" s="234"/>
      <c r="GT737" s="234"/>
      <c r="GU737" s="234"/>
      <c r="GV737" s="234"/>
      <c r="GW737" s="234"/>
      <c r="GX737" s="234"/>
      <c r="GY737" s="234"/>
      <c r="GZ737" s="234"/>
      <c r="HA737" s="234"/>
      <c r="HB737" s="234"/>
      <c r="HC737" s="234"/>
      <c r="HD737" s="234"/>
      <c r="HE737" s="234"/>
      <c r="HF737" s="234"/>
      <c r="HG737" s="234"/>
      <c r="HH737" s="234"/>
      <c r="HI737" s="234"/>
      <c r="HJ737" s="234"/>
      <c r="HK737" s="234"/>
      <c r="HL737" s="234"/>
      <c r="HM737" s="234"/>
      <c r="HN737" s="234"/>
      <c r="HO737" s="234"/>
      <c r="HP737" s="234"/>
      <c r="HQ737" s="234"/>
      <c r="HR737" s="234"/>
      <c r="HS737" s="234"/>
      <c r="HT737" s="234"/>
      <c r="HU737" s="234"/>
      <c r="HV737" s="234"/>
      <c r="HW737" s="234"/>
      <c r="HX737" s="234"/>
      <c r="HY737" s="234"/>
      <c r="HZ737" s="234"/>
      <c r="IA737" s="234"/>
      <c r="IB737" s="234"/>
      <c r="IC737" s="234"/>
      <c r="ID737" s="234"/>
    </row>
    <row r="738" spans="1:238" hidden="1">
      <c r="H738" s="221"/>
      <c r="I738" s="224"/>
      <c r="J738" s="228"/>
      <c r="K738" s="228"/>
      <c r="L738" s="230" t="s">
        <v>92</v>
      </c>
      <c r="M738" s="220">
        <v>4861</v>
      </c>
      <c r="N738" s="222" t="e">
        <f>+#REF!+#REF!+#REF!+#REF!+#REF!+#REF!+#REF!+#REF!+#REF!+#REF!+#REF!+#REF!+#REF!</f>
        <v>#REF!</v>
      </c>
      <c r="O738" s="222" t="e">
        <f>+#REF!+#REF!+#REF!+#REF!+#REF!+#REF!+#REF!+#REF!+#REF!+#REF!+#REF!+#REF!+#REF!</f>
        <v>#REF!</v>
      </c>
      <c r="P738" s="222" t="e">
        <f>+#REF!+#REF!+#REF!+#REF!+#REF!+#REF!+#REF!+#REF!+#REF!+#REF!+#REF!+#REF!+#REF!</f>
        <v>#REF!</v>
      </c>
      <c r="Q738" s="232"/>
      <c r="R738" s="232"/>
      <c r="S738" s="232"/>
      <c r="T738" s="233"/>
      <c r="U738" s="233"/>
      <c r="V738" s="233"/>
    </row>
    <row r="739" spans="1:238" s="311" customFormat="1" ht="36.75" customHeight="1">
      <c r="A739" s="249"/>
      <c r="B739" s="280"/>
      <c r="C739" s="280"/>
      <c r="D739" s="280"/>
      <c r="E739" s="280"/>
      <c r="F739" s="280"/>
      <c r="G739" s="280"/>
      <c r="H739" s="221"/>
      <c r="I739" s="266"/>
      <c r="J739" s="267"/>
      <c r="K739" s="267"/>
      <c r="L739" s="268" t="s">
        <v>506</v>
      </c>
      <c r="M739" s="263"/>
      <c r="N739" s="269" t="e">
        <f>SUM(N740:N745)</f>
        <v>#REF!</v>
      </c>
      <c r="O739" s="269" t="e">
        <f>SUM(O740:O745)</f>
        <v>#REF!</v>
      </c>
      <c r="P739" s="269" t="e">
        <f>SUM(P740:P745)</f>
        <v>#REF!</v>
      </c>
      <c r="Q739" s="232"/>
      <c r="R739" s="232"/>
      <c r="S739" s="232"/>
      <c r="T739" s="233"/>
      <c r="U739" s="233"/>
      <c r="V739" s="233"/>
      <c r="W739" s="234"/>
      <c r="X739" s="234"/>
      <c r="Y739" s="234"/>
      <c r="Z739" s="234"/>
      <c r="AA739" s="234"/>
      <c r="AB739" s="234"/>
      <c r="AC739" s="234"/>
      <c r="AD739" s="234"/>
      <c r="AE739" s="234"/>
      <c r="AF739" s="234"/>
      <c r="AG739" s="234"/>
      <c r="AH739" s="234"/>
      <c r="AI739" s="234"/>
      <c r="AJ739" s="234"/>
      <c r="AK739" s="234"/>
      <c r="AL739" s="234"/>
      <c r="AM739" s="234"/>
      <c r="AN739" s="234"/>
      <c r="AO739" s="234"/>
      <c r="AP739" s="234"/>
      <c r="AQ739" s="234"/>
      <c r="AR739" s="234"/>
      <c r="AS739" s="234"/>
      <c r="AT739" s="234"/>
      <c r="AU739" s="234"/>
      <c r="AV739" s="234"/>
      <c r="AW739" s="234"/>
      <c r="AX739" s="234"/>
      <c r="AY739" s="234"/>
      <c r="AZ739" s="234"/>
      <c r="BA739" s="234"/>
      <c r="BB739" s="234"/>
      <c r="BC739" s="234"/>
      <c r="BD739" s="234"/>
      <c r="BE739" s="234"/>
      <c r="BF739" s="234"/>
      <c r="BG739" s="234"/>
      <c r="BH739" s="234"/>
      <c r="BI739" s="234"/>
      <c r="BJ739" s="234"/>
      <c r="BK739" s="234"/>
      <c r="BL739" s="234"/>
      <c r="BM739" s="234"/>
      <c r="BN739" s="234"/>
      <c r="BO739" s="234"/>
      <c r="BP739" s="234"/>
      <c r="BQ739" s="234"/>
      <c r="BR739" s="234"/>
      <c r="BS739" s="234"/>
      <c r="BT739" s="234"/>
      <c r="BU739" s="234"/>
      <c r="BV739" s="234"/>
      <c r="BW739" s="234"/>
      <c r="BX739" s="234"/>
      <c r="BY739" s="234"/>
      <c r="BZ739" s="234"/>
      <c r="CA739" s="234"/>
      <c r="CB739" s="234"/>
      <c r="CC739" s="234"/>
      <c r="CD739" s="234"/>
      <c r="CE739" s="234"/>
      <c r="CF739" s="234"/>
      <c r="CG739" s="234"/>
      <c r="CH739" s="234"/>
      <c r="CI739" s="234"/>
      <c r="CJ739" s="234"/>
      <c r="CK739" s="234"/>
      <c r="CL739" s="234"/>
      <c r="CM739" s="234"/>
      <c r="CN739" s="234"/>
      <c r="CO739" s="234"/>
      <c r="CP739" s="234"/>
      <c r="CQ739" s="234"/>
      <c r="CR739" s="234"/>
      <c r="CS739" s="234"/>
      <c r="CT739" s="234"/>
      <c r="CU739" s="234"/>
      <c r="CV739" s="234"/>
      <c r="CW739" s="234"/>
      <c r="CX739" s="234"/>
      <c r="CY739" s="234"/>
      <c r="CZ739" s="234"/>
      <c r="DA739" s="234"/>
      <c r="DB739" s="234"/>
      <c r="DC739" s="234"/>
      <c r="DD739" s="234"/>
      <c r="DE739" s="234"/>
      <c r="DF739" s="234"/>
      <c r="DG739" s="234"/>
      <c r="DH739" s="234"/>
      <c r="DI739" s="234"/>
      <c r="DJ739" s="234"/>
      <c r="DK739" s="234"/>
      <c r="DL739" s="234"/>
      <c r="DM739" s="234"/>
      <c r="DN739" s="234"/>
      <c r="DO739" s="234"/>
      <c r="DP739" s="234"/>
      <c r="DQ739" s="234"/>
      <c r="DR739" s="234"/>
      <c r="DS739" s="234"/>
      <c r="DT739" s="234"/>
      <c r="DU739" s="234"/>
      <c r="DV739" s="234"/>
      <c r="DW739" s="234"/>
      <c r="DX739" s="234"/>
      <c r="DY739" s="234"/>
      <c r="DZ739" s="234"/>
      <c r="EA739" s="234"/>
      <c r="EB739" s="234"/>
      <c r="EC739" s="234"/>
      <c r="ED739" s="234"/>
      <c r="EE739" s="234"/>
      <c r="EF739" s="234"/>
      <c r="EG739" s="234"/>
      <c r="EH739" s="234"/>
      <c r="EI739" s="234"/>
      <c r="EJ739" s="234"/>
      <c r="EK739" s="234"/>
      <c r="EL739" s="234"/>
      <c r="EM739" s="234"/>
      <c r="EN739" s="234"/>
      <c r="EO739" s="234"/>
      <c r="EP739" s="234"/>
      <c r="EQ739" s="234"/>
      <c r="ER739" s="234"/>
      <c r="ES739" s="234"/>
      <c r="ET739" s="234"/>
      <c r="EU739" s="234"/>
      <c r="EV739" s="234"/>
      <c r="EW739" s="234"/>
      <c r="EX739" s="234"/>
      <c r="EY739" s="234"/>
      <c r="EZ739" s="234"/>
      <c r="FA739" s="234"/>
      <c r="FB739" s="234"/>
      <c r="FC739" s="234"/>
      <c r="FD739" s="234"/>
      <c r="FE739" s="234"/>
      <c r="FF739" s="234"/>
      <c r="FG739" s="234"/>
      <c r="FH739" s="234"/>
      <c r="FI739" s="234"/>
      <c r="FJ739" s="234"/>
      <c r="FK739" s="234"/>
      <c r="FL739" s="234"/>
      <c r="FM739" s="234"/>
      <c r="FN739" s="234"/>
      <c r="FO739" s="234"/>
      <c r="FP739" s="234"/>
      <c r="FQ739" s="234"/>
      <c r="FR739" s="234"/>
      <c r="FS739" s="234"/>
      <c r="FT739" s="234"/>
      <c r="FU739" s="234"/>
      <c r="FV739" s="234"/>
      <c r="FW739" s="234"/>
      <c r="FX739" s="234"/>
      <c r="FY739" s="234"/>
      <c r="FZ739" s="234"/>
      <c r="GA739" s="234"/>
      <c r="GB739" s="234"/>
      <c r="GC739" s="234"/>
      <c r="GD739" s="234"/>
      <c r="GE739" s="234"/>
      <c r="GF739" s="234"/>
      <c r="GG739" s="234"/>
      <c r="GH739" s="234"/>
      <c r="GI739" s="234"/>
      <c r="GJ739" s="234"/>
      <c r="GK739" s="234"/>
      <c r="GL739" s="234"/>
      <c r="GM739" s="234"/>
      <c r="GN739" s="234"/>
      <c r="GO739" s="234"/>
      <c r="GP739" s="234"/>
      <c r="GQ739" s="234"/>
      <c r="GR739" s="234"/>
      <c r="GS739" s="234"/>
      <c r="GT739" s="234"/>
      <c r="GU739" s="234"/>
      <c r="GV739" s="234"/>
      <c r="GW739" s="234"/>
      <c r="GX739" s="234"/>
      <c r="GY739" s="234"/>
      <c r="GZ739" s="234"/>
      <c r="HA739" s="234"/>
      <c r="HB739" s="234"/>
      <c r="HC739" s="234"/>
      <c r="HD739" s="234"/>
      <c r="HE739" s="234"/>
      <c r="HF739" s="234"/>
      <c r="HG739" s="234"/>
      <c r="HH739" s="234"/>
      <c r="HI739" s="234"/>
      <c r="HJ739" s="234"/>
      <c r="HK739" s="234"/>
      <c r="HL739" s="234"/>
      <c r="HM739" s="234"/>
      <c r="HN739" s="234"/>
      <c r="HO739" s="234"/>
      <c r="HP739" s="234"/>
      <c r="HQ739" s="234"/>
      <c r="HR739" s="234"/>
      <c r="HS739" s="234"/>
      <c r="HT739" s="234"/>
      <c r="HU739" s="234"/>
      <c r="HV739" s="234"/>
      <c r="HW739" s="234"/>
      <c r="HX739" s="234"/>
      <c r="HY739" s="234"/>
      <c r="HZ739" s="234"/>
      <c r="IA739" s="234"/>
      <c r="IB739" s="234"/>
      <c r="IC739" s="234"/>
      <c r="ID739" s="234"/>
    </row>
    <row r="740" spans="1:238" s="311" customFormat="1" ht="17.25" hidden="1" customHeight="1">
      <c r="A740" s="249"/>
      <c r="B740" s="280"/>
      <c r="C740" s="280"/>
      <c r="D740" s="280"/>
      <c r="E740" s="280"/>
      <c r="F740" s="280"/>
      <c r="G740" s="280"/>
      <c r="H740" s="221"/>
      <c r="I740" s="224"/>
      <c r="J740" s="228"/>
      <c r="K740" s="228"/>
      <c r="L740" s="227" t="s">
        <v>83</v>
      </c>
      <c r="M740" s="229">
        <v>4239</v>
      </c>
      <c r="N740" s="222" t="e">
        <f>+#REF!+#REF!+#REF!+#REF!+#REF!+#REF!+#REF!+#REF!+#REF!+#REF!+#REF!+#REF!+#REF!</f>
        <v>#REF!</v>
      </c>
      <c r="O740" s="222" t="e">
        <f>+#REF!+#REF!+#REF!+#REF!+#REF!+#REF!+#REF!+#REF!+#REF!+#REF!+#REF!+#REF!+#REF!</f>
        <v>#REF!</v>
      </c>
      <c r="P740" s="222" t="e">
        <f>+#REF!+#REF!+#REF!+#REF!+#REF!+#REF!+#REF!+#REF!+#REF!+#REF!+#REF!+#REF!+#REF!</f>
        <v>#REF!</v>
      </c>
      <c r="Q740" s="232"/>
      <c r="R740" s="232"/>
      <c r="S740" s="232"/>
      <c r="T740" s="233"/>
      <c r="U740" s="233"/>
      <c r="V740" s="233"/>
      <c r="W740" s="234"/>
      <c r="X740" s="234"/>
      <c r="Y740" s="234"/>
      <c r="Z740" s="234"/>
      <c r="AA740" s="234"/>
      <c r="AB740" s="234"/>
      <c r="AC740" s="234"/>
      <c r="AD740" s="234"/>
      <c r="AE740" s="234"/>
      <c r="AF740" s="234"/>
      <c r="AG740" s="234"/>
      <c r="AH740" s="234"/>
      <c r="AI740" s="234"/>
      <c r="AJ740" s="234"/>
      <c r="AK740" s="234"/>
      <c r="AL740" s="234"/>
      <c r="AM740" s="234"/>
      <c r="AN740" s="234"/>
      <c r="AO740" s="234"/>
      <c r="AP740" s="234"/>
      <c r="AQ740" s="234"/>
      <c r="AR740" s="234"/>
      <c r="AS740" s="234"/>
      <c r="AT740" s="234"/>
      <c r="AU740" s="234"/>
      <c r="AV740" s="234"/>
      <c r="AW740" s="234"/>
      <c r="AX740" s="234"/>
      <c r="AY740" s="234"/>
      <c r="AZ740" s="234"/>
      <c r="BA740" s="234"/>
      <c r="BB740" s="234"/>
      <c r="BC740" s="234"/>
      <c r="BD740" s="234"/>
      <c r="BE740" s="234"/>
      <c r="BF740" s="234"/>
      <c r="BG740" s="234"/>
      <c r="BH740" s="234"/>
      <c r="BI740" s="234"/>
      <c r="BJ740" s="234"/>
      <c r="BK740" s="234"/>
      <c r="BL740" s="234"/>
      <c r="BM740" s="234"/>
      <c r="BN740" s="234"/>
      <c r="BO740" s="234"/>
      <c r="BP740" s="234"/>
      <c r="BQ740" s="234"/>
      <c r="BR740" s="234"/>
      <c r="BS740" s="234"/>
      <c r="BT740" s="234"/>
      <c r="BU740" s="234"/>
      <c r="BV740" s="234"/>
      <c r="BW740" s="234"/>
      <c r="BX740" s="234"/>
      <c r="BY740" s="234"/>
      <c r="BZ740" s="234"/>
      <c r="CA740" s="234"/>
      <c r="CB740" s="234"/>
      <c r="CC740" s="234"/>
      <c r="CD740" s="234"/>
      <c r="CE740" s="234"/>
      <c r="CF740" s="234"/>
      <c r="CG740" s="234"/>
      <c r="CH740" s="234"/>
      <c r="CI740" s="234"/>
      <c r="CJ740" s="234"/>
      <c r="CK740" s="234"/>
      <c r="CL740" s="234"/>
      <c r="CM740" s="234"/>
      <c r="CN740" s="234"/>
      <c r="CO740" s="234"/>
      <c r="CP740" s="234"/>
      <c r="CQ740" s="234"/>
      <c r="CR740" s="234"/>
      <c r="CS740" s="234"/>
      <c r="CT740" s="234"/>
      <c r="CU740" s="234"/>
      <c r="CV740" s="234"/>
      <c r="CW740" s="234"/>
      <c r="CX740" s="234"/>
      <c r="CY740" s="234"/>
      <c r="CZ740" s="234"/>
      <c r="DA740" s="234"/>
      <c r="DB740" s="234"/>
      <c r="DC740" s="234"/>
      <c r="DD740" s="234"/>
      <c r="DE740" s="234"/>
      <c r="DF740" s="234"/>
      <c r="DG740" s="234"/>
      <c r="DH740" s="234"/>
      <c r="DI740" s="234"/>
      <c r="DJ740" s="234"/>
      <c r="DK740" s="234"/>
      <c r="DL740" s="234"/>
      <c r="DM740" s="234"/>
      <c r="DN740" s="234"/>
      <c r="DO740" s="234"/>
      <c r="DP740" s="234"/>
      <c r="DQ740" s="234"/>
      <c r="DR740" s="234"/>
      <c r="DS740" s="234"/>
      <c r="DT740" s="234"/>
      <c r="DU740" s="234"/>
      <c r="DV740" s="234"/>
      <c r="DW740" s="234"/>
      <c r="DX740" s="234"/>
      <c r="DY740" s="234"/>
      <c r="DZ740" s="234"/>
      <c r="EA740" s="234"/>
      <c r="EB740" s="234"/>
      <c r="EC740" s="234"/>
      <c r="ED740" s="234"/>
      <c r="EE740" s="234"/>
      <c r="EF740" s="234"/>
      <c r="EG740" s="234"/>
      <c r="EH740" s="234"/>
      <c r="EI740" s="234"/>
      <c r="EJ740" s="234"/>
      <c r="EK740" s="234"/>
      <c r="EL740" s="234"/>
      <c r="EM740" s="234"/>
      <c r="EN740" s="234"/>
      <c r="EO740" s="234"/>
      <c r="EP740" s="234"/>
      <c r="EQ740" s="234"/>
      <c r="ER740" s="234"/>
      <c r="ES740" s="234"/>
      <c r="ET740" s="234"/>
      <c r="EU740" s="234"/>
      <c r="EV740" s="234"/>
      <c r="EW740" s="234"/>
      <c r="EX740" s="234"/>
      <c r="EY740" s="234"/>
      <c r="EZ740" s="234"/>
      <c r="FA740" s="234"/>
      <c r="FB740" s="234"/>
      <c r="FC740" s="234"/>
      <c r="FD740" s="234"/>
      <c r="FE740" s="234"/>
      <c r="FF740" s="234"/>
      <c r="FG740" s="234"/>
      <c r="FH740" s="234"/>
      <c r="FI740" s="234"/>
      <c r="FJ740" s="234"/>
      <c r="FK740" s="234"/>
      <c r="FL740" s="234"/>
      <c r="FM740" s="234"/>
      <c r="FN740" s="234"/>
      <c r="FO740" s="234"/>
      <c r="FP740" s="234"/>
      <c r="FQ740" s="234"/>
      <c r="FR740" s="234"/>
      <c r="FS740" s="234"/>
      <c r="FT740" s="234"/>
      <c r="FU740" s="234"/>
      <c r="FV740" s="234"/>
      <c r="FW740" s="234"/>
      <c r="FX740" s="234"/>
      <c r="FY740" s="234"/>
      <c r="FZ740" s="234"/>
      <c r="GA740" s="234"/>
      <c r="GB740" s="234"/>
      <c r="GC740" s="234"/>
      <c r="GD740" s="234"/>
      <c r="GE740" s="234"/>
      <c r="GF740" s="234"/>
      <c r="GG740" s="234"/>
      <c r="GH740" s="234"/>
      <c r="GI740" s="234"/>
      <c r="GJ740" s="234"/>
      <c r="GK740" s="234"/>
      <c r="GL740" s="234"/>
      <c r="GM740" s="234"/>
      <c r="GN740" s="234"/>
      <c r="GO740" s="234"/>
      <c r="GP740" s="234"/>
      <c r="GQ740" s="234"/>
      <c r="GR740" s="234"/>
      <c r="GS740" s="234"/>
      <c r="GT740" s="234"/>
      <c r="GU740" s="234"/>
      <c r="GV740" s="234"/>
      <c r="GW740" s="234"/>
      <c r="GX740" s="234"/>
      <c r="GY740" s="234"/>
      <c r="GZ740" s="234"/>
      <c r="HA740" s="234"/>
      <c r="HB740" s="234"/>
      <c r="HC740" s="234"/>
      <c r="HD740" s="234"/>
      <c r="HE740" s="234"/>
      <c r="HF740" s="234"/>
      <c r="HG740" s="234"/>
      <c r="HH740" s="234"/>
      <c r="HI740" s="234"/>
      <c r="HJ740" s="234"/>
      <c r="HK740" s="234"/>
      <c r="HL740" s="234"/>
      <c r="HM740" s="234"/>
      <c r="HN740" s="234"/>
      <c r="HO740" s="234"/>
      <c r="HP740" s="234"/>
      <c r="HQ740" s="234"/>
      <c r="HR740" s="234"/>
      <c r="HS740" s="234"/>
      <c r="HT740" s="234"/>
      <c r="HU740" s="234"/>
      <c r="HV740" s="234"/>
      <c r="HW740" s="234"/>
      <c r="HX740" s="234"/>
      <c r="HY740" s="234"/>
      <c r="HZ740" s="234"/>
      <c r="IA740" s="234"/>
      <c r="IB740" s="234"/>
      <c r="IC740" s="234"/>
      <c r="ID740" s="234"/>
    </row>
    <row r="741" spans="1:238" hidden="1">
      <c r="H741" s="221"/>
      <c r="I741" s="224"/>
      <c r="J741" s="228"/>
      <c r="K741" s="228"/>
      <c r="L741" s="227" t="s">
        <v>88</v>
      </c>
      <c r="M741" s="271">
        <v>4267</v>
      </c>
      <c r="N741" s="222" t="e">
        <f>+#REF!+#REF!+#REF!+#REF!+#REF!+#REF!+#REF!+#REF!+#REF!+#REF!+#REF!+#REF!+#REF!</f>
        <v>#REF!</v>
      </c>
      <c r="O741" s="222" t="e">
        <f>+#REF!+#REF!+#REF!+#REF!+#REF!+#REF!+#REF!+#REF!+#REF!+#REF!+#REF!+#REF!+#REF!</f>
        <v>#REF!</v>
      </c>
      <c r="P741" s="222" t="e">
        <f>+#REF!+#REF!+#REF!+#REF!+#REF!+#REF!+#REF!+#REF!+#REF!+#REF!+#REF!+#REF!+#REF!</f>
        <v>#REF!</v>
      </c>
      <c r="Q741" s="232"/>
      <c r="R741" s="232"/>
      <c r="S741" s="232"/>
      <c r="T741" s="233"/>
      <c r="U741" s="233"/>
      <c r="V741" s="233"/>
    </row>
    <row r="742" spans="1:238">
      <c r="H742" s="221"/>
      <c r="I742" s="224"/>
      <c r="J742" s="228"/>
      <c r="K742" s="228"/>
      <c r="L742" s="227" t="s">
        <v>322</v>
      </c>
      <c r="M742" s="223">
        <v>4269</v>
      </c>
      <c r="N742" s="222" t="e">
        <f>+#REF!+#REF!+#REF!+#REF!+#REF!+#REF!+#REF!+#REF!+#REF!+#REF!+#REF!+#REF!+#REF!</f>
        <v>#REF!</v>
      </c>
      <c r="O742" s="222" t="e">
        <f>+#REF!+#REF!+#REF!+#REF!+#REF!+#REF!+#REF!+#REF!+#REF!+#REF!+#REF!+#REF!+#REF!</f>
        <v>#REF!</v>
      </c>
      <c r="P742" s="222" t="e">
        <f>+#REF!+#REF!+#REF!+#REF!+#REF!+#REF!+#REF!+#REF!+#REF!+#REF!+#REF!+#REF!+#REF!</f>
        <v>#REF!</v>
      </c>
      <c r="Q742" s="232"/>
      <c r="R742" s="232"/>
      <c r="S742" s="232"/>
      <c r="T742" s="233"/>
      <c r="U742" s="233"/>
      <c r="V742" s="233"/>
    </row>
    <row r="743" spans="1:238" s="311" customFormat="1" hidden="1">
      <c r="A743" s="249"/>
      <c r="B743" s="280"/>
      <c r="C743" s="280"/>
      <c r="D743" s="280"/>
      <c r="E743" s="280"/>
      <c r="F743" s="280"/>
      <c r="G743" s="280"/>
      <c r="H743" s="221"/>
      <c r="I743" s="224"/>
      <c r="J743" s="228"/>
      <c r="K743" s="228"/>
      <c r="L743" s="227" t="s">
        <v>306</v>
      </c>
      <c r="M743" s="223">
        <v>4729</v>
      </c>
      <c r="N743" s="222" t="e">
        <f>+#REF!+#REF!+#REF!+#REF!+#REF!+#REF!+#REF!+#REF!+#REF!+#REF!+#REF!+#REF!+#REF!</f>
        <v>#REF!</v>
      </c>
      <c r="O743" s="222" t="e">
        <f>+#REF!+#REF!+#REF!+#REF!+#REF!+#REF!+#REF!+#REF!+#REF!+#REF!+#REF!+#REF!+#REF!</f>
        <v>#REF!</v>
      </c>
      <c r="P743" s="222" t="e">
        <f>+#REF!+#REF!+#REF!+#REF!+#REF!+#REF!+#REF!+#REF!+#REF!+#REF!+#REF!+#REF!+#REF!</f>
        <v>#REF!</v>
      </c>
      <c r="Q743" s="232"/>
      <c r="R743" s="232"/>
      <c r="S743" s="232"/>
      <c r="T743" s="233"/>
      <c r="U743" s="233"/>
      <c r="V743" s="233"/>
      <c r="W743" s="234"/>
      <c r="X743" s="234"/>
      <c r="Y743" s="234"/>
      <c r="Z743" s="234"/>
      <c r="AA743" s="234"/>
      <c r="AB743" s="234"/>
      <c r="AC743" s="234"/>
      <c r="AD743" s="234"/>
      <c r="AE743" s="234"/>
      <c r="AF743" s="234"/>
      <c r="AG743" s="234"/>
      <c r="AH743" s="234"/>
      <c r="AI743" s="234"/>
      <c r="AJ743" s="234"/>
      <c r="AK743" s="234"/>
      <c r="AL743" s="234"/>
      <c r="AM743" s="234"/>
      <c r="AN743" s="234"/>
      <c r="AO743" s="234"/>
      <c r="AP743" s="234"/>
      <c r="AQ743" s="234"/>
      <c r="AR743" s="234"/>
      <c r="AS743" s="234"/>
      <c r="AT743" s="234"/>
      <c r="AU743" s="234"/>
      <c r="AV743" s="234"/>
      <c r="AW743" s="234"/>
      <c r="AX743" s="234"/>
      <c r="AY743" s="234"/>
      <c r="AZ743" s="234"/>
      <c r="BA743" s="234"/>
      <c r="BB743" s="234"/>
      <c r="BC743" s="234"/>
      <c r="BD743" s="234"/>
      <c r="BE743" s="234"/>
      <c r="BF743" s="234"/>
      <c r="BG743" s="234"/>
      <c r="BH743" s="234"/>
      <c r="BI743" s="234"/>
      <c r="BJ743" s="234"/>
      <c r="BK743" s="234"/>
      <c r="BL743" s="234"/>
      <c r="BM743" s="234"/>
      <c r="BN743" s="234"/>
      <c r="BO743" s="234"/>
      <c r="BP743" s="234"/>
      <c r="BQ743" s="234"/>
      <c r="BR743" s="234"/>
      <c r="BS743" s="234"/>
      <c r="BT743" s="234"/>
      <c r="BU743" s="234"/>
      <c r="BV743" s="234"/>
      <c r="BW743" s="234"/>
      <c r="BX743" s="234"/>
      <c r="BY743" s="234"/>
      <c r="BZ743" s="234"/>
      <c r="CA743" s="234"/>
      <c r="CB743" s="234"/>
      <c r="CC743" s="234"/>
      <c r="CD743" s="234"/>
      <c r="CE743" s="234"/>
      <c r="CF743" s="234"/>
      <c r="CG743" s="234"/>
      <c r="CH743" s="234"/>
      <c r="CI743" s="234"/>
      <c r="CJ743" s="234"/>
      <c r="CK743" s="234"/>
      <c r="CL743" s="234"/>
      <c r="CM743" s="234"/>
      <c r="CN743" s="234"/>
      <c r="CO743" s="234"/>
      <c r="CP743" s="234"/>
      <c r="CQ743" s="234"/>
      <c r="CR743" s="234"/>
      <c r="CS743" s="234"/>
      <c r="CT743" s="234"/>
      <c r="CU743" s="234"/>
      <c r="CV743" s="234"/>
      <c r="CW743" s="234"/>
      <c r="CX743" s="234"/>
      <c r="CY743" s="234"/>
      <c r="CZ743" s="234"/>
      <c r="DA743" s="234"/>
      <c r="DB743" s="234"/>
      <c r="DC743" s="234"/>
      <c r="DD743" s="234"/>
      <c r="DE743" s="234"/>
      <c r="DF743" s="234"/>
      <c r="DG743" s="234"/>
      <c r="DH743" s="234"/>
      <c r="DI743" s="234"/>
      <c r="DJ743" s="234"/>
      <c r="DK743" s="234"/>
      <c r="DL743" s="234"/>
      <c r="DM743" s="234"/>
      <c r="DN743" s="234"/>
      <c r="DO743" s="234"/>
      <c r="DP743" s="234"/>
      <c r="DQ743" s="234"/>
      <c r="DR743" s="234"/>
      <c r="DS743" s="234"/>
      <c r="DT743" s="234"/>
      <c r="DU743" s="234"/>
      <c r="DV743" s="234"/>
      <c r="DW743" s="234"/>
      <c r="DX743" s="234"/>
      <c r="DY743" s="234"/>
      <c r="DZ743" s="234"/>
      <c r="EA743" s="234"/>
      <c r="EB743" s="234"/>
      <c r="EC743" s="234"/>
      <c r="ED743" s="234"/>
      <c r="EE743" s="234"/>
      <c r="EF743" s="234"/>
      <c r="EG743" s="234"/>
      <c r="EH743" s="234"/>
      <c r="EI743" s="234"/>
      <c r="EJ743" s="234"/>
      <c r="EK743" s="234"/>
      <c r="EL743" s="234"/>
      <c r="EM743" s="234"/>
      <c r="EN743" s="234"/>
      <c r="EO743" s="234"/>
      <c r="EP743" s="234"/>
      <c r="EQ743" s="234"/>
      <c r="ER743" s="234"/>
      <c r="ES743" s="234"/>
      <c r="ET743" s="234"/>
      <c r="EU743" s="234"/>
      <c r="EV743" s="234"/>
      <c r="EW743" s="234"/>
      <c r="EX743" s="234"/>
      <c r="EY743" s="234"/>
      <c r="EZ743" s="234"/>
      <c r="FA743" s="234"/>
      <c r="FB743" s="234"/>
      <c r="FC743" s="234"/>
      <c r="FD743" s="234"/>
      <c r="FE743" s="234"/>
      <c r="FF743" s="234"/>
      <c r="FG743" s="234"/>
      <c r="FH743" s="234"/>
      <c r="FI743" s="234"/>
      <c r="FJ743" s="234"/>
      <c r="FK743" s="234"/>
      <c r="FL743" s="234"/>
      <c r="FM743" s="234"/>
      <c r="FN743" s="234"/>
      <c r="FO743" s="234"/>
      <c r="FP743" s="234"/>
      <c r="FQ743" s="234"/>
      <c r="FR743" s="234"/>
      <c r="FS743" s="234"/>
      <c r="FT743" s="234"/>
      <c r="FU743" s="234"/>
      <c r="FV743" s="234"/>
      <c r="FW743" s="234"/>
      <c r="FX743" s="234"/>
      <c r="FY743" s="234"/>
      <c r="FZ743" s="234"/>
      <c r="GA743" s="234"/>
      <c r="GB743" s="234"/>
      <c r="GC743" s="234"/>
      <c r="GD743" s="234"/>
      <c r="GE743" s="234"/>
      <c r="GF743" s="234"/>
      <c r="GG743" s="234"/>
      <c r="GH743" s="234"/>
      <c r="GI743" s="234"/>
      <c r="GJ743" s="234"/>
      <c r="GK743" s="234"/>
      <c r="GL743" s="234"/>
      <c r="GM743" s="234"/>
      <c r="GN743" s="234"/>
      <c r="GO743" s="234"/>
      <c r="GP743" s="234"/>
      <c r="GQ743" s="234"/>
      <c r="GR743" s="234"/>
      <c r="GS743" s="234"/>
      <c r="GT743" s="234"/>
      <c r="GU743" s="234"/>
      <c r="GV743" s="234"/>
      <c r="GW743" s="234"/>
      <c r="GX743" s="234"/>
      <c r="GY743" s="234"/>
      <c r="GZ743" s="234"/>
      <c r="HA743" s="234"/>
      <c r="HB743" s="234"/>
      <c r="HC743" s="234"/>
      <c r="HD743" s="234"/>
      <c r="HE743" s="234"/>
      <c r="HF743" s="234"/>
      <c r="HG743" s="234"/>
      <c r="HH743" s="234"/>
      <c r="HI743" s="234"/>
      <c r="HJ743" s="234"/>
      <c r="HK743" s="234"/>
      <c r="HL743" s="234"/>
      <c r="HM743" s="234"/>
      <c r="HN743" s="234"/>
      <c r="HO743" s="234"/>
      <c r="HP743" s="234"/>
      <c r="HQ743" s="234"/>
      <c r="HR743" s="234"/>
      <c r="HS743" s="234"/>
      <c r="HT743" s="234"/>
      <c r="HU743" s="234"/>
      <c r="HV743" s="234"/>
      <c r="HW743" s="234"/>
      <c r="HX743" s="234"/>
      <c r="HY743" s="234"/>
      <c r="HZ743" s="234"/>
      <c r="IA743" s="234"/>
      <c r="IB743" s="234"/>
      <c r="IC743" s="234"/>
      <c r="ID743" s="234"/>
    </row>
    <row r="744" spans="1:238" s="311" customFormat="1" hidden="1">
      <c r="A744" s="249"/>
      <c r="B744" s="280"/>
      <c r="C744" s="280"/>
      <c r="D744" s="280"/>
      <c r="E744" s="280"/>
      <c r="F744" s="280"/>
      <c r="G744" s="280"/>
      <c r="H744" s="221"/>
      <c r="I744" s="224"/>
      <c r="J744" s="228"/>
      <c r="K744" s="228"/>
      <c r="L744" s="230" t="s">
        <v>92</v>
      </c>
      <c r="M744" s="220">
        <v>4861</v>
      </c>
      <c r="N744" s="222" t="e">
        <f>+#REF!+#REF!+#REF!+#REF!+#REF!+#REF!+#REF!+#REF!+#REF!+#REF!+#REF!+#REF!+#REF!</f>
        <v>#REF!</v>
      </c>
      <c r="O744" s="222" t="e">
        <f>+#REF!+#REF!+#REF!+#REF!+#REF!+#REF!+#REF!+#REF!+#REF!+#REF!+#REF!+#REF!+#REF!</f>
        <v>#REF!</v>
      </c>
      <c r="P744" s="222" t="e">
        <f>+#REF!+#REF!+#REF!+#REF!+#REF!+#REF!+#REF!+#REF!+#REF!+#REF!+#REF!+#REF!+#REF!</f>
        <v>#REF!</v>
      </c>
      <c r="Q744" s="232"/>
      <c r="R744" s="232"/>
      <c r="S744" s="232"/>
      <c r="T744" s="233"/>
      <c r="U744" s="233"/>
      <c r="V744" s="233"/>
      <c r="W744" s="234"/>
      <c r="X744" s="234"/>
      <c r="Y744" s="234"/>
      <c r="Z744" s="234"/>
      <c r="AA744" s="234"/>
      <c r="AB744" s="234"/>
      <c r="AC744" s="234"/>
      <c r="AD744" s="234"/>
      <c r="AE744" s="234"/>
      <c r="AF744" s="234"/>
      <c r="AG744" s="234"/>
      <c r="AH744" s="234"/>
      <c r="AI744" s="234"/>
      <c r="AJ744" s="234"/>
      <c r="AK744" s="234"/>
      <c r="AL744" s="234"/>
      <c r="AM744" s="234"/>
      <c r="AN744" s="234"/>
      <c r="AO744" s="234"/>
      <c r="AP744" s="234"/>
      <c r="AQ744" s="234"/>
      <c r="AR744" s="234"/>
      <c r="AS744" s="234"/>
      <c r="AT744" s="234"/>
      <c r="AU744" s="234"/>
      <c r="AV744" s="234"/>
      <c r="AW744" s="234"/>
      <c r="AX744" s="234"/>
      <c r="AY744" s="234"/>
      <c r="AZ744" s="234"/>
      <c r="BA744" s="234"/>
      <c r="BB744" s="234"/>
      <c r="BC744" s="234"/>
      <c r="BD744" s="234"/>
      <c r="BE744" s="234"/>
      <c r="BF744" s="234"/>
      <c r="BG744" s="234"/>
      <c r="BH744" s="234"/>
      <c r="BI744" s="234"/>
      <c r="BJ744" s="234"/>
      <c r="BK744" s="234"/>
      <c r="BL744" s="234"/>
      <c r="BM744" s="234"/>
      <c r="BN744" s="234"/>
      <c r="BO744" s="234"/>
      <c r="BP744" s="234"/>
      <c r="BQ744" s="234"/>
      <c r="BR744" s="234"/>
      <c r="BS744" s="234"/>
      <c r="BT744" s="234"/>
      <c r="BU744" s="234"/>
      <c r="BV744" s="234"/>
      <c r="BW744" s="234"/>
      <c r="BX744" s="234"/>
      <c r="BY744" s="234"/>
      <c r="BZ744" s="234"/>
      <c r="CA744" s="234"/>
      <c r="CB744" s="234"/>
      <c r="CC744" s="234"/>
      <c r="CD744" s="234"/>
      <c r="CE744" s="234"/>
      <c r="CF744" s="234"/>
      <c r="CG744" s="234"/>
      <c r="CH744" s="234"/>
      <c r="CI744" s="234"/>
      <c r="CJ744" s="234"/>
      <c r="CK744" s="234"/>
      <c r="CL744" s="234"/>
      <c r="CM744" s="234"/>
      <c r="CN744" s="234"/>
      <c r="CO744" s="234"/>
      <c r="CP744" s="234"/>
      <c r="CQ744" s="234"/>
      <c r="CR744" s="234"/>
      <c r="CS744" s="234"/>
      <c r="CT744" s="234"/>
      <c r="CU744" s="234"/>
      <c r="CV744" s="234"/>
      <c r="CW744" s="234"/>
      <c r="CX744" s="234"/>
      <c r="CY744" s="234"/>
      <c r="CZ744" s="234"/>
      <c r="DA744" s="234"/>
      <c r="DB744" s="234"/>
      <c r="DC744" s="234"/>
      <c r="DD744" s="234"/>
      <c r="DE744" s="234"/>
      <c r="DF744" s="234"/>
      <c r="DG744" s="234"/>
      <c r="DH744" s="234"/>
      <c r="DI744" s="234"/>
      <c r="DJ744" s="234"/>
      <c r="DK744" s="234"/>
      <c r="DL744" s="234"/>
      <c r="DM744" s="234"/>
      <c r="DN744" s="234"/>
      <c r="DO744" s="234"/>
      <c r="DP744" s="234"/>
      <c r="DQ744" s="234"/>
      <c r="DR744" s="234"/>
      <c r="DS744" s="234"/>
      <c r="DT744" s="234"/>
      <c r="DU744" s="234"/>
      <c r="DV744" s="234"/>
      <c r="DW744" s="234"/>
      <c r="DX744" s="234"/>
      <c r="DY744" s="234"/>
      <c r="DZ744" s="234"/>
      <c r="EA744" s="234"/>
      <c r="EB744" s="234"/>
      <c r="EC744" s="234"/>
      <c r="ED744" s="234"/>
      <c r="EE744" s="234"/>
      <c r="EF744" s="234"/>
      <c r="EG744" s="234"/>
      <c r="EH744" s="234"/>
      <c r="EI744" s="234"/>
      <c r="EJ744" s="234"/>
      <c r="EK744" s="234"/>
      <c r="EL744" s="234"/>
      <c r="EM744" s="234"/>
      <c r="EN744" s="234"/>
      <c r="EO744" s="234"/>
      <c r="EP744" s="234"/>
      <c r="EQ744" s="234"/>
      <c r="ER744" s="234"/>
      <c r="ES744" s="234"/>
      <c r="ET744" s="234"/>
      <c r="EU744" s="234"/>
      <c r="EV744" s="234"/>
      <c r="EW744" s="234"/>
      <c r="EX744" s="234"/>
      <c r="EY744" s="234"/>
      <c r="EZ744" s="234"/>
      <c r="FA744" s="234"/>
      <c r="FB744" s="234"/>
      <c r="FC744" s="234"/>
      <c r="FD744" s="234"/>
      <c r="FE744" s="234"/>
      <c r="FF744" s="234"/>
      <c r="FG744" s="234"/>
      <c r="FH744" s="234"/>
      <c r="FI744" s="234"/>
      <c r="FJ744" s="234"/>
      <c r="FK744" s="234"/>
      <c r="FL744" s="234"/>
      <c r="FM744" s="234"/>
      <c r="FN744" s="234"/>
      <c r="FO744" s="234"/>
      <c r="FP744" s="234"/>
      <c r="FQ744" s="234"/>
      <c r="FR744" s="234"/>
      <c r="FS744" s="234"/>
      <c r="FT744" s="234"/>
      <c r="FU744" s="234"/>
      <c r="FV744" s="234"/>
      <c r="FW744" s="234"/>
      <c r="FX744" s="234"/>
      <c r="FY744" s="234"/>
      <c r="FZ744" s="234"/>
      <c r="GA744" s="234"/>
      <c r="GB744" s="234"/>
      <c r="GC744" s="234"/>
      <c r="GD744" s="234"/>
      <c r="GE744" s="234"/>
      <c r="GF744" s="234"/>
      <c r="GG744" s="234"/>
      <c r="GH744" s="234"/>
      <c r="GI744" s="234"/>
      <c r="GJ744" s="234"/>
      <c r="GK744" s="234"/>
      <c r="GL744" s="234"/>
      <c r="GM744" s="234"/>
      <c r="GN744" s="234"/>
      <c r="GO744" s="234"/>
      <c r="GP744" s="234"/>
      <c r="GQ744" s="234"/>
      <c r="GR744" s="234"/>
      <c r="GS744" s="234"/>
      <c r="GT744" s="234"/>
      <c r="GU744" s="234"/>
      <c r="GV744" s="234"/>
      <c r="GW744" s="234"/>
      <c r="GX744" s="234"/>
      <c r="GY744" s="234"/>
      <c r="GZ744" s="234"/>
      <c r="HA744" s="234"/>
      <c r="HB744" s="234"/>
      <c r="HC744" s="234"/>
      <c r="HD744" s="234"/>
      <c r="HE744" s="234"/>
      <c r="HF744" s="234"/>
      <c r="HG744" s="234"/>
      <c r="HH744" s="234"/>
      <c r="HI744" s="234"/>
      <c r="HJ744" s="234"/>
      <c r="HK744" s="234"/>
      <c r="HL744" s="234"/>
      <c r="HM744" s="234"/>
      <c r="HN744" s="234"/>
      <c r="HO744" s="234"/>
      <c r="HP744" s="234"/>
      <c r="HQ744" s="234"/>
      <c r="HR744" s="234"/>
      <c r="HS744" s="234"/>
      <c r="HT744" s="234"/>
      <c r="HU744" s="234"/>
      <c r="HV744" s="234"/>
      <c r="HW744" s="234"/>
      <c r="HX744" s="234"/>
      <c r="HY744" s="234"/>
      <c r="HZ744" s="234"/>
      <c r="IA744" s="234"/>
      <c r="IB744" s="234"/>
      <c r="IC744" s="234"/>
      <c r="ID744" s="234"/>
    </row>
    <row r="745" spans="1:238" hidden="1">
      <c r="H745" s="221"/>
      <c r="I745" s="224"/>
      <c r="J745" s="228"/>
      <c r="K745" s="228"/>
      <c r="L745" s="230" t="s">
        <v>226</v>
      </c>
      <c r="M745" s="229">
        <v>5129</v>
      </c>
      <c r="N745" s="222" t="e">
        <f>+#REF!+#REF!+#REF!+#REF!+#REF!+#REF!+#REF!+#REF!+#REF!+#REF!+#REF!+#REF!+#REF!</f>
        <v>#REF!</v>
      </c>
      <c r="O745" s="222" t="e">
        <f>+#REF!+#REF!+#REF!+#REF!+#REF!+#REF!+#REF!+#REF!+#REF!+#REF!+#REF!+#REF!+#REF!</f>
        <v>#REF!</v>
      </c>
      <c r="P745" s="222" t="e">
        <f>+#REF!+#REF!+#REF!+#REF!+#REF!+#REF!+#REF!+#REF!+#REF!+#REF!+#REF!+#REF!+#REF!</f>
        <v>#REF!</v>
      </c>
      <c r="Q745" s="232"/>
      <c r="R745" s="232"/>
      <c r="S745" s="232"/>
      <c r="T745" s="233"/>
      <c r="U745" s="233"/>
      <c r="V745" s="233"/>
    </row>
    <row r="746" spans="1:238" s="311" customFormat="1" ht="27" hidden="1">
      <c r="A746" s="249"/>
      <c r="B746" s="280"/>
      <c r="C746" s="280"/>
      <c r="D746" s="280"/>
      <c r="E746" s="280"/>
      <c r="F746" s="280"/>
      <c r="G746" s="280"/>
      <c r="H746" s="221"/>
      <c r="I746" s="266"/>
      <c r="J746" s="267"/>
      <c r="K746" s="267"/>
      <c r="L746" s="268" t="s">
        <v>533</v>
      </c>
      <c r="M746" s="263"/>
      <c r="N746" s="269" t="e">
        <f>SUM(N747:N749)</f>
        <v>#REF!</v>
      </c>
      <c r="O746" s="269" t="e">
        <f>SUM(O747:O749)</f>
        <v>#REF!</v>
      </c>
      <c r="P746" s="269" t="e">
        <f>SUM(P747:P749)</f>
        <v>#REF!</v>
      </c>
      <c r="Q746" s="232"/>
      <c r="R746" s="232"/>
      <c r="S746" s="232"/>
      <c r="T746" s="233"/>
      <c r="U746" s="233"/>
      <c r="V746" s="233"/>
      <c r="W746" s="234"/>
      <c r="X746" s="234"/>
      <c r="Y746" s="234"/>
      <c r="Z746" s="234"/>
      <c r="AA746" s="234"/>
      <c r="AB746" s="234"/>
      <c r="AC746" s="234"/>
      <c r="AD746" s="234"/>
      <c r="AE746" s="234"/>
      <c r="AF746" s="234"/>
      <c r="AG746" s="234"/>
      <c r="AH746" s="234"/>
      <c r="AI746" s="234"/>
      <c r="AJ746" s="234"/>
      <c r="AK746" s="234"/>
      <c r="AL746" s="234"/>
      <c r="AM746" s="234"/>
      <c r="AN746" s="234"/>
      <c r="AO746" s="234"/>
      <c r="AP746" s="234"/>
      <c r="AQ746" s="234"/>
      <c r="AR746" s="234"/>
      <c r="AS746" s="234"/>
      <c r="AT746" s="234"/>
      <c r="AU746" s="234"/>
      <c r="AV746" s="234"/>
      <c r="AW746" s="234"/>
      <c r="AX746" s="234"/>
      <c r="AY746" s="234"/>
      <c r="AZ746" s="234"/>
      <c r="BA746" s="234"/>
      <c r="BB746" s="234"/>
      <c r="BC746" s="234"/>
      <c r="BD746" s="234"/>
      <c r="BE746" s="234"/>
      <c r="BF746" s="234"/>
      <c r="BG746" s="234"/>
      <c r="BH746" s="234"/>
      <c r="BI746" s="234"/>
      <c r="BJ746" s="234"/>
      <c r="BK746" s="234"/>
      <c r="BL746" s="234"/>
      <c r="BM746" s="234"/>
      <c r="BN746" s="234"/>
      <c r="BO746" s="234"/>
      <c r="BP746" s="234"/>
      <c r="BQ746" s="234"/>
      <c r="BR746" s="234"/>
      <c r="BS746" s="234"/>
      <c r="BT746" s="234"/>
      <c r="BU746" s="234"/>
      <c r="BV746" s="234"/>
      <c r="BW746" s="234"/>
      <c r="BX746" s="234"/>
      <c r="BY746" s="234"/>
      <c r="BZ746" s="234"/>
      <c r="CA746" s="234"/>
      <c r="CB746" s="234"/>
      <c r="CC746" s="234"/>
      <c r="CD746" s="234"/>
      <c r="CE746" s="234"/>
      <c r="CF746" s="234"/>
      <c r="CG746" s="234"/>
      <c r="CH746" s="234"/>
      <c r="CI746" s="234"/>
      <c r="CJ746" s="234"/>
      <c r="CK746" s="234"/>
      <c r="CL746" s="234"/>
      <c r="CM746" s="234"/>
      <c r="CN746" s="234"/>
      <c r="CO746" s="234"/>
      <c r="CP746" s="234"/>
      <c r="CQ746" s="234"/>
      <c r="CR746" s="234"/>
      <c r="CS746" s="234"/>
      <c r="CT746" s="234"/>
      <c r="CU746" s="234"/>
      <c r="CV746" s="234"/>
      <c r="CW746" s="234"/>
      <c r="CX746" s="234"/>
      <c r="CY746" s="234"/>
      <c r="CZ746" s="234"/>
      <c r="DA746" s="234"/>
      <c r="DB746" s="234"/>
      <c r="DC746" s="234"/>
      <c r="DD746" s="234"/>
      <c r="DE746" s="234"/>
      <c r="DF746" s="234"/>
      <c r="DG746" s="234"/>
      <c r="DH746" s="234"/>
      <c r="DI746" s="234"/>
      <c r="DJ746" s="234"/>
      <c r="DK746" s="234"/>
      <c r="DL746" s="234"/>
      <c r="DM746" s="234"/>
      <c r="DN746" s="234"/>
      <c r="DO746" s="234"/>
      <c r="DP746" s="234"/>
      <c r="DQ746" s="234"/>
      <c r="DR746" s="234"/>
      <c r="DS746" s="234"/>
      <c r="DT746" s="234"/>
      <c r="DU746" s="234"/>
      <c r="DV746" s="234"/>
      <c r="DW746" s="234"/>
      <c r="DX746" s="234"/>
      <c r="DY746" s="234"/>
      <c r="DZ746" s="234"/>
      <c r="EA746" s="234"/>
      <c r="EB746" s="234"/>
      <c r="EC746" s="234"/>
      <c r="ED746" s="234"/>
      <c r="EE746" s="234"/>
      <c r="EF746" s="234"/>
      <c r="EG746" s="234"/>
      <c r="EH746" s="234"/>
      <c r="EI746" s="234"/>
      <c r="EJ746" s="234"/>
      <c r="EK746" s="234"/>
      <c r="EL746" s="234"/>
      <c r="EM746" s="234"/>
      <c r="EN746" s="234"/>
      <c r="EO746" s="234"/>
      <c r="EP746" s="234"/>
      <c r="EQ746" s="234"/>
      <c r="ER746" s="234"/>
      <c r="ES746" s="234"/>
      <c r="ET746" s="234"/>
      <c r="EU746" s="234"/>
      <c r="EV746" s="234"/>
      <c r="EW746" s="234"/>
      <c r="EX746" s="234"/>
      <c r="EY746" s="234"/>
      <c r="EZ746" s="234"/>
      <c r="FA746" s="234"/>
      <c r="FB746" s="234"/>
      <c r="FC746" s="234"/>
      <c r="FD746" s="234"/>
      <c r="FE746" s="234"/>
      <c r="FF746" s="234"/>
      <c r="FG746" s="234"/>
      <c r="FH746" s="234"/>
      <c r="FI746" s="234"/>
      <c r="FJ746" s="234"/>
      <c r="FK746" s="234"/>
      <c r="FL746" s="234"/>
      <c r="FM746" s="234"/>
      <c r="FN746" s="234"/>
      <c r="FO746" s="234"/>
      <c r="FP746" s="234"/>
      <c r="FQ746" s="234"/>
      <c r="FR746" s="234"/>
      <c r="FS746" s="234"/>
      <c r="FT746" s="234"/>
      <c r="FU746" s="234"/>
      <c r="FV746" s="234"/>
      <c r="FW746" s="234"/>
      <c r="FX746" s="234"/>
      <c r="FY746" s="234"/>
      <c r="FZ746" s="234"/>
      <c r="GA746" s="234"/>
      <c r="GB746" s="234"/>
      <c r="GC746" s="234"/>
      <c r="GD746" s="234"/>
      <c r="GE746" s="234"/>
      <c r="GF746" s="234"/>
      <c r="GG746" s="234"/>
      <c r="GH746" s="234"/>
      <c r="GI746" s="234"/>
      <c r="GJ746" s="234"/>
      <c r="GK746" s="234"/>
      <c r="GL746" s="234"/>
      <c r="GM746" s="234"/>
      <c r="GN746" s="234"/>
      <c r="GO746" s="234"/>
      <c r="GP746" s="234"/>
      <c r="GQ746" s="234"/>
      <c r="GR746" s="234"/>
      <c r="GS746" s="234"/>
      <c r="GT746" s="234"/>
      <c r="GU746" s="234"/>
      <c r="GV746" s="234"/>
      <c r="GW746" s="234"/>
      <c r="GX746" s="234"/>
      <c r="GY746" s="234"/>
      <c r="GZ746" s="234"/>
      <c r="HA746" s="234"/>
      <c r="HB746" s="234"/>
      <c r="HC746" s="234"/>
      <c r="HD746" s="234"/>
      <c r="HE746" s="234"/>
      <c r="HF746" s="234"/>
      <c r="HG746" s="234"/>
      <c r="HH746" s="234"/>
      <c r="HI746" s="234"/>
      <c r="HJ746" s="234"/>
      <c r="HK746" s="234"/>
      <c r="HL746" s="234"/>
      <c r="HM746" s="234"/>
      <c r="HN746" s="234"/>
      <c r="HO746" s="234"/>
      <c r="HP746" s="234"/>
      <c r="HQ746" s="234"/>
      <c r="HR746" s="234"/>
      <c r="HS746" s="234"/>
      <c r="HT746" s="234"/>
      <c r="HU746" s="234"/>
      <c r="HV746" s="234"/>
      <c r="HW746" s="234"/>
      <c r="HX746" s="234"/>
      <c r="HY746" s="234"/>
      <c r="HZ746" s="234"/>
      <c r="IA746" s="234"/>
      <c r="IB746" s="234"/>
      <c r="IC746" s="234"/>
      <c r="ID746" s="234"/>
    </row>
    <row r="747" spans="1:238" hidden="1">
      <c r="H747" s="221"/>
      <c r="I747" s="224"/>
      <c r="J747" s="228"/>
      <c r="K747" s="228"/>
      <c r="L747" s="227" t="s">
        <v>83</v>
      </c>
      <c r="M747" s="229">
        <v>4239</v>
      </c>
      <c r="N747" s="222" t="e">
        <f>+#REF!+#REF!+#REF!+#REF!+#REF!+#REF!+#REF!+#REF!+#REF!+#REF!+#REF!+#REF!+#REF!</f>
        <v>#REF!</v>
      </c>
      <c r="O747" s="222" t="e">
        <f>+#REF!+#REF!+#REF!+#REF!+#REF!+#REF!+#REF!+#REF!+#REF!+#REF!+#REF!+#REF!+#REF!</f>
        <v>#REF!</v>
      </c>
      <c r="P747" s="222" t="e">
        <f>+#REF!+#REF!+#REF!+#REF!+#REF!+#REF!+#REF!+#REF!+#REF!+#REF!+#REF!+#REF!+#REF!</f>
        <v>#REF!</v>
      </c>
      <c r="Q747" s="232"/>
      <c r="R747" s="232"/>
      <c r="S747" s="232"/>
      <c r="T747" s="233"/>
      <c r="U747" s="233"/>
      <c r="V747" s="233"/>
    </row>
    <row r="748" spans="1:238" s="311" customFormat="1" hidden="1">
      <c r="A748" s="249"/>
      <c r="B748" s="280"/>
      <c r="C748" s="280"/>
      <c r="D748" s="280"/>
      <c r="E748" s="280"/>
      <c r="F748" s="280"/>
      <c r="G748" s="280"/>
      <c r="H748" s="221"/>
      <c r="I748" s="224"/>
      <c r="J748" s="228"/>
      <c r="K748" s="228"/>
      <c r="L748" s="227" t="s">
        <v>490</v>
      </c>
      <c r="M748" s="229">
        <v>4728</v>
      </c>
      <c r="N748" s="222" t="e">
        <f>+#REF!+#REF!+#REF!+#REF!+#REF!+#REF!+#REF!+#REF!+#REF!+#REF!+#REF!+#REF!+#REF!</f>
        <v>#REF!</v>
      </c>
      <c r="O748" s="222" t="e">
        <f>+#REF!+#REF!+#REF!+#REF!+#REF!+#REF!+#REF!+#REF!+#REF!+#REF!+#REF!+#REF!+#REF!</f>
        <v>#REF!</v>
      </c>
      <c r="P748" s="222" t="e">
        <f>+#REF!+#REF!+#REF!+#REF!+#REF!+#REF!+#REF!+#REF!+#REF!+#REF!+#REF!+#REF!+#REF!</f>
        <v>#REF!</v>
      </c>
      <c r="Q748" s="232"/>
      <c r="R748" s="232"/>
      <c r="S748" s="232"/>
      <c r="T748" s="233"/>
      <c r="U748" s="233"/>
      <c r="V748" s="233"/>
      <c r="W748" s="234"/>
      <c r="X748" s="234"/>
      <c r="Y748" s="234"/>
      <c r="Z748" s="234"/>
      <c r="AA748" s="234"/>
      <c r="AB748" s="234"/>
      <c r="AC748" s="234"/>
      <c r="AD748" s="234"/>
      <c r="AE748" s="234"/>
      <c r="AF748" s="234"/>
      <c r="AG748" s="234"/>
      <c r="AH748" s="234"/>
      <c r="AI748" s="234"/>
      <c r="AJ748" s="234"/>
      <c r="AK748" s="234"/>
      <c r="AL748" s="234"/>
      <c r="AM748" s="234"/>
      <c r="AN748" s="234"/>
      <c r="AO748" s="234"/>
      <c r="AP748" s="234"/>
      <c r="AQ748" s="234"/>
      <c r="AR748" s="234"/>
      <c r="AS748" s="234"/>
      <c r="AT748" s="234"/>
      <c r="AU748" s="234"/>
      <c r="AV748" s="234"/>
      <c r="AW748" s="234"/>
      <c r="AX748" s="234"/>
      <c r="AY748" s="234"/>
      <c r="AZ748" s="234"/>
      <c r="BA748" s="234"/>
      <c r="BB748" s="234"/>
      <c r="BC748" s="234"/>
      <c r="BD748" s="234"/>
      <c r="BE748" s="234"/>
      <c r="BF748" s="234"/>
      <c r="BG748" s="234"/>
      <c r="BH748" s="234"/>
      <c r="BI748" s="234"/>
      <c r="BJ748" s="234"/>
      <c r="BK748" s="234"/>
      <c r="BL748" s="234"/>
      <c r="BM748" s="234"/>
      <c r="BN748" s="234"/>
      <c r="BO748" s="234"/>
      <c r="BP748" s="234"/>
      <c r="BQ748" s="234"/>
      <c r="BR748" s="234"/>
      <c r="BS748" s="234"/>
      <c r="BT748" s="234"/>
      <c r="BU748" s="234"/>
      <c r="BV748" s="234"/>
      <c r="BW748" s="234"/>
      <c r="BX748" s="234"/>
      <c r="BY748" s="234"/>
      <c r="BZ748" s="234"/>
      <c r="CA748" s="234"/>
      <c r="CB748" s="234"/>
      <c r="CC748" s="234"/>
      <c r="CD748" s="234"/>
      <c r="CE748" s="234"/>
      <c r="CF748" s="234"/>
      <c r="CG748" s="234"/>
      <c r="CH748" s="234"/>
      <c r="CI748" s="234"/>
      <c r="CJ748" s="234"/>
      <c r="CK748" s="234"/>
      <c r="CL748" s="234"/>
      <c r="CM748" s="234"/>
      <c r="CN748" s="234"/>
      <c r="CO748" s="234"/>
      <c r="CP748" s="234"/>
      <c r="CQ748" s="234"/>
      <c r="CR748" s="234"/>
      <c r="CS748" s="234"/>
      <c r="CT748" s="234"/>
      <c r="CU748" s="234"/>
      <c r="CV748" s="234"/>
      <c r="CW748" s="234"/>
      <c r="CX748" s="234"/>
      <c r="CY748" s="234"/>
      <c r="CZ748" s="234"/>
      <c r="DA748" s="234"/>
      <c r="DB748" s="234"/>
      <c r="DC748" s="234"/>
      <c r="DD748" s="234"/>
      <c r="DE748" s="234"/>
      <c r="DF748" s="234"/>
      <c r="DG748" s="234"/>
      <c r="DH748" s="234"/>
      <c r="DI748" s="234"/>
      <c r="DJ748" s="234"/>
      <c r="DK748" s="234"/>
      <c r="DL748" s="234"/>
      <c r="DM748" s="234"/>
      <c r="DN748" s="234"/>
      <c r="DO748" s="234"/>
      <c r="DP748" s="234"/>
      <c r="DQ748" s="234"/>
      <c r="DR748" s="234"/>
      <c r="DS748" s="234"/>
      <c r="DT748" s="234"/>
      <c r="DU748" s="234"/>
      <c r="DV748" s="234"/>
      <c r="DW748" s="234"/>
      <c r="DX748" s="234"/>
      <c r="DY748" s="234"/>
      <c r="DZ748" s="234"/>
      <c r="EA748" s="234"/>
      <c r="EB748" s="234"/>
      <c r="EC748" s="234"/>
      <c r="ED748" s="234"/>
      <c r="EE748" s="234"/>
      <c r="EF748" s="234"/>
      <c r="EG748" s="234"/>
      <c r="EH748" s="234"/>
      <c r="EI748" s="234"/>
      <c r="EJ748" s="234"/>
      <c r="EK748" s="234"/>
      <c r="EL748" s="234"/>
      <c r="EM748" s="234"/>
      <c r="EN748" s="234"/>
      <c r="EO748" s="234"/>
      <c r="EP748" s="234"/>
      <c r="EQ748" s="234"/>
      <c r="ER748" s="234"/>
      <c r="ES748" s="234"/>
      <c r="ET748" s="234"/>
      <c r="EU748" s="234"/>
      <c r="EV748" s="234"/>
      <c r="EW748" s="234"/>
      <c r="EX748" s="234"/>
      <c r="EY748" s="234"/>
      <c r="EZ748" s="234"/>
      <c r="FA748" s="234"/>
      <c r="FB748" s="234"/>
      <c r="FC748" s="234"/>
      <c r="FD748" s="234"/>
      <c r="FE748" s="234"/>
      <c r="FF748" s="234"/>
      <c r="FG748" s="234"/>
      <c r="FH748" s="234"/>
      <c r="FI748" s="234"/>
      <c r="FJ748" s="234"/>
      <c r="FK748" s="234"/>
      <c r="FL748" s="234"/>
      <c r="FM748" s="234"/>
      <c r="FN748" s="234"/>
      <c r="FO748" s="234"/>
      <c r="FP748" s="234"/>
      <c r="FQ748" s="234"/>
      <c r="FR748" s="234"/>
      <c r="FS748" s="234"/>
      <c r="FT748" s="234"/>
      <c r="FU748" s="234"/>
      <c r="FV748" s="234"/>
      <c r="FW748" s="234"/>
      <c r="FX748" s="234"/>
      <c r="FY748" s="234"/>
      <c r="FZ748" s="234"/>
      <c r="GA748" s="234"/>
      <c r="GB748" s="234"/>
      <c r="GC748" s="234"/>
      <c r="GD748" s="234"/>
      <c r="GE748" s="234"/>
      <c r="GF748" s="234"/>
      <c r="GG748" s="234"/>
      <c r="GH748" s="234"/>
      <c r="GI748" s="234"/>
      <c r="GJ748" s="234"/>
      <c r="GK748" s="234"/>
      <c r="GL748" s="234"/>
      <c r="GM748" s="234"/>
      <c r="GN748" s="234"/>
      <c r="GO748" s="234"/>
      <c r="GP748" s="234"/>
      <c r="GQ748" s="234"/>
      <c r="GR748" s="234"/>
      <c r="GS748" s="234"/>
      <c r="GT748" s="234"/>
      <c r="GU748" s="234"/>
      <c r="GV748" s="234"/>
      <c r="GW748" s="234"/>
      <c r="GX748" s="234"/>
      <c r="GY748" s="234"/>
      <c r="GZ748" s="234"/>
      <c r="HA748" s="234"/>
      <c r="HB748" s="234"/>
      <c r="HC748" s="234"/>
      <c r="HD748" s="234"/>
      <c r="HE748" s="234"/>
      <c r="HF748" s="234"/>
      <c r="HG748" s="234"/>
      <c r="HH748" s="234"/>
      <c r="HI748" s="234"/>
      <c r="HJ748" s="234"/>
      <c r="HK748" s="234"/>
      <c r="HL748" s="234"/>
      <c r="HM748" s="234"/>
      <c r="HN748" s="234"/>
      <c r="HO748" s="234"/>
      <c r="HP748" s="234"/>
      <c r="HQ748" s="234"/>
      <c r="HR748" s="234"/>
      <c r="HS748" s="234"/>
      <c r="HT748" s="234"/>
      <c r="HU748" s="234"/>
      <c r="HV748" s="234"/>
      <c r="HW748" s="234"/>
      <c r="HX748" s="234"/>
      <c r="HY748" s="234"/>
      <c r="HZ748" s="234"/>
      <c r="IA748" s="234"/>
      <c r="IB748" s="234"/>
      <c r="IC748" s="234"/>
      <c r="ID748" s="234"/>
    </row>
    <row r="749" spans="1:238" s="311" customFormat="1" hidden="1">
      <c r="A749" s="249"/>
      <c r="B749" s="280"/>
      <c r="C749" s="280"/>
      <c r="D749" s="280"/>
      <c r="E749" s="280"/>
      <c r="F749" s="280"/>
      <c r="G749" s="280"/>
      <c r="H749" s="221"/>
      <c r="I749" s="224"/>
      <c r="J749" s="228"/>
      <c r="K749" s="228"/>
      <c r="L749" s="230" t="s">
        <v>92</v>
      </c>
      <c r="M749" s="220">
        <v>4861</v>
      </c>
      <c r="N749" s="222" t="e">
        <f>+#REF!+#REF!+#REF!+#REF!+#REF!+#REF!+#REF!+#REF!+#REF!+#REF!+#REF!+#REF!+#REF!</f>
        <v>#REF!</v>
      </c>
      <c r="O749" s="222" t="e">
        <f>+#REF!+#REF!+#REF!+#REF!+#REF!+#REF!+#REF!+#REF!+#REF!+#REF!+#REF!+#REF!+#REF!</f>
        <v>#REF!</v>
      </c>
      <c r="P749" s="222" t="e">
        <f>+#REF!+#REF!+#REF!+#REF!+#REF!+#REF!+#REF!+#REF!+#REF!+#REF!+#REF!+#REF!+#REF!</f>
        <v>#REF!</v>
      </c>
      <c r="Q749" s="232"/>
      <c r="R749" s="232"/>
      <c r="S749" s="232"/>
      <c r="T749" s="233"/>
      <c r="U749" s="233"/>
      <c r="V749" s="233"/>
      <c r="W749" s="234"/>
      <c r="X749" s="234"/>
      <c r="Y749" s="234"/>
      <c r="Z749" s="234"/>
      <c r="AA749" s="234"/>
      <c r="AB749" s="234"/>
      <c r="AC749" s="234"/>
      <c r="AD749" s="234"/>
      <c r="AE749" s="234"/>
      <c r="AF749" s="234"/>
      <c r="AG749" s="234"/>
      <c r="AH749" s="234"/>
      <c r="AI749" s="234"/>
      <c r="AJ749" s="234"/>
      <c r="AK749" s="234"/>
      <c r="AL749" s="234"/>
      <c r="AM749" s="234"/>
      <c r="AN749" s="234"/>
      <c r="AO749" s="234"/>
      <c r="AP749" s="234"/>
      <c r="AQ749" s="234"/>
      <c r="AR749" s="234"/>
      <c r="AS749" s="234"/>
      <c r="AT749" s="234"/>
      <c r="AU749" s="234"/>
      <c r="AV749" s="234"/>
      <c r="AW749" s="234"/>
      <c r="AX749" s="234"/>
      <c r="AY749" s="234"/>
      <c r="AZ749" s="234"/>
      <c r="BA749" s="234"/>
      <c r="BB749" s="234"/>
      <c r="BC749" s="234"/>
      <c r="BD749" s="234"/>
      <c r="BE749" s="234"/>
      <c r="BF749" s="234"/>
      <c r="BG749" s="234"/>
      <c r="BH749" s="234"/>
      <c r="BI749" s="234"/>
      <c r="BJ749" s="234"/>
      <c r="BK749" s="234"/>
      <c r="BL749" s="234"/>
      <c r="BM749" s="234"/>
      <c r="BN749" s="234"/>
      <c r="BO749" s="234"/>
      <c r="BP749" s="234"/>
      <c r="BQ749" s="234"/>
      <c r="BR749" s="234"/>
      <c r="BS749" s="234"/>
      <c r="BT749" s="234"/>
      <c r="BU749" s="234"/>
      <c r="BV749" s="234"/>
      <c r="BW749" s="234"/>
      <c r="BX749" s="234"/>
      <c r="BY749" s="234"/>
      <c r="BZ749" s="234"/>
      <c r="CA749" s="234"/>
      <c r="CB749" s="234"/>
      <c r="CC749" s="234"/>
      <c r="CD749" s="234"/>
      <c r="CE749" s="234"/>
      <c r="CF749" s="234"/>
      <c r="CG749" s="234"/>
      <c r="CH749" s="234"/>
      <c r="CI749" s="234"/>
      <c r="CJ749" s="234"/>
      <c r="CK749" s="234"/>
      <c r="CL749" s="234"/>
      <c r="CM749" s="234"/>
      <c r="CN749" s="234"/>
      <c r="CO749" s="234"/>
      <c r="CP749" s="234"/>
      <c r="CQ749" s="234"/>
      <c r="CR749" s="234"/>
      <c r="CS749" s="234"/>
      <c r="CT749" s="234"/>
      <c r="CU749" s="234"/>
      <c r="CV749" s="234"/>
      <c r="CW749" s="234"/>
      <c r="CX749" s="234"/>
      <c r="CY749" s="234"/>
      <c r="CZ749" s="234"/>
      <c r="DA749" s="234"/>
      <c r="DB749" s="234"/>
      <c r="DC749" s="234"/>
      <c r="DD749" s="234"/>
      <c r="DE749" s="234"/>
      <c r="DF749" s="234"/>
      <c r="DG749" s="234"/>
      <c r="DH749" s="234"/>
      <c r="DI749" s="234"/>
      <c r="DJ749" s="234"/>
      <c r="DK749" s="234"/>
      <c r="DL749" s="234"/>
      <c r="DM749" s="234"/>
      <c r="DN749" s="234"/>
      <c r="DO749" s="234"/>
      <c r="DP749" s="234"/>
      <c r="DQ749" s="234"/>
      <c r="DR749" s="234"/>
      <c r="DS749" s="234"/>
      <c r="DT749" s="234"/>
      <c r="DU749" s="234"/>
      <c r="DV749" s="234"/>
      <c r="DW749" s="234"/>
      <c r="DX749" s="234"/>
      <c r="DY749" s="234"/>
      <c r="DZ749" s="234"/>
      <c r="EA749" s="234"/>
      <c r="EB749" s="234"/>
      <c r="EC749" s="234"/>
      <c r="ED749" s="234"/>
      <c r="EE749" s="234"/>
      <c r="EF749" s="234"/>
      <c r="EG749" s="234"/>
      <c r="EH749" s="234"/>
      <c r="EI749" s="234"/>
      <c r="EJ749" s="234"/>
      <c r="EK749" s="234"/>
      <c r="EL749" s="234"/>
      <c r="EM749" s="234"/>
      <c r="EN749" s="234"/>
      <c r="EO749" s="234"/>
      <c r="EP749" s="234"/>
      <c r="EQ749" s="234"/>
      <c r="ER749" s="234"/>
      <c r="ES749" s="234"/>
      <c r="ET749" s="234"/>
      <c r="EU749" s="234"/>
      <c r="EV749" s="234"/>
      <c r="EW749" s="234"/>
      <c r="EX749" s="234"/>
      <c r="EY749" s="234"/>
      <c r="EZ749" s="234"/>
      <c r="FA749" s="234"/>
      <c r="FB749" s="234"/>
      <c r="FC749" s="234"/>
      <c r="FD749" s="234"/>
      <c r="FE749" s="234"/>
      <c r="FF749" s="234"/>
      <c r="FG749" s="234"/>
      <c r="FH749" s="234"/>
      <c r="FI749" s="234"/>
      <c r="FJ749" s="234"/>
      <c r="FK749" s="234"/>
      <c r="FL749" s="234"/>
      <c r="FM749" s="234"/>
      <c r="FN749" s="234"/>
      <c r="FO749" s="234"/>
      <c r="FP749" s="234"/>
      <c r="FQ749" s="234"/>
      <c r="FR749" s="234"/>
      <c r="FS749" s="234"/>
      <c r="FT749" s="234"/>
      <c r="FU749" s="234"/>
      <c r="FV749" s="234"/>
      <c r="FW749" s="234"/>
      <c r="FX749" s="234"/>
      <c r="FY749" s="234"/>
      <c r="FZ749" s="234"/>
      <c r="GA749" s="234"/>
      <c r="GB749" s="234"/>
      <c r="GC749" s="234"/>
      <c r="GD749" s="234"/>
      <c r="GE749" s="234"/>
      <c r="GF749" s="234"/>
      <c r="GG749" s="234"/>
      <c r="GH749" s="234"/>
      <c r="GI749" s="234"/>
      <c r="GJ749" s="234"/>
      <c r="GK749" s="234"/>
      <c r="GL749" s="234"/>
      <c r="GM749" s="234"/>
      <c r="GN749" s="234"/>
      <c r="GO749" s="234"/>
      <c r="GP749" s="234"/>
      <c r="GQ749" s="234"/>
      <c r="GR749" s="234"/>
      <c r="GS749" s="234"/>
      <c r="GT749" s="234"/>
      <c r="GU749" s="234"/>
      <c r="GV749" s="234"/>
      <c r="GW749" s="234"/>
      <c r="GX749" s="234"/>
      <c r="GY749" s="234"/>
      <c r="GZ749" s="234"/>
      <c r="HA749" s="234"/>
      <c r="HB749" s="234"/>
      <c r="HC749" s="234"/>
      <c r="HD749" s="234"/>
      <c r="HE749" s="234"/>
      <c r="HF749" s="234"/>
      <c r="HG749" s="234"/>
      <c r="HH749" s="234"/>
      <c r="HI749" s="234"/>
      <c r="HJ749" s="234"/>
      <c r="HK749" s="234"/>
      <c r="HL749" s="234"/>
      <c r="HM749" s="234"/>
      <c r="HN749" s="234"/>
      <c r="HO749" s="234"/>
      <c r="HP749" s="234"/>
      <c r="HQ749" s="234"/>
      <c r="HR749" s="234"/>
      <c r="HS749" s="234"/>
      <c r="HT749" s="234"/>
      <c r="HU749" s="234"/>
      <c r="HV749" s="234"/>
      <c r="HW749" s="234"/>
      <c r="HX749" s="234"/>
      <c r="HY749" s="234"/>
      <c r="HZ749" s="234"/>
      <c r="IA749" s="234"/>
      <c r="IB749" s="234"/>
      <c r="IC749" s="234"/>
      <c r="ID749" s="234"/>
    </row>
    <row r="750" spans="1:238" ht="40.5" hidden="1">
      <c r="H750" s="221"/>
      <c r="I750" s="266"/>
      <c r="J750" s="267"/>
      <c r="K750" s="267"/>
      <c r="L750" s="268" t="s">
        <v>507</v>
      </c>
      <c r="M750" s="263"/>
      <c r="N750" s="269" t="e">
        <f>SUM(N751:N757)</f>
        <v>#REF!</v>
      </c>
      <c r="O750" s="269" t="e">
        <f>SUM(O751:O757)</f>
        <v>#REF!</v>
      </c>
      <c r="P750" s="269" t="e">
        <f>SUM(P751:P757)</f>
        <v>#REF!</v>
      </c>
      <c r="Q750" s="232"/>
      <c r="R750" s="232"/>
      <c r="S750" s="232"/>
      <c r="T750" s="233"/>
      <c r="U750" s="233"/>
      <c r="V750" s="233"/>
    </row>
    <row r="751" spans="1:238" s="311" customFormat="1" hidden="1">
      <c r="A751" s="249"/>
      <c r="B751" s="280"/>
      <c r="C751" s="280"/>
      <c r="D751" s="280"/>
      <c r="E751" s="280"/>
      <c r="F751" s="280"/>
      <c r="G751" s="280"/>
      <c r="H751" s="221"/>
      <c r="I751" s="224"/>
      <c r="J751" s="228"/>
      <c r="K751" s="228"/>
      <c r="L751" s="227" t="s">
        <v>76</v>
      </c>
      <c r="M751" s="271">
        <v>4216</v>
      </c>
      <c r="N751" s="222" t="e">
        <f>+#REF!+#REF!+#REF!+#REF!+#REF!+#REF!+#REF!+#REF!+#REF!+#REF!+#REF!+#REF!+#REF!</f>
        <v>#REF!</v>
      </c>
      <c r="O751" s="222" t="e">
        <f>+#REF!+#REF!+#REF!+#REF!+#REF!+#REF!+#REF!+#REF!+#REF!+#REF!+#REF!+#REF!+#REF!</f>
        <v>#REF!</v>
      </c>
      <c r="P751" s="222" t="e">
        <f>+#REF!+#REF!+#REF!+#REF!+#REF!+#REF!+#REF!+#REF!+#REF!+#REF!+#REF!+#REF!+#REF!</f>
        <v>#REF!</v>
      </c>
      <c r="Q751" s="232"/>
      <c r="R751" s="232"/>
      <c r="S751" s="232"/>
      <c r="T751" s="233"/>
      <c r="U751" s="233"/>
      <c r="V751" s="233"/>
      <c r="W751" s="234"/>
      <c r="X751" s="234"/>
      <c r="Y751" s="234"/>
      <c r="Z751" s="234"/>
      <c r="AA751" s="234"/>
      <c r="AB751" s="234"/>
      <c r="AC751" s="234"/>
      <c r="AD751" s="234"/>
      <c r="AE751" s="234"/>
      <c r="AF751" s="234"/>
      <c r="AG751" s="234"/>
      <c r="AH751" s="234"/>
      <c r="AI751" s="234"/>
      <c r="AJ751" s="234"/>
      <c r="AK751" s="234"/>
      <c r="AL751" s="234"/>
      <c r="AM751" s="234"/>
      <c r="AN751" s="234"/>
      <c r="AO751" s="234"/>
      <c r="AP751" s="234"/>
      <c r="AQ751" s="234"/>
      <c r="AR751" s="234"/>
      <c r="AS751" s="234"/>
      <c r="AT751" s="234"/>
      <c r="AU751" s="234"/>
      <c r="AV751" s="234"/>
      <c r="AW751" s="234"/>
      <c r="AX751" s="234"/>
      <c r="AY751" s="234"/>
      <c r="AZ751" s="234"/>
      <c r="BA751" s="234"/>
      <c r="BB751" s="234"/>
      <c r="BC751" s="234"/>
      <c r="BD751" s="234"/>
      <c r="BE751" s="234"/>
      <c r="BF751" s="234"/>
      <c r="BG751" s="234"/>
      <c r="BH751" s="234"/>
      <c r="BI751" s="234"/>
      <c r="BJ751" s="234"/>
      <c r="BK751" s="234"/>
      <c r="BL751" s="234"/>
      <c r="BM751" s="234"/>
      <c r="BN751" s="234"/>
      <c r="BO751" s="234"/>
      <c r="BP751" s="234"/>
      <c r="BQ751" s="234"/>
      <c r="BR751" s="234"/>
      <c r="BS751" s="234"/>
      <c r="BT751" s="234"/>
      <c r="BU751" s="234"/>
      <c r="BV751" s="234"/>
      <c r="BW751" s="234"/>
      <c r="BX751" s="234"/>
      <c r="BY751" s="234"/>
      <c r="BZ751" s="234"/>
      <c r="CA751" s="234"/>
      <c r="CB751" s="234"/>
      <c r="CC751" s="234"/>
      <c r="CD751" s="234"/>
      <c r="CE751" s="234"/>
      <c r="CF751" s="234"/>
      <c r="CG751" s="234"/>
      <c r="CH751" s="234"/>
      <c r="CI751" s="234"/>
      <c r="CJ751" s="234"/>
      <c r="CK751" s="234"/>
      <c r="CL751" s="234"/>
      <c r="CM751" s="234"/>
      <c r="CN751" s="234"/>
      <c r="CO751" s="234"/>
      <c r="CP751" s="234"/>
      <c r="CQ751" s="234"/>
      <c r="CR751" s="234"/>
      <c r="CS751" s="234"/>
      <c r="CT751" s="234"/>
      <c r="CU751" s="234"/>
      <c r="CV751" s="234"/>
      <c r="CW751" s="234"/>
      <c r="CX751" s="234"/>
      <c r="CY751" s="234"/>
      <c r="CZ751" s="234"/>
      <c r="DA751" s="234"/>
      <c r="DB751" s="234"/>
      <c r="DC751" s="234"/>
      <c r="DD751" s="234"/>
      <c r="DE751" s="234"/>
      <c r="DF751" s="234"/>
      <c r="DG751" s="234"/>
      <c r="DH751" s="234"/>
      <c r="DI751" s="234"/>
      <c r="DJ751" s="234"/>
      <c r="DK751" s="234"/>
      <c r="DL751" s="234"/>
      <c r="DM751" s="234"/>
      <c r="DN751" s="234"/>
      <c r="DO751" s="234"/>
      <c r="DP751" s="234"/>
      <c r="DQ751" s="234"/>
      <c r="DR751" s="234"/>
      <c r="DS751" s="234"/>
      <c r="DT751" s="234"/>
      <c r="DU751" s="234"/>
      <c r="DV751" s="234"/>
      <c r="DW751" s="234"/>
      <c r="DX751" s="234"/>
      <c r="DY751" s="234"/>
      <c r="DZ751" s="234"/>
      <c r="EA751" s="234"/>
      <c r="EB751" s="234"/>
      <c r="EC751" s="234"/>
      <c r="ED751" s="234"/>
      <c r="EE751" s="234"/>
      <c r="EF751" s="234"/>
      <c r="EG751" s="234"/>
      <c r="EH751" s="234"/>
      <c r="EI751" s="234"/>
      <c r="EJ751" s="234"/>
      <c r="EK751" s="234"/>
      <c r="EL751" s="234"/>
      <c r="EM751" s="234"/>
      <c r="EN751" s="234"/>
      <c r="EO751" s="234"/>
      <c r="EP751" s="234"/>
      <c r="EQ751" s="234"/>
      <c r="ER751" s="234"/>
      <c r="ES751" s="234"/>
      <c r="ET751" s="234"/>
      <c r="EU751" s="234"/>
      <c r="EV751" s="234"/>
      <c r="EW751" s="234"/>
      <c r="EX751" s="234"/>
      <c r="EY751" s="234"/>
      <c r="EZ751" s="234"/>
      <c r="FA751" s="234"/>
      <c r="FB751" s="234"/>
      <c r="FC751" s="234"/>
      <c r="FD751" s="234"/>
      <c r="FE751" s="234"/>
      <c r="FF751" s="234"/>
      <c r="FG751" s="234"/>
      <c r="FH751" s="234"/>
      <c r="FI751" s="234"/>
      <c r="FJ751" s="234"/>
      <c r="FK751" s="234"/>
      <c r="FL751" s="234"/>
      <c r="FM751" s="234"/>
      <c r="FN751" s="234"/>
      <c r="FO751" s="234"/>
      <c r="FP751" s="234"/>
      <c r="FQ751" s="234"/>
      <c r="FR751" s="234"/>
      <c r="FS751" s="234"/>
      <c r="FT751" s="234"/>
      <c r="FU751" s="234"/>
      <c r="FV751" s="234"/>
      <c r="FW751" s="234"/>
      <c r="FX751" s="234"/>
      <c r="FY751" s="234"/>
      <c r="FZ751" s="234"/>
      <c r="GA751" s="234"/>
      <c r="GB751" s="234"/>
      <c r="GC751" s="234"/>
      <c r="GD751" s="234"/>
      <c r="GE751" s="234"/>
      <c r="GF751" s="234"/>
      <c r="GG751" s="234"/>
      <c r="GH751" s="234"/>
      <c r="GI751" s="234"/>
      <c r="GJ751" s="234"/>
      <c r="GK751" s="234"/>
      <c r="GL751" s="234"/>
      <c r="GM751" s="234"/>
      <c r="GN751" s="234"/>
      <c r="GO751" s="234"/>
      <c r="GP751" s="234"/>
      <c r="GQ751" s="234"/>
      <c r="GR751" s="234"/>
      <c r="GS751" s="234"/>
      <c r="GT751" s="234"/>
      <c r="GU751" s="234"/>
      <c r="GV751" s="234"/>
      <c r="GW751" s="234"/>
      <c r="GX751" s="234"/>
      <c r="GY751" s="234"/>
      <c r="GZ751" s="234"/>
      <c r="HA751" s="234"/>
      <c r="HB751" s="234"/>
      <c r="HC751" s="234"/>
      <c r="HD751" s="234"/>
      <c r="HE751" s="234"/>
      <c r="HF751" s="234"/>
      <c r="HG751" s="234"/>
      <c r="HH751" s="234"/>
      <c r="HI751" s="234"/>
      <c r="HJ751" s="234"/>
      <c r="HK751" s="234"/>
      <c r="HL751" s="234"/>
      <c r="HM751" s="234"/>
      <c r="HN751" s="234"/>
      <c r="HO751" s="234"/>
      <c r="HP751" s="234"/>
      <c r="HQ751" s="234"/>
      <c r="HR751" s="234"/>
      <c r="HS751" s="234"/>
      <c r="HT751" s="234"/>
      <c r="HU751" s="234"/>
      <c r="HV751" s="234"/>
      <c r="HW751" s="234"/>
      <c r="HX751" s="234"/>
      <c r="HY751" s="234"/>
      <c r="HZ751" s="234"/>
      <c r="IA751" s="234"/>
      <c r="IB751" s="234"/>
      <c r="IC751" s="234"/>
      <c r="ID751" s="234"/>
    </row>
    <row r="752" spans="1:238" s="311" customFormat="1" hidden="1">
      <c r="A752" s="249"/>
      <c r="B752" s="280"/>
      <c r="C752" s="280"/>
      <c r="D752" s="280"/>
      <c r="E752" s="280"/>
      <c r="F752" s="280"/>
      <c r="G752" s="280"/>
      <c r="H752" s="221"/>
      <c r="I752" s="224"/>
      <c r="J752" s="228"/>
      <c r="K752" s="228"/>
      <c r="L752" s="227" t="s">
        <v>83</v>
      </c>
      <c r="M752" s="229">
        <v>4239</v>
      </c>
      <c r="N752" s="222" t="e">
        <f>+#REF!+#REF!+#REF!+#REF!+#REF!+#REF!+#REF!+#REF!+#REF!+#REF!+#REF!+#REF!+#REF!</f>
        <v>#REF!</v>
      </c>
      <c r="O752" s="222" t="e">
        <f>+#REF!+#REF!+#REF!+#REF!+#REF!+#REF!+#REF!+#REF!+#REF!+#REF!+#REF!+#REF!+#REF!</f>
        <v>#REF!</v>
      </c>
      <c r="P752" s="222" t="e">
        <f>+#REF!+#REF!+#REF!+#REF!+#REF!+#REF!+#REF!+#REF!+#REF!+#REF!+#REF!+#REF!+#REF!</f>
        <v>#REF!</v>
      </c>
      <c r="Q752" s="232"/>
      <c r="R752" s="232"/>
      <c r="S752" s="232"/>
      <c r="T752" s="233"/>
      <c r="U752" s="233"/>
      <c r="V752" s="233"/>
      <c r="W752" s="234"/>
      <c r="X752" s="234"/>
      <c r="Y752" s="234"/>
      <c r="Z752" s="234"/>
      <c r="AA752" s="234"/>
      <c r="AB752" s="234"/>
      <c r="AC752" s="234"/>
      <c r="AD752" s="234"/>
      <c r="AE752" s="234"/>
      <c r="AF752" s="234"/>
      <c r="AG752" s="234"/>
      <c r="AH752" s="234"/>
      <c r="AI752" s="234"/>
      <c r="AJ752" s="234"/>
      <c r="AK752" s="234"/>
      <c r="AL752" s="234"/>
      <c r="AM752" s="234"/>
      <c r="AN752" s="234"/>
      <c r="AO752" s="234"/>
      <c r="AP752" s="234"/>
      <c r="AQ752" s="234"/>
      <c r="AR752" s="234"/>
      <c r="AS752" s="234"/>
      <c r="AT752" s="234"/>
      <c r="AU752" s="234"/>
      <c r="AV752" s="234"/>
      <c r="AW752" s="234"/>
      <c r="AX752" s="234"/>
      <c r="AY752" s="234"/>
      <c r="AZ752" s="234"/>
      <c r="BA752" s="234"/>
      <c r="BB752" s="234"/>
      <c r="BC752" s="234"/>
      <c r="BD752" s="234"/>
      <c r="BE752" s="234"/>
      <c r="BF752" s="234"/>
      <c r="BG752" s="234"/>
      <c r="BH752" s="234"/>
      <c r="BI752" s="234"/>
      <c r="BJ752" s="234"/>
      <c r="BK752" s="234"/>
      <c r="BL752" s="234"/>
      <c r="BM752" s="234"/>
      <c r="BN752" s="234"/>
      <c r="BO752" s="234"/>
      <c r="BP752" s="234"/>
      <c r="BQ752" s="234"/>
      <c r="BR752" s="234"/>
      <c r="BS752" s="234"/>
      <c r="BT752" s="234"/>
      <c r="BU752" s="234"/>
      <c r="BV752" s="234"/>
      <c r="BW752" s="234"/>
      <c r="BX752" s="234"/>
      <c r="BY752" s="234"/>
      <c r="BZ752" s="234"/>
      <c r="CA752" s="234"/>
      <c r="CB752" s="234"/>
      <c r="CC752" s="234"/>
      <c r="CD752" s="234"/>
      <c r="CE752" s="234"/>
      <c r="CF752" s="234"/>
      <c r="CG752" s="234"/>
      <c r="CH752" s="234"/>
      <c r="CI752" s="234"/>
      <c r="CJ752" s="234"/>
      <c r="CK752" s="234"/>
      <c r="CL752" s="234"/>
      <c r="CM752" s="234"/>
      <c r="CN752" s="234"/>
      <c r="CO752" s="234"/>
      <c r="CP752" s="234"/>
      <c r="CQ752" s="234"/>
      <c r="CR752" s="234"/>
      <c r="CS752" s="234"/>
      <c r="CT752" s="234"/>
      <c r="CU752" s="234"/>
      <c r="CV752" s="234"/>
      <c r="CW752" s="234"/>
      <c r="CX752" s="234"/>
      <c r="CY752" s="234"/>
      <c r="CZ752" s="234"/>
      <c r="DA752" s="234"/>
      <c r="DB752" s="234"/>
      <c r="DC752" s="234"/>
      <c r="DD752" s="234"/>
      <c r="DE752" s="234"/>
      <c r="DF752" s="234"/>
      <c r="DG752" s="234"/>
      <c r="DH752" s="234"/>
      <c r="DI752" s="234"/>
      <c r="DJ752" s="234"/>
      <c r="DK752" s="234"/>
      <c r="DL752" s="234"/>
      <c r="DM752" s="234"/>
      <c r="DN752" s="234"/>
      <c r="DO752" s="234"/>
      <c r="DP752" s="234"/>
      <c r="DQ752" s="234"/>
      <c r="DR752" s="234"/>
      <c r="DS752" s="234"/>
      <c r="DT752" s="234"/>
      <c r="DU752" s="234"/>
      <c r="DV752" s="234"/>
      <c r="DW752" s="234"/>
      <c r="DX752" s="234"/>
      <c r="DY752" s="234"/>
      <c r="DZ752" s="234"/>
      <c r="EA752" s="234"/>
      <c r="EB752" s="234"/>
      <c r="EC752" s="234"/>
      <c r="ED752" s="234"/>
      <c r="EE752" s="234"/>
      <c r="EF752" s="234"/>
      <c r="EG752" s="234"/>
      <c r="EH752" s="234"/>
      <c r="EI752" s="234"/>
      <c r="EJ752" s="234"/>
      <c r="EK752" s="234"/>
      <c r="EL752" s="234"/>
      <c r="EM752" s="234"/>
      <c r="EN752" s="234"/>
      <c r="EO752" s="234"/>
      <c r="EP752" s="234"/>
      <c r="EQ752" s="234"/>
      <c r="ER752" s="234"/>
      <c r="ES752" s="234"/>
      <c r="ET752" s="234"/>
      <c r="EU752" s="234"/>
      <c r="EV752" s="234"/>
      <c r="EW752" s="234"/>
      <c r="EX752" s="234"/>
      <c r="EY752" s="234"/>
      <c r="EZ752" s="234"/>
      <c r="FA752" s="234"/>
      <c r="FB752" s="234"/>
      <c r="FC752" s="234"/>
      <c r="FD752" s="234"/>
      <c r="FE752" s="234"/>
      <c r="FF752" s="234"/>
      <c r="FG752" s="234"/>
      <c r="FH752" s="234"/>
      <c r="FI752" s="234"/>
      <c r="FJ752" s="234"/>
      <c r="FK752" s="234"/>
      <c r="FL752" s="234"/>
      <c r="FM752" s="234"/>
      <c r="FN752" s="234"/>
      <c r="FO752" s="234"/>
      <c r="FP752" s="234"/>
      <c r="FQ752" s="234"/>
      <c r="FR752" s="234"/>
      <c r="FS752" s="234"/>
      <c r="FT752" s="234"/>
      <c r="FU752" s="234"/>
      <c r="FV752" s="234"/>
      <c r="FW752" s="234"/>
      <c r="FX752" s="234"/>
      <c r="FY752" s="234"/>
      <c r="FZ752" s="234"/>
      <c r="GA752" s="234"/>
      <c r="GB752" s="234"/>
      <c r="GC752" s="234"/>
      <c r="GD752" s="234"/>
      <c r="GE752" s="234"/>
      <c r="GF752" s="234"/>
      <c r="GG752" s="234"/>
      <c r="GH752" s="234"/>
      <c r="GI752" s="234"/>
      <c r="GJ752" s="234"/>
      <c r="GK752" s="234"/>
      <c r="GL752" s="234"/>
      <c r="GM752" s="234"/>
      <c r="GN752" s="234"/>
      <c r="GO752" s="234"/>
      <c r="GP752" s="234"/>
      <c r="GQ752" s="234"/>
      <c r="GR752" s="234"/>
      <c r="GS752" s="234"/>
      <c r="GT752" s="234"/>
      <c r="GU752" s="234"/>
      <c r="GV752" s="234"/>
      <c r="GW752" s="234"/>
      <c r="GX752" s="234"/>
      <c r="GY752" s="234"/>
      <c r="GZ752" s="234"/>
      <c r="HA752" s="234"/>
      <c r="HB752" s="234"/>
      <c r="HC752" s="234"/>
      <c r="HD752" s="234"/>
      <c r="HE752" s="234"/>
      <c r="HF752" s="234"/>
      <c r="HG752" s="234"/>
      <c r="HH752" s="234"/>
      <c r="HI752" s="234"/>
      <c r="HJ752" s="234"/>
      <c r="HK752" s="234"/>
      <c r="HL752" s="234"/>
      <c r="HM752" s="234"/>
      <c r="HN752" s="234"/>
      <c r="HO752" s="234"/>
      <c r="HP752" s="234"/>
      <c r="HQ752" s="234"/>
      <c r="HR752" s="234"/>
      <c r="HS752" s="234"/>
      <c r="HT752" s="234"/>
      <c r="HU752" s="234"/>
      <c r="HV752" s="234"/>
      <c r="HW752" s="234"/>
      <c r="HX752" s="234"/>
      <c r="HY752" s="234"/>
      <c r="HZ752" s="234"/>
      <c r="IA752" s="234"/>
      <c r="IB752" s="234"/>
      <c r="IC752" s="234"/>
      <c r="ID752" s="234"/>
    </row>
    <row r="753" spans="1:238" s="311" customFormat="1" ht="25.5" hidden="1">
      <c r="A753" s="249"/>
      <c r="B753" s="280"/>
      <c r="C753" s="280"/>
      <c r="D753" s="280"/>
      <c r="E753" s="280"/>
      <c r="F753" s="280"/>
      <c r="G753" s="280"/>
      <c r="H753" s="221"/>
      <c r="I753" s="224"/>
      <c r="J753" s="228"/>
      <c r="K753" s="228"/>
      <c r="L753" s="230" t="s">
        <v>100</v>
      </c>
      <c r="M753" s="271">
        <v>4251</v>
      </c>
      <c r="N753" s="222" t="e">
        <f>+#REF!+#REF!+#REF!+#REF!+#REF!+#REF!+#REF!+#REF!+#REF!+#REF!+#REF!+#REF!+#REF!</f>
        <v>#REF!</v>
      </c>
      <c r="O753" s="222" t="e">
        <f>+#REF!+#REF!+#REF!+#REF!+#REF!+#REF!+#REF!+#REF!+#REF!+#REF!+#REF!+#REF!+#REF!</f>
        <v>#REF!</v>
      </c>
      <c r="P753" s="222" t="e">
        <f>+#REF!+#REF!+#REF!+#REF!+#REF!+#REF!+#REF!+#REF!+#REF!+#REF!+#REF!+#REF!+#REF!</f>
        <v>#REF!</v>
      </c>
      <c r="Q753" s="232"/>
      <c r="R753" s="232"/>
      <c r="S753" s="232"/>
      <c r="T753" s="233"/>
      <c r="U753" s="233"/>
      <c r="V753" s="233"/>
      <c r="W753" s="234"/>
      <c r="X753" s="234"/>
      <c r="Y753" s="234"/>
      <c r="Z753" s="234"/>
      <c r="AA753" s="234"/>
      <c r="AB753" s="234"/>
      <c r="AC753" s="234"/>
      <c r="AD753" s="234"/>
      <c r="AE753" s="234"/>
      <c r="AF753" s="234"/>
      <c r="AG753" s="234"/>
      <c r="AH753" s="234"/>
      <c r="AI753" s="234"/>
      <c r="AJ753" s="234"/>
      <c r="AK753" s="234"/>
      <c r="AL753" s="234"/>
      <c r="AM753" s="234"/>
      <c r="AN753" s="234"/>
      <c r="AO753" s="234"/>
      <c r="AP753" s="234"/>
      <c r="AQ753" s="234"/>
      <c r="AR753" s="234"/>
      <c r="AS753" s="234"/>
      <c r="AT753" s="234"/>
      <c r="AU753" s="234"/>
      <c r="AV753" s="234"/>
      <c r="AW753" s="234"/>
      <c r="AX753" s="234"/>
      <c r="AY753" s="234"/>
      <c r="AZ753" s="234"/>
      <c r="BA753" s="234"/>
      <c r="BB753" s="234"/>
      <c r="BC753" s="234"/>
      <c r="BD753" s="234"/>
      <c r="BE753" s="234"/>
      <c r="BF753" s="234"/>
      <c r="BG753" s="234"/>
      <c r="BH753" s="234"/>
      <c r="BI753" s="234"/>
      <c r="BJ753" s="234"/>
      <c r="BK753" s="234"/>
      <c r="BL753" s="234"/>
      <c r="BM753" s="234"/>
      <c r="BN753" s="234"/>
      <c r="BO753" s="234"/>
      <c r="BP753" s="234"/>
      <c r="BQ753" s="234"/>
      <c r="BR753" s="234"/>
      <c r="BS753" s="234"/>
      <c r="BT753" s="234"/>
      <c r="BU753" s="234"/>
      <c r="BV753" s="234"/>
      <c r="BW753" s="234"/>
      <c r="BX753" s="234"/>
      <c r="BY753" s="234"/>
      <c r="BZ753" s="234"/>
      <c r="CA753" s="234"/>
      <c r="CB753" s="234"/>
      <c r="CC753" s="234"/>
      <c r="CD753" s="234"/>
      <c r="CE753" s="234"/>
      <c r="CF753" s="234"/>
      <c r="CG753" s="234"/>
      <c r="CH753" s="234"/>
      <c r="CI753" s="234"/>
      <c r="CJ753" s="234"/>
      <c r="CK753" s="234"/>
      <c r="CL753" s="234"/>
      <c r="CM753" s="234"/>
      <c r="CN753" s="234"/>
      <c r="CO753" s="234"/>
      <c r="CP753" s="234"/>
      <c r="CQ753" s="234"/>
      <c r="CR753" s="234"/>
      <c r="CS753" s="234"/>
      <c r="CT753" s="234"/>
      <c r="CU753" s="234"/>
      <c r="CV753" s="234"/>
      <c r="CW753" s="234"/>
      <c r="CX753" s="234"/>
      <c r="CY753" s="234"/>
      <c r="CZ753" s="234"/>
      <c r="DA753" s="234"/>
      <c r="DB753" s="234"/>
      <c r="DC753" s="234"/>
      <c r="DD753" s="234"/>
      <c r="DE753" s="234"/>
      <c r="DF753" s="234"/>
      <c r="DG753" s="234"/>
      <c r="DH753" s="234"/>
      <c r="DI753" s="234"/>
      <c r="DJ753" s="234"/>
      <c r="DK753" s="234"/>
      <c r="DL753" s="234"/>
      <c r="DM753" s="234"/>
      <c r="DN753" s="234"/>
      <c r="DO753" s="234"/>
      <c r="DP753" s="234"/>
      <c r="DQ753" s="234"/>
      <c r="DR753" s="234"/>
      <c r="DS753" s="234"/>
      <c r="DT753" s="234"/>
      <c r="DU753" s="234"/>
      <c r="DV753" s="234"/>
      <c r="DW753" s="234"/>
      <c r="DX753" s="234"/>
      <c r="DY753" s="234"/>
      <c r="DZ753" s="234"/>
      <c r="EA753" s="234"/>
      <c r="EB753" s="234"/>
      <c r="EC753" s="234"/>
      <c r="ED753" s="234"/>
      <c r="EE753" s="234"/>
      <c r="EF753" s="234"/>
      <c r="EG753" s="234"/>
      <c r="EH753" s="234"/>
      <c r="EI753" s="234"/>
      <c r="EJ753" s="234"/>
      <c r="EK753" s="234"/>
      <c r="EL753" s="234"/>
      <c r="EM753" s="234"/>
      <c r="EN753" s="234"/>
      <c r="EO753" s="234"/>
      <c r="EP753" s="234"/>
      <c r="EQ753" s="234"/>
      <c r="ER753" s="234"/>
      <c r="ES753" s="234"/>
      <c r="ET753" s="234"/>
      <c r="EU753" s="234"/>
      <c r="EV753" s="234"/>
      <c r="EW753" s="234"/>
      <c r="EX753" s="234"/>
      <c r="EY753" s="234"/>
      <c r="EZ753" s="234"/>
      <c r="FA753" s="234"/>
      <c r="FB753" s="234"/>
      <c r="FC753" s="234"/>
      <c r="FD753" s="234"/>
      <c r="FE753" s="234"/>
      <c r="FF753" s="234"/>
      <c r="FG753" s="234"/>
      <c r="FH753" s="234"/>
      <c r="FI753" s="234"/>
      <c r="FJ753" s="234"/>
      <c r="FK753" s="234"/>
      <c r="FL753" s="234"/>
      <c r="FM753" s="234"/>
      <c r="FN753" s="234"/>
      <c r="FO753" s="234"/>
      <c r="FP753" s="234"/>
      <c r="FQ753" s="234"/>
      <c r="FR753" s="234"/>
      <c r="FS753" s="234"/>
      <c r="FT753" s="234"/>
      <c r="FU753" s="234"/>
      <c r="FV753" s="234"/>
      <c r="FW753" s="234"/>
      <c r="FX753" s="234"/>
      <c r="FY753" s="234"/>
      <c r="FZ753" s="234"/>
      <c r="GA753" s="234"/>
      <c r="GB753" s="234"/>
      <c r="GC753" s="234"/>
      <c r="GD753" s="234"/>
      <c r="GE753" s="234"/>
      <c r="GF753" s="234"/>
      <c r="GG753" s="234"/>
      <c r="GH753" s="234"/>
      <c r="GI753" s="234"/>
      <c r="GJ753" s="234"/>
      <c r="GK753" s="234"/>
      <c r="GL753" s="234"/>
      <c r="GM753" s="234"/>
      <c r="GN753" s="234"/>
      <c r="GO753" s="234"/>
      <c r="GP753" s="234"/>
      <c r="GQ753" s="234"/>
      <c r="GR753" s="234"/>
      <c r="GS753" s="234"/>
      <c r="GT753" s="234"/>
      <c r="GU753" s="234"/>
      <c r="GV753" s="234"/>
      <c r="GW753" s="234"/>
      <c r="GX753" s="234"/>
      <c r="GY753" s="234"/>
      <c r="GZ753" s="234"/>
      <c r="HA753" s="234"/>
      <c r="HB753" s="234"/>
      <c r="HC753" s="234"/>
      <c r="HD753" s="234"/>
      <c r="HE753" s="234"/>
      <c r="HF753" s="234"/>
      <c r="HG753" s="234"/>
      <c r="HH753" s="234"/>
      <c r="HI753" s="234"/>
      <c r="HJ753" s="234"/>
      <c r="HK753" s="234"/>
      <c r="HL753" s="234"/>
      <c r="HM753" s="234"/>
      <c r="HN753" s="234"/>
      <c r="HO753" s="234"/>
      <c r="HP753" s="234"/>
      <c r="HQ753" s="234"/>
      <c r="HR753" s="234"/>
      <c r="HS753" s="234"/>
      <c r="HT753" s="234"/>
      <c r="HU753" s="234"/>
      <c r="HV753" s="234"/>
      <c r="HW753" s="234"/>
      <c r="HX753" s="234"/>
      <c r="HY753" s="234"/>
      <c r="HZ753" s="234"/>
      <c r="IA753" s="234"/>
      <c r="IB753" s="234"/>
      <c r="IC753" s="234"/>
      <c r="ID753" s="234"/>
    </row>
    <row r="754" spans="1:238" hidden="1">
      <c r="H754" s="221"/>
      <c r="I754" s="224"/>
      <c r="J754" s="228"/>
      <c r="K754" s="228"/>
      <c r="L754" s="227" t="s">
        <v>88</v>
      </c>
      <c r="M754" s="271">
        <v>4267</v>
      </c>
      <c r="N754" s="222" t="e">
        <f>+#REF!+#REF!+#REF!+#REF!+#REF!+#REF!+#REF!+#REF!+#REF!+#REF!+#REF!+#REF!+#REF!</f>
        <v>#REF!</v>
      </c>
      <c r="O754" s="222" t="e">
        <f>+#REF!+#REF!+#REF!+#REF!+#REF!+#REF!+#REF!+#REF!+#REF!+#REF!+#REF!+#REF!+#REF!</f>
        <v>#REF!</v>
      </c>
      <c r="P754" s="222" t="e">
        <f>+#REF!+#REF!+#REF!+#REF!+#REF!+#REF!+#REF!+#REF!+#REF!+#REF!+#REF!+#REF!+#REF!</f>
        <v>#REF!</v>
      </c>
      <c r="Q754" s="232"/>
      <c r="R754" s="232"/>
      <c r="S754" s="232"/>
      <c r="T754" s="233"/>
      <c r="U754" s="233"/>
      <c r="V754" s="233"/>
    </row>
    <row r="755" spans="1:238" hidden="1">
      <c r="H755" s="221"/>
      <c r="I755" s="224"/>
      <c r="J755" s="228"/>
      <c r="K755" s="228"/>
      <c r="L755" s="227" t="s">
        <v>322</v>
      </c>
      <c r="M755" s="223">
        <v>4269</v>
      </c>
      <c r="N755" s="222" t="e">
        <f>+#REF!+#REF!+#REF!+#REF!+#REF!+#REF!+#REF!+#REF!+#REF!+#REF!+#REF!+#REF!+#REF!</f>
        <v>#REF!</v>
      </c>
      <c r="O755" s="222" t="e">
        <f>+#REF!+#REF!+#REF!+#REF!+#REF!+#REF!+#REF!+#REF!+#REF!+#REF!+#REF!+#REF!+#REF!</f>
        <v>#REF!</v>
      </c>
      <c r="P755" s="222" t="e">
        <f>+#REF!+#REF!+#REF!+#REF!+#REF!+#REF!+#REF!+#REF!+#REF!+#REF!+#REF!+#REF!+#REF!</f>
        <v>#REF!</v>
      </c>
      <c r="Q755" s="232"/>
      <c r="R755" s="232"/>
      <c r="S755" s="232"/>
      <c r="T755" s="233"/>
      <c r="U755" s="233"/>
      <c r="V755" s="233"/>
    </row>
    <row r="756" spans="1:238" s="311" customFormat="1" hidden="1">
      <c r="A756" s="249"/>
      <c r="B756" s="280"/>
      <c r="C756" s="280"/>
      <c r="D756" s="280"/>
      <c r="E756" s="280"/>
      <c r="F756" s="280"/>
      <c r="G756" s="280"/>
      <c r="H756" s="221"/>
      <c r="I756" s="224"/>
      <c r="J756" s="228"/>
      <c r="K756" s="228"/>
      <c r="L756" s="227" t="s">
        <v>306</v>
      </c>
      <c r="M756" s="223">
        <v>4729</v>
      </c>
      <c r="N756" s="222" t="e">
        <f>+#REF!+#REF!+#REF!+#REF!+#REF!+#REF!+#REF!+#REF!+#REF!+#REF!+#REF!+#REF!+#REF!</f>
        <v>#REF!</v>
      </c>
      <c r="O756" s="222" t="e">
        <f>+#REF!+#REF!+#REF!+#REF!+#REF!+#REF!+#REF!+#REF!+#REF!+#REF!+#REF!+#REF!+#REF!</f>
        <v>#REF!</v>
      </c>
      <c r="P756" s="222" t="e">
        <f>+#REF!+#REF!+#REF!+#REF!+#REF!+#REF!+#REF!+#REF!+#REF!+#REF!+#REF!+#REF!+#REF!</f>
        <v>#REF!</v>
      </c>
      <c r="Q756" s="232"/>
      <c r="R756" s="232"/>
      <c r="S756" s="232"/>
      <c r="T756" s="233"/>
      <c r="U756" s="233"/>
      <c r="V756" s="233"/>
      <c r="W756" s="234"/>
      <c r="X756" s="234"/>
      <c r="Y756" s="234"/>
      <c r="Z756" s="234"/>
      <c r="AA756" s="234"/>
      <c r="AB756" s="234"/>
      <c r="AC756" s="234"/>
      <c r="AD756" s="234"/>
      <c r="AE756" s="234"/>
      <c r="AF756" s="234"/>
      <c r="AG756" s="234"/>
      <c r="AH756" s="234"/>
      <c r="AI756" s="234"/>
      <c r="AJ756" s="234"/>
      <c r="AK756" s="234"/>
      <c r="AL756" s="234"/>
      <c r="AM756" s="234"/>
      <c r="AN756" s="234"/>
      <c r="AO756" s="234"/>
      <c r="AP756" s="234"/>
      <c r="AQ756" s="234"/>
      <c r="AR756" s="234"/>
      <c r="AS756" s="234"/>
      <c r="AT756" s="234"/>
      <c r="AU756" s="234"/>
      <c r="AV756" s="234"/>
      <c r="AW756" s="234"/>
      <c r="AX756" s="234"/>
      <c r="AY756" s="234"/>
      <c r="AZ756" s="234"/>
      <c r="BA756" s="234"/>
      <c r="BB756" s="234"/>
      <c r="BC756" s="234"/>
      <c r="BD756" s="234"/>
      <c r="BE756" s="234"/>
      <c r="BF756" s="234"/>
      <c r="BG756" s="234"/>
      <c r="BH756" s="234"/>
      <c r="BI756" s="234"/>
      <c r="BJ756" s="234"/>
      <c r="BK756" s="234"/>
      <c r="BL756" s="234"/>
      <c r="BM756" s="234"/>
      <c r="BN756" s="234"/>
      <c r="BO756" s="234"/>
      <c r="BP756" s="234"/>
      <c r="BQ756" s="234"/>
      <c r="BR756" s="234"/>
      <c r="BS756" s="234"/>
      <c r="BT756" s="234"/>
      <c r="BU756" s="234"/>
      <c r="BV756" s="234"/>
      <c r="BW756" s="234"/>
      <c r="BX756" s="234"/>
      <c r="BY756" s="234"/>
      <c r="BZ756" s="234"/>
      <c r="CA756" s="234"/>
      <c r="CB756" s="234"/>
      <c r="CC756" s="234"/>
      <c r="CD756" s="234"/>
      <c r="CE756" s="234"/>
      <c r="CF756" s="234"/>
      <c r="CG756" s="234"/>
      <c r="CH756" s="234"/>
      <c r="CI756" s="234"/>
      <c r="CJ756" s="234"/>
      <c r="CK756" s="234"/>
      <c r="CL756" s="234"/>
      <c r="CM756" s="234"/>
      <c r="CN756" s="234"/>
      <c r="CO756" s="234"/>
      <c r="CP756" s="234"/>
      <c r="CQ756" s="234"/>
      <c r="CR756" s="234"/>
      <c r="CS756" s="234"/>
      <c r="CT756" s="234"/>
      <c r="CU756" s="234"/>
      <c r="CV756" s="234"/>
      <c r="CW756" s="234"/>
      <c r="CX756" s="234"/>
      <c r="CY756" s="234"/>
      <c r="CZ756" s="234"/>
      <c r="DA756" s="234"/>
      <c r="DB756" s="234"/>
      <c r="DC756" s="234"/>
      <c r="DD756" s="234"/>
      <c r="DE756" s="234"/>
      <c r="DF756" s="234"/>
      <c r="DG756" s="234"/>
      <c r="DH756" s="234"/>
      <c r="DI756" s="234"/>
      <c r="DJ756" s="234"/>
      <c r="DK756" s="234"/>
      <c r="DL756" s="234"/>
      <c r="DM756" s="234"/>
      <c r="DN756" s="234"/>
      <c r="DO756" s="234"/>
      <c r="DP756" s="234"/>
      <c r="DQ756" s="234"/>
      <c r="DR756" s="234"/>
      <c r="DS756" s="234"/>
      <c r="DT756" s="234"/>
      <c r="DU756" s="234"/>
      <c r="DV756" s="234"/>
      <c r="DW756" s="234"/>
      <c r="DX756" s="234"/>
      <c r="DY756" s="234"/>
      <c r="DZ756" s="234"/>
      <c r="EA756" s="234"/>
      <c r="EB756" s="234"/>
      <c r="EC756" s="234"/>
      <c r="ED756" s="234"/>
      <c r="EE756" s="234"/>
      <c r="EF756" s="234"/>
      <c r="EG756" s="234"/>
      <c r="EH756" s="234"/>
      <c r="EI756" s="234"/>
      <c r="EJ756" s="234"/>
      <c r="EK756" s="234"/>
      <c r="EL756" s="234"/>
      <c r="EM756" s="234"/>
      <c r="EN756" s="234"/>
      <c r="EO756" s="234"/>
      <c r="EP756" s="234"/>
      <c r="EQ756" s="234"/>
      <c r="ER756" s="234"/>
      <c r="ES756" s="234"/>
      <c r="ET756" s="234"/>
      <c r="EU756" s="234"/>
      <c r="EV756" s="234"/>
      <c r="EW756" s="234"/>
      <c r="EX756" s="234"/>
      <c r="EY756" s="234"/>
      <c r="EZ756" s="234"/>
      <c r="FA756" s="234"/>
      <c r="FB756" s="234"/>
      <c r="FC756" s="234"/>
      <c r="FD756" s="234"/>
      <c r="FE756" s="234"/>
      <c r="FF756" s="234"/>
      <c r="FG756" s="234"/>
      <c r="FH756" s="234"/>
      <c r="FI756" s="234"/>
      <c r="FJ756" s="234"/>
      <c r="FK756" s="234"/>
      <c r="FL756" s="234"/>
      <c r="FM756" s="234"/>
      <c r="FN756" s="234"/>
      <c r="FO756" s="234"/>
      <c r="FP756" s="234"/>
      <c r="FQ756" s="234"/>
      <c r="FR756" s="234"/>
      <c r="FS756" s="234"/>
      <c r="FT756" s="234"/>
      <c r="FU756" s="234"/>
      <c r="FV756" s="234"/>
      <c r="FW756" s="234"/>
      <c r="FX756" s="234"/>
      <c r="FY756" s="234"/>
      <c r="FZ756" s="234"/>
      <c r="GA756" s="234"/>
      <c r="GB756" s="234"/>
      <c r="GC756" s="234"/>
      <c r="GD756" s="234"/>
      <c r="GE756" s="234"/>
      <c r="GF756" s="234"/>
      <c r="GG756" s="234"/>
      <c r="GH756" s="234"/>
      <c r="GI756" s="234"/>
      <c r="GJ756" s="234"/>
      <c r="GK756" s="234"/>
      <c r="GL756" s="234"/>
      <c r="GM756" s="234"/>
      <c r="GN756" s="234"/>
      <c r="GO756" s="234"/>
      <c r="GP756" s="234"/>
      <c r="GQ756" s="234"/>
      <c r="GR756" s="234"/>
      <c r="GS756" s="234"/>
      <c r="GT756" s="234"/>
      <c r="GU756" s="234"/>
      <c r="GV756" s="234"/>
      <c r="GW756" s="234"/>
      <c r="GX756" s="234"/>
      <c r="GY756" s="234"/>
      <c r="GZ756" s="234"/>
      <c r="HA756" s="234"/>
      <c r="HB756" s="234"/>
      <c r="HC756" s="234"/>
      <c r="HD756" s="234"/>
      <c r="HE756" s="234"/>
      <c r="HF756" s="234"/>
      <c r="HG756" s="234"/>
      <c r="HH756" s="234"/>
      <c r="HI756" s="234"/>
      <c r="HJ756" s="234"/>
      <c r="HK756" s="234"/>
      <c r="HL756" s="234"/>
      <c r="HM756" s="234"/>
      <c r="HN756" s="234"/>
      <c r="HO756" s="234"/>
      <c r="HP756" s="234"/>
      <c r="HQ756" s="234"/>
      <c r="HR756" s="234"/>
      <c r="HS756" s="234"/>
      <c r="HT756" s="234"/>
      <c r="HU756" s="234"/>
      <c r="HV756" s="234"/>
      <c r="HW756" s="234"/>
      <c r="HX756" s="234"/>
      <c r="HY756" s="234"/>
      <c r="HZ756" s="234"/>
      <c r="IA756" s="234"/>
      <c r="IB756" s="234"/>
      <c r="IC756" s="234"/>
      <c r="ID756" s="234"/>
    </row>
    <row r="757" spans="1:238" hidden="1">
      <c r="H757" s="221"/>
      <c r="I757" s="224"/>
      <c r="J757" s="228"/>
      <c r="K757" s="228"/>
      <c r="L757" s="230" t="s">
        <v>92</v>
      </c>
      <c r="M757" s="220">
        <v>4861</v>
      </c>
      <c r="N757" s="222" t="e">
        <f>+#REF!+#REF!+#REF!+#REF!+#REF!+#REF!+#REF!+#REF!+#REF!+#REF!+#REF!+#REF!+#REF!</f>
        <v>#REF!</v>
      </c>
      <c r="O757" s="222" t="e">
        <f>+#REF!+#REF!+#REF!+#REF!+#REF!+#REF!+#REF!+#REF!+#REF!+#REF!+#REF!+#REF!+#REF!</f>
        <v>#REF!</v>
      </c>
      <c r="P757" s="222" t="e">
        <f>+#REF!+#REF!+#REF!+#REF!+#REF!+#REF!+#REF!+#REF!+#REF!+#REF!+#REF!+#REF!+#REF!</f>
        <v>#REF!</v>
      </c>
      <c r="Q757" s="232"/>
      <c r="R757" s="232"/>
      <c r="S757" s="232"/>
      <c r="T757" s="233"/>
      <c r="U757" s="233"/>
      <c r="V757" s="233"/>
    </row>
    <row r="758" spans="1:238" ht="46.5" hidden="1" customHeight="1">
      <c r="H758" s="221"/>
      <c r="I758" s="266"/>
      <c r="J758" s="267"/>
      <c r="K758" s="267"/>
      <c r="L758" s="268" t="s">
        <v>513</v>
      </c>
      <c r="M758" s="263"/>
      <c r="N758" s="269" t="e">
        <f>SUM(N759:N763)</f>
        <v>#REF!</v>
      </c>
      <c r="O758" s="269" t="e">
        <f>SUM(O759:O763)</f>
        <v>#REF!</v>
      </c>
      <c r="P758" s="269" t="e">
        <f>SUM(P759:P763)</f>
        <v>#REF!</v>
      </c>
      <c r="Q758" s="232"/>
      <c r="R758" s="232"/>
      <c r="S758" s="232"/>
      <c r="T758" s="233"/>
      <c r="U758" s="233"/>
      <c r="V758" s="233"/>
    </row>
    <row r="759" spans="1:238" ht="19.5" hidden="1" customHeight="1">
      <c r="H759" s="221"/>
      <c r="I759" s="224"/>
      <c r="J759" s="228"/>
      <c r="K759" s="228"/>
      <c r="L759" s="230" t="s">
        <v>100</v>
      </c>
      <c r="M759" s="271">
        <v>4251</v>
      </c>
      <c r="N759" s="222" t="e">
        <f>+#REF!+#REF!+#REF!+#REF!+#REF!+#REF!+#REF!+#REF!+#REF!+#REF!+#REF!+#REF!+#REF!</f>
        <v>#REF!</v>
      </c>
      <c r="O759" s="222" t="e">
        <f>+#REF!+#REF!+#REF!+#REF!+#REF!+#REF!+#REF!+#REF!+#REF!+#REF!+#REF!+#REF!+#REF!</f>
        <v>#REF!</v>
      </c>
      <c r="P759" s="222" t="e">
        <f>+#REF!+#REF!+#REF!+#REF!+#REF!+#REF!+#REF!+#REF!+#REF!+#REF!+#REF!+#REF!+#REF!</f>
        <v>#REF!</v>
      </c>
      <c r="Q759" s="232"/>
      <c r="R759" s="232"/>
      <c r="S759" s="232"/>
      <c r="T759" s="233"/>
      <c r="U759" s="233"/>
      <c r="V759" s="233"/>
    </row>
    <row r="760" spans="1:238" hidden="1">
      <c r="H760" s="221"/>
      <c r="I760" s="224"/>
      <c r="J760" s="228"/>
      <c r="K760" s="228"/>
      <c r="L760" s="227" t="s">
        <v>88</v>
      </c>
      <c r="M760" s="271">
        <v>4267</v>
      </c>
      <c r="N760" s="222" t="e">
        <f>+#REF!+#REF!+#REF!+#REF!+#REF!+#REF!+#REF!+#REF!+#REF!+#REF!+#REF!+#REF!+#REF!</f>
        <v>#REF!</v>
      </c>
      <c r="O760" s="222" t="e">
        <f>+#REF!+#REF!+#REF!+#REF!+#REF!+#REF!+#REF!+#REF!+#REF!+#REF!+#REF!+#REF!+#REF!</f>
        <v>#REF!</v>
      </c>
      <c r="P760" s="222" t="e">
        <f>+#REF!+#REF!+#REF!+#REF!+#REF!+#REF!+#REF!+#REF!+#REF!+#REF!+#REF!+#REF!+#REF!</f>
        <v>#REF!</v>
      </c>
      <c r="Q760" s="232"/>
      <c r="R760" s="232"/>
      <c r="S760" s="232"/>
      <c r="T760" s="233"/>
      <c r="U760" s="233"/>
      <c r="V760" s="233"/>
    </row>
    <row r="761" spans="1:238" hidden="1">
      <c r="H761" s="221"/>
      <c r="I761" s="224"/>
      <c r="J761" s="228"/>
      <c r="K761" s="228"/>
      <c r="L761" s="227" t="s">
        <v>306</v>
      </c>
      <c r="M761" s="223">
        <v>4729</v>
      </c>
      <c r="N761" s="222" t="e">
        <f>+#REF!+#REF!+#REF!+#REF!+#REF!+#REF!+#REF!+#REF!+#REF!+#REF!+#REF!+#REF!+#REF!</f>
        <v>#REF!</v>
      </c>
      <c r="O761" s="222" t="e">
        <f>+#REF!+#REF!+#REF!+#REF!+#REF!+#REF!+#REF!+#REF!+#REF!+#REF!+#REF!+#REF!+#REF!</f>
        <v>#REF!</v>
      </c>
      <c r="P761" s="222" t="e">
        <f>+#REF!+#REF!+#REF!+#REF!+#REF!+#REF!+#REF!+#REF!+#REF!+#REF!+#REF!+#REF!+#REF!</f>
        <v>#REF!</v>
      </c>
      <c r="Q761" s="232"/>
      <c r="R761" s="232"/>
      <c r="S761" s="232"/>
      <c r="T761" s="233"/>
      <c r="U761" s="233"/>
      <c r="V761" s="233"/>
    </row>
    <row r="762" spans="1:238" hidden="1">
      <c r="H762" s="221"/>
      <c r="I762" s="224"/>
      <c r="J762" s="228"/>
      <c r="K762" s="228"/>
      <c r="L762" s="230" t="s">
        <v>92</v>
      </c>
      <c r="M762" s="220">
        <v>4861</v>
      </c>
      <c r="N762" s="222" t="e">
        <f>+#REF!+#REF!+#REF!+#REF!+#REF!+#REF!+#REF!+#REF!+#REF!+#REF!+#REF!+#REF!+#REF!</f>
        <v>#REF!</v>
      </c>
      <c r="O762" s="222" t="e">
        <f>+#REF!+#REF!+#REF!+#REF!+#REF!+#REF!+#REF!+#REF!+#REF!+#REF!+#REF!+#REF!+#REF!</f>
        <v>#REF!</v>
      </c>
      <c r="P762" s="222" t="e">
        <f>+#REF!+#REF!+#REF!+#REF!+#REF!+#REF!+#REF!+#REF!+#REF!+#REF!+#REF!+#REF!+#REF!</f>
        <v>#REF!</v>
      </c>
      <c r="Q762" s="232"/>
      <c r="R762" s="232"/>
      <c r="S762" s="232"/>
      <c r="T762" s="233"/>
      <c r="U762" s="233"/>
      <c r="V762" s="233"/>
    </row>
    <row r="763" spans="1:238" ht="12" hidden="1" customHeight="1">
      <c r="H763" s="221"/>
      <c r="I763" s="224"/>
      <c r="J763" s="228"/>
      <c r="K763" s="228"/>
      <c r="L763" s="230" t="s">
        <v>226</v>
      </c>
      <c r="M763" s="229">
        <v>5129</v>
      </c>
      <c r="N763" s="222" t="e">
        <f>+#REF!+#REF!+#REF!+#REF!+#REF!+#REF!+#REF!+#REF!+#REF!+#REF!+#REF!+#REF!+#REF!</f>
        <v>#REF!</v>
      </c>
      <c r="O763" s="222" t="e">
        <f>+#REF!+#REF!+#REF!+#REF!+#REF!+#REF!+#REF!+#REF!+#REF!+#REF!+#REF!+#REF!+#REF!</f>
        <v>#REF!</v>
      </c>
      <c r="P763" s="222" t="e">
        <f>+#REF!+#REF!+#REF!+#REF!+#REF!+#REF!+#REF!+#REF!+#REF!+#REF!+#REF!+#REF!+#REF!</f>
        <v>#REF!</v>
      </c>
      <c r="Q763" s="232"/>
      <c r="R763" s="232"/>
      <c r="S763" s="232"/>
      <c r="T763" s="233"/>
      <c r="U763" s="233"/>
      <c r="V763" s="233"/>
    </row>
    <row r="764" spans="1:238" ht="46.5" customHeight="1">
      <c r="H764" s="221"/>
      <c r="I764" s="266"/>
      <c r="J764" s="267"/>
      <c r="K764" s="267"/>
      <c r="L764" s="268" t="s">
        <v>577</v>
      </c>
      <c r="M764" s="263"/>
      <c r="N764" s="269" t="e">
        <f>SUM(N765)</f>
        <v>#REF!</v>
      </c>
      <c r="O764" s="269" t="e">
        <f t="shared" ref="O764:P764" si="69">SUM(O765)</f>
        <v>#REF!</v>
      </c>
      <c r="P764" s="269" t="e">
        <f t="shared" si="69"/>
        <v>#REF!</v>
      </c>
      <c r="Q764" s="232"/>
      <c r="R764" s="232"/>
      <c r="S764" s="232"/>
      <c r="T764" s="233"/>
      <c r="U764" s="233"/>
      <c r="V764" s="233"/>
    </row>
    <row r="765" spans="1:238">
      <c r="H765" s="221"/>
      <c r="I765" s="224"/>
      <c r="J765" s="228"/>
      <c r="K765" s="228"/>
      <c r="L765" s="230" t="s">
        <v>534</v>
      </c>
      <c r="M765" s="271">
        <v>4239</v>
      </c>
      <c r="N765" s="222" t="e">
        <f>+#REF!+#REF!+#REF!+#REF!+#REF!+#REF!+#REF!+#REF!+#REF!+#REF!+#REF!+#REF!+#REF!</f>
        <v>#REF!</v>
      </c>
      <c r="O765" s="222" t="e">
        <f>+#REF!+#REF!+#REF!+#REF!+#REF!+#REF!+#REF!+#REF!+#REF!+#REF!+#REF!+#REF!+#REF!</f>
        <v>#REF!</v>
      </c>
      <c r="P765" s="222" t="e">
        <f>+#REF!+#REF!+#REF!+#REF!+#REF!+#REF!+#REF!+#REF!+#REF!+#REF!+#REF!+#REF!+#REF!</f>
        <v>#REF!</v>
      </c>
      <c r="Q765" s="232"/>
      <c r="R765" s="232"/>
      <c r="S765" s="232"/>
      <c r="T765" s="233"/>
      <c r="U765" s="233"/>
      <c r="V765" s="233"/>
    </row>
    <row r="766" spans="1:238" s="311" customFormat="1" ht="27">
      <c r="A766" s="249"/>
      <c r="B766" s="280"/>
      <c r="C766" s="280"/>
      <c r="D766" s="280"/>
      <c r="E766" s="280"/>
      <c r="F766" s="280"/>
      <c r="G766" s="280"/>
      <c r="H766" s="221">
        <v>3090</v>
      </c>
      <c r="I766" s="225" t="s">
        <v>147</v>
      </c>
      <c r="J766" s="226">
        <v>9</v>
      </c>
      <c r="K766" s="226">
        <v>0</v>
      </c>
      <c r="L766" s="262" t="s">
        <v>309</v>
      </c>
      <c r="M766" s="263"/>
      <c r="N766" s="264" t="e">
        <f>+N768</f>
        <v>#REF!</v>
      </c>
      <c r="O766" s="264" t="e">
        <f>+O768</f>
        <v>#REF!</v>
      </c>
      <c r="P766" s="264" t="e">
        <f>+P768</f>
        <v>#REF!</v>
      </c>
      <c r="Q766" s="232"/>
      <c r="R766" s="232"/>
      <c r="S766" s="232"/>
      <c r="T766" s="233"/>
      <c r="U766" s="233"/>
      <c r="V766" s="233"/>
      <c r="W766" s="234"/>
      <c r="X766" s="234"/>
      <c r="Y766" s="234"/>
      <c r="Z766" s="234"/>
      <c r="AA766" s="234"/>
      <c r="AB766" s="234"/>
      <c r="AC766" s="234"/>
      <c r="AD766" s="234"/>
      <c r="AE766" s="234"/>
      <c r="AF766" s="234"/>
      <c r="AG766" s="234"/>
      <c r="AH766" s="234"/>
      <c r="AI766" s="234"/>
      <c r="AJ766" s="234"/>
      <c r="AK766" s="234"/>
      <c r="AL766" s="234"/>
      <c r="AM766" s="234"/>
      <c r="AN766" s="234"/>
      <c r="AO766" s="234"/>
      <c r="AP766" s="234"/>
      <c r="AQ766" s="234"/>
      <c r="AR766" s="234"/>
      <c r="AS766" s="234"/>
      <c r="AT766" s="234"/>
      <c r="AU766" s="234"/>
      <c r="AV766" s="234"/>
      <c r="AW766" s="234"/>
      <c r="AX766" s="234"/>
      <c r="AY766" s="234"/>
      <c r="AZ766" s="234"/>
      <c r="BA766" s="234"/>
      <c r="BB766" s="234"/>
      <c r="BC766" s="234"/>
      <c r="BD766" s="234"/>
      <c r="BE766" s="234"/>
      <c r="BF766" s="234"/>
      <c r="BG766" s="234"/>
      <c r="BH766" s="234"/>
      <c r="BI766" s="234"/>
      <c r="BJ766" s="234"/>
      <c r="BK766" s="234"/>
      <c r="BL766" s="234"/>
      <c r="BM766" s="234"/>
      <c r="BN766" s="234"/>
      <c r="BO766" s="234"/>
      <c r="BP766" s="234"/>
      <c r="BQ766" s="234"/>
      <c r="BR766" s="234"/>
      <c r="BS766" s="234"/>
      <c r="BT766" s="234"/>
      <c r="BU766" s="234"/>
      <c r="BV766" s="234"/>
      <c r="BW766" s="234"/>
      <c r="BX766" s="234"/>
      <c r="BY766" s="234"/>
      <c r="BZ766" s="234"/>
      <c r="CA766" s="234"/>
      <c r="CB766" s="234"/>
      <c r="CC766" s="234"/>
      <c r="CD766" s="234"/>
      <c r="CE766" s="234"/>
      <c r="CF766" s="234"/>
      <c r="CG766" s="234"/>
      <c r="CH766" s="234"/>
      <c r="CI766" s="234"/>
      <c r="CJ766" s="234"/>
      <c r="CK766" s="234"/>
      <c r="CL766" s="234"/>
      <c r="CM766" s="234"/>
      <c r="CN766" s="234"/>
      <c r="CO766" s="234"/>
      <c r="CP766" s="234"/>
      <c r="CQ766" s="234"/>
      <c r="CR766" s="234"/>
      <c r="CS766" s="234"/>
      <c r="CT766" s="234"/>
      <c r="CU766" s="234"/>
      <c r="CV766" s="234"/>
      <c r="CW766" s="234"/>
      <c r="CX766" s="234"/>
      <c r="CY766" s="234"/>
      <c r="CZ766" s="234"/>
      <c r="DA766" s="234"/>
      <c r="DB766" s="234"/>
      <c r="DC766" s="234"/>
      <c r="DD766" s="234"/>
      <c r="DE766" s="234"/>
      <c r="DF766" s="234"/>
      <c r="DG766" s="234"/>
      <c r="DH766" s="234"/>
      <c r="DI766" s="234"/>
      <c r="DJ766" s="234"/>
      <c r="DK766" s="234"/>
      <c r="DL766" s="234"/>
      <c r="DM766" s="234"/>
      <c r="DN766" s="234"/>
      <c r="DO766" s="234"/>
      <c r="DP766" s="234"/>
      <c r="DQ766" s="234"/>
      <c r="DR766" s="234"/>
      <c r="DS766" s="234"/>
      <c r="DT766" s="234"/>
      <c r="DU766" s="234"/>
      <c r="DV766" s="234"/>
      <c r="DW766" s="234"/>
      <c r="DX766" s="234"/>
      <c r="DY766" s="234"/>
      <c r="DZ766" s="234"/>
      <c r="EA766" s="234"/>
      <c r="EB766" s="234"/>
      <c r="EC766" s="234"/>
      <c r="ED766" s="234"/>
      <c r="EE766" s="234"/>
      <c r="EF766" s="234"/>
      <c r="EG766" s="234"/>
      <c r="EH766" s="234"/>
      <c r="EI766" s="234"/>
      <c r="EJ766" s="234"/>
      <c r="EK766" s="234"/>
      <c r="EL766" s="234"/>
      <c r="EM766" s="234"/>
      <c r="EN766" s="234"/>
      <c r="EO766" s="234"/>
      <c r="EP766" s="234"/>
      <c r="EQ766" s="234"/>
      <c r="ER766" s="234"/>
      <c r="ES766" s="234"/>
      <c r="ET766" s="234"/>
      <c r="EU766" s="234"/>
      <c r="EV766" s="234"/>
      <c r="EW766" s="234"/>
      <c r="EX766" s="234"/>
      <c r="EY766" s="234"/>
      <c r="EZ766" s="234"/>
      <c r="FA766" s="234"/>
      <c r="FB766" s="234"/>
      <c r="FC766" s="234"/>
      <c r="FD766" s="234"/>
      <c r="FE766" s="234"/>
      <c r="FF766" s="234"/>
      <c r="FG766" s="234"/>
      <c r="FH766" s="234"/>
      <c r="FI766" s="234"/>
      <c r="FJ766" s="234"/>
      <c r="FK766" s="234"/>
      <c r="FL766" s="234"/>
      <c r="FM766" s="234"/>
      <c r="FN766" s="234"/>
      <c r="FO766" s="234"/>
      <c r="FP766" s="234"/>
      <c r="FQ766" s="234"/>
      <c r="FR766" s="234"/>
      <c r="FS766" s="234"/>
      <c r="FT766" s="234"/>
      <c r="FU766" s="234"/>
      <c r="FV766" s="234"/>
      <c r="FW766" s="234"/>
      <c r="FX766" s="234"/>
      <c r="FY766" s="234"/>
      <c r="FZ766" s="234"/>
      <c r="GA766" s="234"/>
      <c r="GB766" s="234"/>
      <c r="GC766" s="234"/>
      <c r="GD766" s="234"/>
      <c r="GE766" s="234"/>
      <c r="GF766" s="234"/>
      <c r="GG766" s="234"/>
      <c r="GH766" s="234"/>
      <c r="GI766" s="234"/>
      <c r="GJ766" s="234"/>
      <c r="GK766" s="234"/>
      <c r="GL766" s="234"/>
      <c r="GM766" s="234"/>
      <c r="GN766" s="234"/>
      <c r="GO766" s="234"/>
      <c r="GP766" s="234"/>
      <c r="GQ766" s="234"/>
      <c r="GR766" s="234"/>
      <c r="GS766" s="234"/>
      <c r="GT766" s="234"/>
      <c r="GU766" s="234"/>
      <c r="GV766" s="234"/>
      <c r="GW766" s="234"/>
      <c r="GX766" s="234"/>
      <c r="GY766" s="234"/>
      <c r="GZ766" s="234"/>
      <c r="HA766" s="234"/>
      <c r="HB766" s="234"/>
      <c r="HC766" s="234"/>
      <c r="HD766" s="234"/>
      <c r="HE766" s="234"/>
      <c r="HF766" s="234"/>
      <c r="HG766" s="234"/>
      <c r="HH766" s="234"/>
      <c r="HI766" s="234"/>
      <c r="HJ766" s="234"/>
      <c r="HK766" s="234"/>
      <c r="HL766" s="234"/>
      <c r="HM766" s="234"/>
      <c r="HN766" s="234"/>
      <c r="HO766" s="234"/>
      <c r="HP766" s="234"/>
      <c r="HQ766" s="234"/>
      <c r="HR766" s="234"/>
      <c r="HS766" s="234"/>
      <c r="HT766" s="234"/>
      <c r="HU766" s="234"/>
      <c r="HV766" s="234"/>
      <c r="HW766" s="234"/>
      <c r="HX766" s="234"/>
      <c r="HY766" s="234"/>
      <c r="HZ766" s="234"/>
      <c r="IA766" s="234"/>
      <c r="IB766" s="234"/>
      <c r="IC766" s="234"/>
      <c r="ID766" s="234"/>
    </row>
    <row r="767" spans="1:238">
      <c r="H767" s="224"/>
      <c r="I767" s="225"/>
      <c r="J767" s="226"/>
      <c r="K767" s="226"/>
      <c r="L767" s="230" t="s">
        <v>68</v>
      </c>
      <c r="M767" s="220"/>
      <c r="N767" s="222"/>
      <c r="O767" s="222"/>
      <c r="P767" s="222"/>
      <c r="Q767" s="232"/>
      <c r="R767" s="232"/>
      <c r="S767" s="232"/>
      <c r="T767" s="233"/>
      <c r="U767" s="233"/>
      <c r="V767" s="233"/>
    </row>
    <row r="768" spans="1:238" s="311" customFormat="1" ht="25.5">
      <c r="A768" s="249"/>
      <c r="B768" s="280"/>
      <c r="C768" s="280"/>
      <c r="D768" s="280"/>
      <c r="E768" s="280"/>
      <c r="F768" s="280"/>
      <c r="G768" s="280"/>
      <c r="H768" s="221" t="s">
        <v>312</v>
      </c>
      <c r="I768" s="224" t="s">
        <v>147</v>
      </c>
      <c r="J768" s="228">
        <v>9</v>
      </c>
      <c r="K768" s="228">
        <v>2</v>
      </c>
      <c r="L768" s="261" t="s">
        <v>313</v>
      </c>
      <c r="M768" s="229"/>
      <c r="N768" s="231" t="e">
        <f>+N770+N772</f>
        <v>#REF!</v>
      </c>
      <c r="O768" s="231" t="e">
        <f>+O770+O772</f>
        <v>#REF!</v>
      </c>
      <c r="P768" s="231" t="e">
        <f>+P770+P772</f>
        <v>#REF!</v>
      </c>
      <c r="Q768" s="232"/>
      <c r="R768" s="232"/>
      <c r="S768" s="232"/>
      <c r="T768" s="233"/>
      <c r="U768" s="233"/>
      <c r="V768" s="233"/>
      <c r="W768" s="234"/>
      <c r="X768" s="234"/>
      <c r="Y768" s="234"/>
      <c r="Z768" s="234"/>
      <c r="AA768" s="234"/>
      <c r="AB768" s="234"/>
      <c r="AC768" s="234"/>
      <c r="AD768" s="234"/>
      <c r="AE768" s="234"/>
      <c r="AF768" s="234"/>
      <c r="AG768" s="234"/>
      <c r="AH768" s="234"/>
      <c r="AI768" s="234"/>
      <c r="AJ768" s="234"/>
      <c r="AK768" s="234"/>
      <c r="AL768" s="234"/>
      <c r="AM768" s="234"/>
      <c r="AN768" s="234"/>
      <c r="AO768" s="234"/>
      <c r="AP768" s="234"/>
      <c r="AQ768" s="234"/>
      <c r="AR768" s="234"/>
      <c r="AS768" s="234"/>
      <c r="AT768" s="234"/>
      <c r="AU768" s="234"/>
      <c r="AV768" s="234"/>
      <c r="AW768" s="234"/>
      <c r="AX768" s="234"/>
      <c r="AY768" s="234"/>
      <c r="AZ768" s="234"/>
      <c r="BA768" s="234"/>
      <c r="BB768" s="234"/>
      <c r="BC768" s="234"/>
      <c r="BD768" s="234"/>
      <c r="BE768" s="234"/>
      <c r="BF768" s="234"/>
      <c r="BG768" s="234"/>
      <c r="BH768" s="234"/>
      <c r="BI768" s="234"/>
      <c r="BJ768" s="234"/>
      <c r="BK768" s="234"/>
      <c r="BL768" s="234"/>
      <c r="BM768" s="234"/>
      <c r="BN768" s="234"/>
      <c r="BO768" s="234"/>
      <c r="BP768" s="234"/>
      <c r="BQ768" s="234"/>
      <c r="BR768" s="234"/>
      <c r="BS768" s="234"/>
      <c r="BT768" s="234"/>
      <c r="BU768" s="234"/>
      <c r="BV768" s="234"/>
      <c r="BW768" s="234"/>
      <c r="BX768" s="234"/>
      <c r="BY768" s="234"/>
      <c r="BZ768" s="234"/>
      <c r="CA768" s="234"/>
      <c r="CB768" s="234"/>
      <c r="CC768" s="234"/>
      <c r="CD768" s="234"/>
      <c r="CE768" s="234"/>
      <c r="CF768" s="234"/>
      <c r="CG768" s="234"/>
      <c r="CH768" s="234"/>
      <c r="CI768" s="234"/>
      <c r="CJ768" s="234"/>
      <c r="CK768" s="234"/>
      <c r="CL768" s="234"/>
      <c r="CM768" s="234"/>
      <c r="CN768" s="234"/>
      <c r="CO768" s="234"/>
      <c r="CP768" s="234"/>
      <c r="CQ768" s="234"/>
      <c r="CR768" s="234"/>
      <c r="CS768" s="234"/>
      <c r="CT768" s="234"/>
      <c r="CU768" s="234"/>
      <c r="CV768" s="234"/>
      <c r="CW768" s="234"/>
      <c r="CX768" s="234"/>
      <c r="CY768" s="234"/>
      <c r="CZ768" s="234"/>
      <c r="DA768" s="234"/>
      <c r="DB768" s="234"/>
      <c r="DC768" s="234"/>
      <c r="DD768" s="234"/>
      <c r="DE768" s="234"/>
      <c r="DF768" s="234"/>
      <c r="DG768" s="234"/>
      <c r="DH768" s="234"/>
      <c r="DI768" s="234"/>
      <c r="DJ768" s="234"/>
      <c r="DK768" s="234"/>
      <c r="DL768" s="234"/>
      <c r="DM768" s="234"/>
      <c r="DN768" s="234"/>
      <c r="DO768" s="234"/>
      <c r="DP768" s="234"/>
      <c r="DQ768" s="234"/>
      <c r="DR768" s="234"/>
      <c r="DS768" s="234"/>
      <c r="DT768" s="234"/>
      <c r="DU768" s="234"/>
      <c r="DV768" s="234"/>
      <c r="DW768" s="234"/>
      <c r="DX768" s="234"/>
      <c r="DY768" s="234"/>
      <c r="DZ768" s="234"/>
      <c r="EA768" s="234"/>
      <c r="EB768" s="234"/>
      <c r="EC768" s="234"/>
      <c r="ED768" s="234"/>
      <c r="EE768" s="234"/>
      <c r="EF768" s="234"/>
      <c r="EG768" s="234"/>
      <c r="EH768" s="234"/>
      <c r="EI768" s="234"/>
      <c r="EJ768" s="234"/>
      <c r="EK768" s="234"/>
      <c r="EL768" s="234"/>
      <c r="EM768" s="234"/>
      <c r="EN768" s="234"/>
      <c r="EO768" s="234"/>
      <c r="EP768" s="234"/>
      <c r="EQ768" s="234"/>
      <c r="ER768" s="234"/>
      <c r="ES768" s="234"/>
      <c r="ET768" s="234"/>
      <c r="EU768" s="234"/>
      <c r="EV768" s="234"/>
      <c r="EW768" s="234"/>
      <c r="EX768" s="234"/>
      <c r="EY768" s="234"/>
      <c r="EZ768" s="234"/>
      <c r="FA768" s="234"/>
      <c r="FB768" s="234"/>
      <c r="FC768" s="234"/>
      <c r="FD768" s="234"/>
      <c r="FE768" s="234"/>
      <c r="FF768" s="234"/>
      <c r="FG768" s="234"/>
      <c r="FH768" s="234"/>
      <c r="FI768" s="234"/>
      <c r="FJ768" s="234"/>
      <c r="FK768" s="234"/>
      <c r="FL768" s="234"/>
      <c r="FM768" s="234"/>
      <c r="FN768" s="234"/>
      <c r="FO768" s="234"/>
      <c r="FP768" s="234"/>
      <c r="FQ768" s="234"/>
      <c r="FR768" s="234"/>
      <c r="FS768" s="234"/>
      <c r="FT768" s="234"/>
      <c r="FU768" s="234"/>
      <c r="FV768" s="234"/>
      <c r="FW768" s="234"/>
      <c r="FX768" s="234"/>
      <c r="FY768" s="234"/>
      <c r="FZ768" s="234"/>
      <c r="GA768" s="234"/>
      <c r="GB768" s="234"/>
      <c r="GC768" s="234"/>
      <c r="GD768" s="234"/>
      <c r="GE768" s="234"/>
      <c r="GF768" s="234"/>
      <c r="GG768" s="234"/>
      <c r="GH768" s="234"/>
      <c r="GI768" s="234"/>
      <c r="GJ768" s="234"/>
      <c r="GK768" s="234"/>
      <c r="GL768" s="234"/>
      <c r="GM768" s="234"/>
      <c r="GN768" s="234"/>
      <c r="GO768" s="234"/>
      <c r="GP768" s="234"/>
      <c r="GQ768" s="234"/>
      <c r="GR768" s="234"/>
      <c r="GS768" s="234"/>
      <c r="GT768" s="234"/>
      <c r="GU768" s="234"/>
      <c r="GV768" s="234"/>
      <c r="GW768" s="234"/>
      <c r="GX768" s="234"/>
      <c r="GY768" s="234"/>
      <c r="GZ768" s="234"/>
      <c r="HA768" s="234"/>
      <c r="HB768" s="234"/>
      <c r="HC768" s="234"/>
      <c r="HD768" s="234"/>
      <c r="HE768" s="234"/>
      <c r="HF768" s="234"/>
      <c r="HG768" s="234"/>
      <c r="HH768" s="234"/>
      <c r="HI768" s="234"/>
      <c r="HJ768" s="234"/>
      <c r="HK768" s="234"/>
      <c r="HL768" s="234"/>
      <c r="HM768" s="234"/>
      <c r="HN768" s="234"/>
      <c r="HO768" s="234"/>
      <c r="HP768" s="234"/>
      <c r="HQ768" s="234"/>
      <c r="HR768" s="234"/>
      <c r="HS768" s="234"/>
      <c r="HT768" s="234"/>
      <c r="HU768" s="234"/>
      <c r="HV768" s="234"/>
      <c r="HW768" s="234"/>
      <c r="HX768" s="234"/>
      <c r="HY768" s="234"/>
      <c r="HZ768" s="234"/>
      <c r="IA768" s="234"/>
      <c r="IB768" s="234"/>
      <c r="IC768" s="234"/>
      <c r="ID768" s="234"/>
    </row>
    <row r="769" spans="1:238">
      <c r="H769" s="224"/>
      <c r="I769" s="224"/>
      <c r="J769" s="228"/>
      <c r="K769" s="228"/>
      <c r="L769" s="230" t="s">
        <v>66</v>
      </c>
      <c r="M769" s="220"/>
      <c r="N769" s="231"/>
      <c r="O769" s="231"/>
      <c r="P769" s="231"/>
      <c r="Q769" s="232"/>
      <c r="R769" s="232"/>
      <c r="S769" s="232"/>
      <c r="T769" s="233"/>
      <c r="U769" s="233"/>
      <c r="V769" s="233"/>
    </row>
    <row r="770" spans="1:238" s="311" customFormat="1" ht="40.5" hidden="1">
      <c r="A770" s="249"/>
      <c r="B770" s="280"/>
      <c r="C770" s="280"/>
      <c r="D770" s="280"/>
      <c r="E770" s="280"/>
      <c r="F770" s="280"/>
      <c r="G770" s="280"/>
      <c r="H770" s="221"/>
      <c r="I770" s="266"/>
      <c r="J770" s="267"/>
      <c r="K770" s="267"/>
      <c r="L770" s="268" t="s">
        <v>314</v>
      </c>
      <c r="M770" s="263"/>
      <c r="N770" s="269" t="e">
        <f>SUM(N771)</f>
        <v>#REF!</v>
      </c>
      <c r="O770" s="269" t="e">
        <f>SUM(O771)</f>
        <v>#REF!</v>
      </c>
      <c r="P770" s="269" t="e">
        <f>SUM(P771)</f>
        <v>#REF!</v>
      </c>
      <c r="Q770" s="232"/>
      <c r="R770" s="232"/>
      <c r="S770" s="232"/>
      <c r="T770" s="233"/>
      <c r="U770" s="233"/>
      <c r="V770" s="233"/>
      <c r="W770" s="234"/>
      <c r="X770" s="234"/>
      <c r="Y770" s="234"/>
      <c r="Z770" s="234"/>
      <c r="AA770" s="234"/>
      <c r="AB770" s="234"/>
      <c r="AC770" s="234"/>
      <c r="AD770" s="234"/>
      <c r="AE770" s="234"/>
      <c r="AF770" s="234"/>
      <c r="AG770" s="234"/>
      <c r="AH770" s="234"/>
      <c r="AI770" s="234"/>
      <c r="AJ770" s="234"/>
      <c r="AK770" s="234"/>
      <c r="AL770" s="234"/>
      <c r="AM770" s="234"/>
      <c r="AN770" s="234"/>
      <c r="AO770" s="234"/>
      <c r="AP770" s="234"/>
      <c r="AQ770" s="234"/>
      <c r="AR770" s="234"/>
      <c r="AS770" s="234"/>
      <c r="AT770" s="234"/>
      <c r="AU770" s="234"/>
      <c r="AV770" s="234"/>
      <c r="AW770" s="234"/>
      <c r="AX770" s="234"/>
      <c r="AY770" s="234"/>
      <c r="AZ770" s="234"/>
      <c r="BA770" s="234"/>
      <c r="BB770" s="234"/>
      <c r="BC770" s="234"/>
      <c r="BD770" s="234"/>
      <c r="BE770" s="234"/>
      <c r="BF770" s="234"/>
      <c r="BG770" s="234"/>
      <c r="BH770" s="234"/>
      <c r="BI770" s="234"/>
      <c r="BJ770" s="234"/>
      <c r="BK770" s="234"/>
      <c r="BL770" s="234"/>
      <c r="BM770" s="234"/>
      <c r="BN770" s="234"/>
      <c r="BO770" s="234"/>
      <c r="BP770" s="234"/>
      <c r="BQ770" s="234"/>
      <c r="BR770" s="234"/>
      <c r="BS770" s="234"/>
      <c r="BT770" s="234"/>
      <c r="BU770" s="234"/>
      <c r="BV770" s="234"/>
      <c r="BW770" s="234"/>
      <c r="BX770" s="234"/>
      <c r="BY770" s="234"/>
      <c r="BZ770" s="234"/>
      <c r="CA770" s="234"/>
      <c r="CB770" s="234"/>
      <c r="CC770" s="234"/>
      <c r="CD770" s="234"/>
      <c r="CE770" s="234"/>
      <c r="CF770" s="234"/>
      <c r="CG770" s="234"/>
      <c r="CH770" s="234"/>
      <c r="CI770" s="234"/>
      <c r="CJ770" s="234"/>
      <c r="CK770" s="234"/>
      <c r="CL770" s="234"/>
      <c r="CM770" s="234"/>
      <c r="CN770" s="234"/>
      <c r="CO770" s="234"/>
      <c r="CP770" s="234"/>
      <c r="CQ770" s="234"/>
      <c r="CR770" s="234"/>
      <c r="CS770" s="234"/>
      <c r="CT770" s="234"/>
      <c r="CU770" s="234"/>
      <c r="CV770" s="234"/>
      <c r="CW770" s="234"/>
      <c r="CX770" s="234"/>
      <c r="CY770" s="234"/>
      <c r="CZ770" s="234"/>
      <c r="DA770" s="234"/>
      <c r="DB770" s="234"/>
      <c r="DC770" s="234"/>
      <c r="DD770" s="234"/>
      <c r="DE770" s="234"/>
      <c r="DF770" s="234"/>
      <c r="DG770" s="234"/>
      <c r="DH770" s="234"/>
      <c r="DI770" s="234"/>
      <c r="DJ770" s="234"/>
      <c r="DK770" s="234"/>
      <c r="DL770" s="234"/>
      <c r="DM770" s="234"/>
      <c r="DN770" s="234"/>
      <c r="DO770" s="234"/>
      <c r="DP770" s="234"/>
      <c r="DQ770" s="234"/>
      <c r="DR770" s="234"/>
      <c r="DS770" s="234"/>
      <c r="DT770" s="234"/>
      <c r="DU770" s="234"/>
      <c r="DV770" s="234"/>
      <c r="DW770" s="234"/>
      <c r="DX770" s="234"/>
      <c r="DY770" s="234"/>
      <c r="DZ770" s="234"/>
      <c r="EA770" s="234"/>
      <c r="EB770" s="234"/>
      <c r="EC770" s="234"/>
      <c r="ED770" s="234"/>
      <c r="EE770" s="234"/>
      <c r="EF770" s="234"/>
      <c r="EG770" s="234"/>
      <c r="EH770" s="234"/>
      <c r="EI770" s="234"/>
      <c r="EJ770" s="234"/>
      <c r="EK770" s="234"/>
      <c r="EL770" s="234"/>
      <c r="EM770" s="234"/>
      <c r="EN770" s="234"/>
      <c r="EO770" s="234"/>
      <c r="EP770" s="234"/>
      <c r="EQ770" s="234"/>
      <c r="ER770" s="234"/>
      <c r="ES770" s="234"/>
      <c r="ET770" s="234"/>
      <c r="EU770" s="234"/>
      <c r="EV770" s="234"/>
      <c r="EW770" s="234"/>
      <c r="EX770" s="234"/>
      <c r="EY770" s="234"/>
      <c r="EZ770" s="234"/>
      <c r="FA770" s="234"/>
      <c r="FB770" s="234"/>
      <c r="FC770" s="234"/>
      <c r="FD770" s="234"/>
      <c r="FE770" s="234"/>
      <c r="FF770" s="234"/>
      <c r="FG770" s="234"/>
      <c r="FH770" s="234"/>
      <c r="FI770" s="234"/>
      <c r="FJ770" s="234"/>
      <c r="FK770" s="234"/>
      <c r="FL770" s="234"/>
      <c r="FM770" s="234"/>
      <c r="FN770" s="234"/>
      <c r="FO770" s="234"/>
      <c r="FP770" s="234"/>
      <c r="FQ770" s="234"/>
      <c r="FR770" s="234"/>
      <c r="FS770" s="234"/>
      <c r="FT770" s="234"/>
      <c r="FU770" s="234"/>
      <c r="FV770" s="234"/>
      <c r="FW770" s="234"/>
      <c r="FX770" s="234"/>
      <c r="FY770" s="234"/>
      <c r="FZ770" s="234"/>
      <c r="GA770" s="234"/>
      <c r="GB770" s="234"/>
      <c r="GC770" s="234"/>
      <c r="GD770" s="234"/>
      <c r="GE770" s="234"/>
      <c r="GF770" s="234"/>
      <c r="GG770" s="234"/>
      <c r="GH770" s="234"/>
      <c r="GI770" s="234"/>
      <c r="GJ770" s="234"/>
      <c r="GK770" s="234"/>
      <c r="GL770" s="234"/>
      <c r="GM770" s="234"/>
      <c r="GN770" s="234"/>
      <c r="GO770" s="234"/>
      <c r="GP770" s="234"/>
      <c r="GQ770" s="234"/>
      <c r="GR770" s="234"/>
      <c r="GS770" s="234"/>
      <c r="GT770" s="234"/>
      <c r="GU770" s="234"/>
      <c r="GV770" s="234"/>
      <c r="GW770" s="234"/>
      <c r="GX770" s="234"/>
      <c r="GY770" s="234"/>
      <c r="GZ770" s="234"/>
      <c r="HA770" s="234"/>
      <c r="HB770" s="234"/>
      <c r="HC770" s="234"/>
      <c r="HD770" s="234"/>
      <c r="HE770" s="234"/>
      <c r="HF770" s="234"/>
      <c r="HG770" s="234"/>
      <c r="HH770" s="234"/>
      <c r="HI770" s="234"/>
      <c r="HJ770" s="234"/>
      <c r="HK770" s="234"/>
      <c r="HL770" s="234"/>
      <c r="HM770" s="234"/>
      <c r="HN770" s="234"/>
      <c r="HO770" s="234"/>
      <c r="HP770" s="234"/>
      <c r="HQ770" s="234"/>
      <c r="HR770" s="234"/>
      <c r="HS770" s="234"/>
      <c r="HT770" s="234"/>
      <c r="HU770" s="234"/>
      <c r="HV770" s="234"/>
      <c r="HW770" s="234"/>
      <c r="HX770" s="234"/>
      <c r="HY770" s="234"/>
      <c r="HZ770" s="234"/>
      <c r="IA770" s="234"/>
      <c r="IB770" s="234"/>
      <c r="IC770" s="234"/>
      <c r="ID770" s="234"/>
    </row>
    <row r="771" spans="1:238" hidden="1">
      <c r="H771" s="224"/>
      <c r="I771" s="224"/>
      <c r="J771" s="228"/>
      <c r="K771" s="228"/>
      <c r="L771" s="227" t="s">
        <v>306</v>
      </c>
      <c r="M771" s="223">
        <v>4729</v>
      </c>
      <c r="N771" s="222" t="e">
        <f>+#REF!+#REF!+#REF!+#REF!+#REF!+#REF!+#REF!+#REF!+#REF!+#REF!+#REF!+#REF!+#REF!</f>
        <v>#REF!</v>
      </c>
      <c r="O771" s="222" t="e">
        <f>+#REF!+#REF!+#REF!+#REF!+#REF!+#REF!+#REF!+#REF!+#REF!+#REF!+#REF!+#REF!+#REF!</f>
        <v>#REF!</v>
      </c>
      <c r="P771" s="222" t="e">
        <f>+#REF!+#REF!+#REF!+#REF!+#REF!+#REF!+#REF!+#REF!+#REF!+#REF!+#REF!+#REF!+#REF!</f>
        <v>#REF!</v>
      </c>
      <c r="Q771" s="232"/>
      <c r="R771" s="232"/>
      <c r="S771" s="232"/>
      <c r="T771" s="233"/>
      <c r="U771" s="233"/>
      <c r="V771" s="233"/>
    </row>
    <row r="772" spans="1:238" s="311" customFormat="1">
      <c r="A772" s="249"/>
      <c r="B772" s="280"/>
      <c r="C772" s="280"/>
      <c r="D772" s="280"/>
      <c r="E772" s="280"/>
      <c r="F772" s="280"/>
      <c r="G772" s="280"/>
      <c r="H772" s="221"/>
      <c r="I772" s="266"/>
      <c r="J772" s="267"/>
      <c r="K772" s="267"/>
      <c r="L772" s="268" t="s">
        <v>315</v>
      </c>
      <c r="M772" s="263"/>
      <c r="N772" s="269" t="e">
        <f>SUM(N773)</f>
        <v>#REF!</v>
      </c>
      <c r="O772" s="269" t="e">
        <f>SUM(O773)</f>
        <v>#REF!</v>
      </c>
      <c r="P772" s="269" t="e">
        <f>SUM(P773)</f>
        <v>#REF!</v>
      </c>
      <c r="Q772" s="232"/>
      <c r="R772" s="232"/>
      <c r="S772" s="232"/>
      <c r="T772" s="233"/>
      <c r="U772" s="233"/>
      <c r="V772" s="233"/>
      <c r="W772" s="234"/>
      <c r="X772" s="234"/>
      <c r="Y772" s="234"/>
      <c r="Z772" s="234"/>
      <c r="AA772" s="234"/>
      <c r="AB772" s="234"/>
      <c r="AC772" s="234"/>
      <c r="AD772" s="234"/>
      <c r="AE772" s="234"/>
      <c r="AF772" s="234"/>
      <c r="AG772" s="234"/>
      <c r="AH772" s="234"/>
      <c r="AI772" s="234"/>
      <c r="AJ772" s="234"/>
      <c r="AK772" s="234"/>
      <c r="AL772" s="234"/>
      <c r="AM772" s="234"/>
      <c r="AN772" s="234"/>
      <c r="AO772" s="234"/>
      <c r="AP772" s="234"/>
      <c r="AQ772" s="234"/>
      <c r="AR772" s="234"/>
      <c r="AS772" s="234"/>
      <c r="AT772" s="234"/>
      <c r="AU772" s="234"/>
      <c r="AV772" s="234"/>
      <c r="AW772" s="234"/>
      <c r="AX772" s="234"/>
      <c r="AY772" s="234"/>
      <c r="AZ772" s="234"/>
      <c r="BA772" s="234"/>
      <c r="BB772" s="234"/>
      <c r="BC772" s="234"/>
      <c r="BD772" s="234"/>
      <c r="BE772" s="234"/>
      <c r="BF772" s="234"/>
      <c r="BG772" s="234"/>
      <c r="BH772" s="234"/>
      <c r="BI772" s="234"/>
      <c r="BJ772" s="234"/>
      <c r="BK772" s="234"/>
      <c r="BL772" s="234"/>
      <c r="BM772" s="234"/>
      <c r="BN772" s="234"/>
      <c r="BO772" s="234"/>
      <c r="BP772" s="234"/>
      <c r="BQ772" s="234"/>
      <c r="BR772" s="234"/>
      <c r="BS772" s="234"/>
      <c r="BT772" s="234"/>
      <c r="BU772" s="234"/>
      <c r="BV772" s="234"/>
      <c r="BW772" s="234"/>
      <c r="BX772" s="234"/>
      <c r="BY772" s="234"/>
      <c r="BZ772" s="234"/>
      <c r="CA772" s="234"/>
      <c r="CB772" s="234"/>
      <c r="CC772" s="234"/>
      <c r="CD772" s="234"/>
      <c r="CE772" s="234"/>
      <c r="CF772" s="234"/>
      <c r="CG772" s="234"/>
      <c r="CH772" s="234"/>
      <c r="CI772" s="234"/>
      <c r="CJ772" s="234"/>
      <c r="CK772" s="234"/>
      <c r="CL772" s="234"/>
      <c r="CM772" s="234"/>
      <c r="CN772" s="234"/>
      <c r="CO772" s="234"/>
      <c r="CP772" s="234"/>
      <c r="CQ772" s="234"/>
      <c r="CR772" s="234"/>
      <c r="CS772" s="234"/>
      <c r="CT772" s="234"/>
      <c r="CU772" s="234"/>
      <c r="CV772" s="234"/>
      <c r="CW772" s="234"/>
      <c r="CX772" s="234"/>
      <c r="CY772" s="234"/>
      <c r="CZ772" s="234"/>
      <c r="DA772" s="234"/>
      <c r="DB772" s="234"/>
      <c r="DC772" s="234"/>
      <c r="DD772" s="234"/>
      <c r="DE772" s="234"/>
      <c r="DF772" s="234"/>
      <c r="DG772" s="234"/>
      <c r="DH772" s="234"/>
      <c r="DI772" s="234"/>
      <c r="DJ772" s="234"/>
      <c r="DK772" s="234"/>
      <c r="DL772" s="234"/>
      <c r="DM772" s="234"/>
      <c r="DN772" s="234"/>
      <c r="DO772" s="234"/>
      <c r="DP772" s="234"/>
      <c r="DQ772" s="234"/>
      <c r="DR772" s="234"/>
      <c r="DS772" s="234"/>
      <c r="DT772" s="234"/>
      <c r="DU772" s="234"/>
      <c r="DV772" s="234"/>
      <c r="DW772" s="234"/>
      <c r="DX772" s="234"/>
      <c r="DY772" s="234"/>
      <c r="DZ772" s="234"/>
      <c r="EA772" s="234"/>
      <c r="EB772" s="234"/>
      <c r="EC772" s="234"/>
      <c r="ED772" s="234"/>
      <c r="EE772" s="234"/>
      <c r="EF772" s="234"/>
      <c r="EG772" s="234"/>
      <c r="EH772" s="234"/>
      <c r="EI772" s="234"/>
      <c r="EJ772" s="234"/>
      <c r="EK772" s="234"/>
      <c r="EL772" s="234"/>
      <c r="EM772" s="234"/>
      <c r="EN772" s="234"/>
      <c r="EO772" s="234"/>
      <c r="EP772" s="234"/>
      <c r="EQ772" s="234"/>
      <c r="ER772" s="234"/>
      <c r="ES772" s="234"/>
      <c r="ET772" s="234"/>
      <c r="EU772" s="234"/>
      <c r="EV772" s="234"/>
      <c r="EW772" s="234"/>
      <c r="EX772" s="234"/>
      <c r="EY772" s="234"/>
      <c r="EZ772" s="234"/>
      <c r="FA772" s="234"/>
      <c r="FB772" s="234"/>
      <c r="FC772" s="234"/>
      <c r="FD772" s="234"/>
      <c r="FE772" s="234"/>
      <c r="FF772" s="234"/>
      <c r="FG772" s="234"/>
      <c r="FH772" s="234"/>
      <c r="FI772" s="234"/>
      <c r="FJ772" s="234"/>
      <c r="FK772" s="234"/>
      <c r="FL772" s="234"/>
      <c r="FM772" s="234"/>
      <c r="FN772" s="234"/>
      <c r="FO772" s="234"/>
      <c r="FP772" s="234"/>
      <c r="FQ772" s="234"/>
      <c r="FR772" s="234"/>
      <c r="FS772" s="234"/>
      <c r="FT772" s="234"/>
      <c r="FU772" s="234"/>
      <c r="FV772" s="234"/>
      <c r="FW772" s="234"/>
      <c r="FX772" s="234"/>
      <c r="FY772" s="234"/>
      <c r="FZ772" s="234"/>
      <c r="GA772" s="234"/>
      <c r="GB772" s="234"/>
      <c r="GC772" s="234"/>
      <c r="GD772" s="234"/>
      <c r="GE772" s="234"/>
      <c r="GF772" s="234"/>
      <c r="GG772" s="234"/>
      <c r="GH772" s="234"/>
      <c r="GI772" s="234"/>
      <c r="GJ772" s="234"/>
      <c r="GK772" s="234"/>
      <c r="GL772" s="234"/>
      <c r="GM772" s="234"/>
      <c r="GN772" s="234"/>
      <c r="GO772" s="234"/>
      <c r="GP772" s="234"/>
      <c r="GQ772" s="234"/>
      <c r="GR772" s="234"/>
      <c r="GS772" s="234"/>
      <c r="GT772" s="234"/>
      <c r="GU772" s="234"/>
      <c r="GV772" s="234"/>
      <c r="GW772" s="234"/>
      <c r="GX772" s="234"/>
      <c r="GY772" s="234"/>
      <c r="GZ772" s="234"/>
      <c r="HA772" s="234"/>
      <c r="HB772" s="234"/>
      <c r="HC772" s="234"/>
      <c r="HD772" s="234"/>
      <c r="HE772" s="234"/>
      <c r="HF772" s="234"/>
      <c r="HG772" s="234"/>
      <c r="HH772" s="234"/>
      <c r="HI772" s="234"/>
      <c r="HJ772" s="234"/>
      <c r="HK772" s="234"/>
      <c r="HL772" s="234"/>
      <c r="HM772" s="234"/>
      <c r="HN772" s="234"/>
      <c r="HO772" s="234"/>
      <c r="HP772" s="234"/>
      <c r="HQ772" s="234"/>
      <c r="HR772" s="234"/>
      <c r="HS772" s="234"/>
      <c r="HT772" s="234"/>
      <c r="HU772" s="234"/>
      <c r="HV772" s="234"/>
      <c r="HW772" s="234"/>
      <c r="HX772" s="234"/>
      <c r="HY772" s="234"/>
      <c r="HZ772" s="234"/>
      <c r="IA772" s="234"/>
      <c r="IB772" s="234"/>
      <c r="IC772" s="234"/>
      <c r="ID772" s="234"/>
    </row>
    <row r="773" spans="1:238">
      <c r="H773" s="224"/>
      <c r="I773" s="224"/>
      <c r="J773" s="228"/>
      <c r="K773" s="228"/>
      <c r="L773" s="227" t="s">
        <v>75</v>
      </c>
      <c r="M773" s="223">
        <v>4215</v>
      </c>
      <c r="N773" s="222" t="e">
        <f>+#REF!+#REF!+#REF!+#REF!+#REF!+#REF!+#REF!+#REF!+#REF!+#REF!+#REF!+#REF!+#REF!</f>
        <v>#REF!</v>
      </c>
      <c r="O773" s="222" t="e">
        <f>+#REF!+#REF!+#REF!+#REF!+#REF!+#REF!+#REF!+#REF!+#REF!+#REF!+#REF!+#REF!+#REF!</f>
        <v>#REF!</v>
      </c>
      <c r="P773" s="222" t="e">
        <f>+#REF!+#REF!+#REF!+#REF!+#REF!+#REF!+#REF!+#REF!+#REF!+#REF!+#REF!+#REF!+#REF!</f>
        <v>#REF!</v>
      </c>
      <c r="Q773" s="232"/>
      <c r="R773" s="232"/>
      <c r="S773" s="232"/>
      <c r="T773" s="233"/>
      <c r="U773" s="233"/>
      <c r="V773" s="233"/>
    </row>
    <row r="774" spans="1:238" s="311" customFormat="1" ht="28.5">
      <c r="A774" s="249"/>
      <c r="B774" s="280"/>
      <c r="C774" s="280"/>
      <c r="D774" s="280"/>
      <c r="E774" s="280"/>
      <c r="F774" s="280"/>
      <c r="G774" s="280"/>
      <c r="H774" s="228">
        <v>3100</v>
      </c>
      <c r="I774" s="258" t="s">
        <v>62</v>
      </c>
      <c r="J774" s="259">
        <v>0</v>
      </c>
      <c r="K774" s="259">
        <v>0</v>
      </c>
      <c r="L774" s="255" t="s">
        <v>316</v>
      </c>
      <c r="M774" s="260"/>
      <c r="N774" s="257" t="e">
        <f>+N776</f>
        <v>#REF!</v>
      </c>
      <c r="O774" s="257" t="e">
        <f>+O776</f>
        <v>#REF!</v>
      </c>
      <c r="P774" s="257" t="e">
        <f>+P776</f>
        <v>#REF!</v>
      </c>
      <c r="Q774" s="232"/>
      <c r="R774" s="232"/>
      <c r="S774" s="232"/>
      <c r="T774" s="233"/>
      <c r="U774" s="233"/>
      <c r="V774" s="233"/>
      <c r="W774" s="234"/>
      <c r="X774" s="234"/>
      <c r="Y774" s="234"/>
      <c r="Z774" s="234"/>
      <c r="AA774" s="234"/>
      <c r="AB774" s="234"/>
      <c r="AC774" s="234"/>
      <c r="AD774" s="234"/>
      <c r="AE774" s="234"/>
      <c r="AF774" s="234"/>
      <c r="AG774" s="234"/>
      <c r="AH774" s="234"/>
      <c r="AI774" s="234"/>
      <c r="AJ774" s="234"/>
      <c r="AK774" s="234"/>
      <c r="AL774" s="234"/>
      <c r="AM774" s="234"/>
      <c r="AN774" s="234"/>
      <c r="AO774" s="234"/>
      <c r="AP774" s="234"/>
      <c r="AQ774" s="234"/>
      <c r="AR774" s="234"/>
      <c r="AS774" s="234"/>
      <c r="AT774" s="234"/>
      <c r="AU774" s="234"/>
      <c r="AV774" s="234"/>
      <c r="AW774" s="234"/>
      <c r="AX774" s="234"/>
      <c r="AY774" s="234"/>
      <c r="AZ774" s="234"/>
      <c r="BA774" s="234"/>
      <c r="BB774" s="234"/>
      <c r="BC774" s="234"/>
      <c r="BD774" s="234"/>
      <c r="BE774" s="234"/>
      <c r="BF774" s="234"/>
      <c r="BG774" s="234"/>
      <c r="BH774" s="234"/>
      <c r="BI774" s="234"/>
      <c r="BJ774" s="234"/>
      <c r="BK774" s="234"/>
      <c r="BL774" s="234"/>
      <c r="BM774" s="234"/>
      <c r="BN774" s="234"/>
      <c r="BO774" s="234"/>
      <c r="BP774" s="234"/>
      <c r="BQ774" s="234"/>
      <c r="BR774" s="234"/>
      <c r="BS774" s="234"/>
      <c r="BT774" s="234"/>
      <c r="BU774" s="234"/>
      <c r="BV774" s="234"/>
      <c r="BW774" s="234"/>
      <c r="BX774" s="234"/>
      <c r="BY774" s="234"/>
      <c r="BZ774" s="234"/>
      <c r="CA774" s="234"/>
      <c r="CB774" s="234"/>
      <c r="CC774" s="234"/>
      <c r="CD774" s="234"/>
      <c r="CE774" s="234"/>
      <c r="CF774" s="234"/>
      <c r="CG774" s="234"/>
      <c r="CH774" s="234"/>
      <c r="CI774" s="234"/>
      <c r="CJ774" s="234"/>
      <c r="CK774" s="234"/>
      <c r="CL774" s="234"/>
      <c r="CM774" s="234"/>
      <c r="CN774" s="234"/>
      <c r="CO774" s="234"/>
      <c r="CP774" s="234"/>
      <c r="CQ774" s="234"/>
      <c r="CR774" s="234"/>
      <c r="CS774" s="234"/>
      <c r="CT774" s="234"/>
      <c r="CU774" s="234"/>
      <c r="CV774" s="234"/>
      <c r="CW774" s="234"/>
      <c r="CX774" s="234"/>
      <c r="CY774" s="234"/>
      <c r="CZ774" s="234"/>
      <c r="DA774" s="234"/>
      <c r="DB774" s="234"/>
      <c r="DC774" s="234"/>
      <c r="DD774" s="234"/>
      <c r="DE774" s="234"/>
      <c r="DF774" s="234"/>
      <c r="DG774" s="234"/>
      <c r="DH774" s="234"/>
      <c r="DI774" s="234"/>
      <c r="DJ774" s="234"/>
      <c r="DK774" s="234"/>
      <c r="DL774" s="234"/>
      <c r="DM774" s="234"/>
      <c r="DN774" s="234"/>
      <c r="DO774" s="234"/>
      <c r="DP774" s="234"/>
      <c r="DQ774" s="234"/>
      <c r="DR774" s="234"/>
      <c r="DS774" s="234"/>
      <c r="DT774" s="234"/>
      <c r="DU774" s="234"/>
      <c r="DV774" s="234"/>
      <c r="DW774" s="234"/>
      <c r="DX774" s="234"/>
      <c r="DY774" s="234"/>
      <c r="DZ774" s="234"/>
      <c r="EA774" s="234"/>
      <c r="EB774" s="234"/>
      <c r="EC774" s="234"/>
      <c r="ED774" s="234"/>
      <c r="EE774" s="234"/>
      <c r="EF774" s="234"/>
      <c r="EG774" s="234"/>
      <c r="EH774" s="234"/>
      <c r="EI774" s="234"/>
      <c r="EJ774" s="234"/>
      <c r="EK774" s="234"/>
      <c r="EL774" s="234"/>
      <c r="EM774" s="234"/>
      <c r="EN774" s="234"/>
      <c r="EO774" s="234"/>
      <c r="EP774" s="234"/>
      <c r="EQ774" s="234"/>
      <c r="ER774" s="234"/>
      <c r="ES774" s="234"/>
      <c r="ET774" s="234"/>
      <c r="EU774" s="234"/>
      <c r="EV774" s="234"/>
      <c r="EW774" s="234"/>
      <c r="EX774" s="234"/>
      <c r="EY774" s="234"/>
      <c r="EZ774" s="234"/>
      <c r="FA774" s="234"/>
      <c r="FB774" s="234"/>
      <c r="FC774" s="234"/>
      <c r="FD774" s="234"/>
      <c r="FE774" s="234"/>
      <c r="FF774" s="234"/>
      <c r="FG774" s="234"/>
      <c r="FH774" s="234"/>
      <c r="FI774" s="234"/>
      <c r="FJ774" s="234"/>
      <c r="FK774" s="234"/>
      <c r="FL774" s="234"/>
      <c r="FM774" s="234"/>
      <c r="FN774" s="234"/>
      <c r="FO774" s="234"/>
      <c r="FP774" s="234"/>
      <c r="FQ774" s="234"/>
      <c r="FR774" s="234"/>
      <c r="FS774" s="234"/>
      <c r="FT774" s="234"/>
      <c r="FU774" s="234"/>
      <c r="FV774" s="234"/>
      <c r="FW774" s="234"/>
      <c r="FX774" s="234"/>
      <c r="FY774" s="234"/>
      <c r="FZ774" s="234"/>
      <c r="GA774" s="234"/>
      <c r="GB774" s="234"/>
      <c r="GC774" s="234"/>
      <c r="GD774" s="234"/>
      <c r="GE774" s="234"/>
      <c r="GF774" s="234"/>
      <c r="GG774" s="234"/>
      <c r="GH774" s="234"/>
      <c r="GI774" s="234"/>
      <c r="GJ774" s="234"/>
      <c r="GK774" s="234"/>
      <c r="GL774" s="234"/>
      <c r="GM774" s="234"/>
      <c r="GN774" s="234"/>
      <c r="GO774" s="234"/>
      <c r="GP774" s="234"/>
      <c r="GQ774" s="234"/>
      <c r="GR774" s="234"/>
      <c r="GS774" s="234"/>
      <c r="GT774" s="234"/>
      <c r="GU774" s="234"/>
      <c r="GV774" s="234"/>
      <c r="GW774" s="234"/>
      <c r="GX774" s="234"/>
      <c r="GY774" s="234"/>
      <c r="GZ774" s="234"/>
      <c r="HA774" s="234"/>
      <c r="HB774" s="234"/>
      <c r="HC774" s="234"/>
      <c r="HD774" s="234"/>
      <c r="HE774" s="234"/>
      <c r="HF774" s="234"/>
      <c r="HG774" s="234"/>
      <c r="HH774" s="234"/>
      <c r="HI774" s="234"/>
      <c r="HJ774" s="234"/>
      <c r="HK774" s="234"/>
      <c r="HL774" s="234"/>
      <c r="HM774" s="234"/>
      <c r="HN774" s="234"/>
      <c r="HO774" s="234"/>
      <c r="HP774" s="234"/>
      <c r="HQ774" s="234"/>
      <c r="HR774" s="234"/>
      <c r="HS774" s="234"/>
      <c r="HT774" s="234"/>
      <c r="HU774" s="234"/>
      <c r="HV774" s="234"/>
      <c r="HW774" s="234"/>
      <c r="HX774" s="234"/>
      <c r="HY774" s="234"/>
      <c r="HZ774" s="234"/>
      <c r="IA774" s="234"/>
      <c r="IB774" s="234"/>
      <c r="IC774" s="234"/>
      <c r="ID774" s="234"/>
    </row>
    <row r="775" spans="1:238">
      <c r="H775" s="224"/>
      <c r="I775" s="225"/>
      <c r="J775" s="226"/>
      <c r="K775" s="226"/>
      <c r="L775" s="230" t="s">
        <v>66</v>
      </c>
      <c r="M775" s="220"/>
      <c r="N775" s="300"/>
      <c r="O775" s="300"/>
      <c r="P775" s="300"/>
      <c r="Q775" s="232"/>
      <c r="R775" s="232"/>
      <c r="S775" s="232"/>
      <c r="T775" s="233"/>
      <c r="U775" s="233"/>
      <c r="V775" s="233"/>
    </row>
    <row r="776" spans="1:238" s="311" customFormat="1">
      <c r="A776" s="249"/>
      <c r="B776" s="280"/>
      <c r="C776" s="280"/>
      <c r="D776" s="280"/>
      <c r="E776" s="280"/>
      <c r="F776" s="280"/>
      <c r="G776" s="280"/>
      <c r="H776" s="221">
        <v>3110</v>
      </c>
      <c r="I776" s="225" t="s">
        <v>62</v>
      </c>
      <c r="J776" s="226">
        <v>1</v>
      </c>
      <c r="K776" s="226">
        <v>0</v>
      </c>
      <c r="L776" s="262" t="s">
        <v>323</v>
      </c>
      <c r="M776" s="263"/>
      <c r="N776" s="264" t="e">
        <f>+N778</f>
        <v>#REF!</v>
      </c>
      <c r="O776" s="264" t="e">
        <f>+O778</f>
        <v>#REF!</v>
      </c>
      <c r="P776" s="264" t="e">
        <f>+P778+P779</f>
        <v>#REF!</v>
      </c>
      <c r="Q776" s="232"/>
      <c r="R776" s="232"/>
      <c r="S776" s="232"/>
      <c r="T776" s="233"/>
      <c r="U776" s="233"/>
      <c r="V776" s="233"/>
      <c r="W776" s="234"/>
      <c r="X776" s="234"/>
      <c r="Y776" s="234"/>
      <c r="Z776" s="234"/>
      <c r="AA776" s="234"/>
      <c r="AB776" s="234"/>
      <c r="AC776" s="234"/>
      <c r="AD776" s="234"/>
      <c r="AE776" s="234"/>
      <c r="AF776" s="234"/>
      <c r="AG776" s="234"/>
      <c r="AH776" s="234"/>
      <c r="AI776" s="234"/>
      <c r="AJ776" s="234"/>
      <c r="AK776" s="234"/>
      <c r="AL776" s="234"/>
      <c r="AM776" s="234"/>
      <c r="AN776" s="234"/>
      <c r="AO776" s="234"/>
      <c r="AP776" s="234"/>
      <c r="AQ776" s="234"/>
      <c r="AR776" s="234"/>
      <c r="AS776" s="234"/>
      <c r="AT776" s="234"/>
      <c r="AU776" s="234"/>
      <c r="AV776" s="234"/>
      <c r="AW776" s="234"/>
      <c r="AX776" s="234"/>
      <c r="AY776" s="234"/>
      <c r="AZ776" s="234"/>
      <c r="BA776" s="234"/>
      <c r="BB776" s="234"/>
      <c r="BC776" s="234"/>
      <c r="BD776" s="234"/>
      <c r="BE776" s="234"/>
      <c r="BF776" s="234"/>
      <c r="BG776" s="234"/>
      <c r="BH776" s="234"/>
      <c r="BI776" s="234"/>
      <c r="BJ776" s="234"/>
      <c r="BK776" s="234"/>
      <c r="BL776" s="234"/>
      <c r="BM776" s="234"/>
      <c r="BN776" s="234"/>
      <c r="BO776" s="234"/>
      <c r="BP776" s="234"/>
      <c r="BQ776" s="234"/>
      <c r="BR776" s="234"/>
      <c r="BS776" s="234"/>
      <c r="BT776" s="234"/>
      <c r="BU776" s="234"/>
      <c r="BV776" s="234"/>
      <c r="BW776" s="234"/>
      <c r="BX776" s="234"/>
      <c r="BY776" s="234"/>
      <c r="BZ776" s="234"/>
      <c r="CA776" s="234"/>
      <c r="CB776" s="234"/>
      <c r="CC776" s="234"/>
      <c r="CD776" s="234"/>
      <c r="CE776" s="234"/>
      <c r="CF776" s="234"/>
      <c r="CG776" s="234"/>
      <c r="CH776" s="234"/>
      <c r="CI776" s="234"/>
      <c r="CJ776" s="234"/>
      <c r="CK776" s="234"/>
      <c r="CL776" s="234"/>
      <c r="CM776" s="234"/>
      <c r="CN776" s="234"/>
      <c r="CO776" s="234"/>
      <c r="CP776" s="234"/>
      <c r="CQ776" s="234"/>
      <c r="CR776" s="234"/>
      <c r="CS776" s="234"/>
      <c r="CT776" s="234"/>
      <c r="CU776" s="234"/>
      <c r="CV776" s="234"/>
      <c r="CW776" s="234"/>
      <c r="CX776" s="234"/>
      <c r="CY776" s="234"/>
      <c r="CZ776" s="234"/>
      <c r="DA776" s="234"/>
      <c r="DB776" s="234"/>
      <c r="DC776" s="234"/>
      <c r="DD776" s="234"/>
      <c r="DE776" s="234"/>
      <c r="DF776" s="234"/>
      <c r="DG776" s="234"/>
      <c r="DH776" s="234"/>
      <c r="DI776" s="234"/>
      <c r="DJ776" s="234"/>
      <c r="DK776" s="234"/>
      <c r="DL776" s="234"/>
      <c r="DM776" s="234"/>
      <c r="DN776" s="234"/>
      <c r="DO776" s="234"/>
      <c r="DP776" s="234"/>
      <c r="DQ776" s="234"/>
      <c r="DR776" s="234"/>
      <c r="DS776" s="234"/>
      <c r="DT776" s="234"/>
      <c r="DU776" s="234"/>
      <c r="DV776" s="234"/>
      <c r="DW776" s="234"/>
      <c r="DX776" s="234"/>
      <c r="DY776" s="234"/>
      <c r="DZ776" s="234"/>
      <c r="EA776" s="234"/>
      <c r="EB776" s="234"/>
      <c r="EC776" s="234"/>
      <c r="ED776" s="234"/>
      <c r="EE776" s="234"/>
      <c r="EF776" s="234"/>
      <c r="EG776" s="234"/>
      <c r="EH776" s="234"/>
      <c r="EI776" s="234"/>
      <c r="EJ776" s="234"/>
      <c r="EK776" s="234"/>
      <c r="EL776" s="234"/>
      <c r="EM776" s="234"/>
      <c r="EN776" s="234"/>
      <c r="EO776" s="234"/>
      <c r="EP776" s="234"/>
      <c r="EQ776" s="234"/>
      <c r="ER776" s="234"/>
      <c r="ES776" s="234"/>
      <c r="ET776" s="234"/>
      <c r="EU776" s="234"/>
      <c r="EV776" s="234"/>
      <c r="EW776" s="234"/>
      <c r="EX776" s="234"/>
      <c r="EY776" s="234"/>
      <c r="EZ776" s="234"/>
      <c r="FA776" s="234"/>
      <c r="FB776" s="234"/>
      <c r="FC776" s="234"/>
      <c r="FD776" s="234"/>
      <c r="FE776" s="234"/>
      <c r="FF776" s="234"/>
      <c r="FG776" s="234"/>
      <c r="FH776" s="234"/>
      <c r="FI776" s="234"/>
      <c r="FJ776" s="234"/>
      <c r="FK776" s="234"/>
      <c r="FL776" s="234"/>
      <c r="FM776" s="234"/>
      <c r="FN776" s="234"/>
      <c r="FO776" s="234"/>
      <c r="FP776" s="234"/>
      <c r="FQ776" s="234"/>
      <c r="FR776" s="234"/>
      <c r="FS776" s="234"/>
      <c r="FT776" s="234"/>
      <c r="FU776" s="234"/>
      <c r="FV776" s="234"/>
      <c r="FW776" s="234"/>
      <c r="FX776" s="234"/>
      <c r="FY776" s="234"/>
      <c r="FZ776" s="234"/>
      <c r="GA776" s="234"/>
      <c r="GB776" s="234"/>
      <c r="GC776" s="234"/>
      <c r="GD776" s="234"/>
      <c r="GE776" s="234"/>
      <c r="GF776" s="234"/>
      <c r="GG776" s="234"/>
      <c r="GH776" s="234"/>
      <c r="GI776" s="234"/>
      <c r="GJ776" s="234"/>
      <c r="GK776" s="234"/>
      <c r="GL776" s="234"/>
      <c r="GM776" s="234"/>
      <c r="GN776" s="234"/>
      <c r="GO776" s="234"/>
      <c r="GP776" s="234"/>
      <c r="GQ776" s="234"/>
      <c r="GR776" s="234"/>
      <c r="GS776" s="234"/>
      <c r="GT776" s="234"/>
      <c r="GU776" s="234"/>
      <c r="GV776" s="234"/>
      <c r="GW776" s="234"/>
      <c r="GX776" s="234"/>
      <c r="GY776" s="234"/>
      <c r="GZ776" s="234"/>
      <c r="HA776" s="234"/>
      <c r="HB776" s="234"/>
      <c r="HC776" s="234"/>
      <c r="HD776" s="234"/>
      <c r="HE776" s="234"/>
      <c r="HF776" s="234"/>
      <c r="HG776" s="234"/>
      <c r="HH776" s="234"/>
      <c r="HI776" s="234"/>
      <c r="HJ776" s="234"/>
      <c r="HK776" s="234"/>
      <c r="HL776" s="234"/>
      <c r="HM776" s="234"/>
      <c r="HN776" s="234"/>
      <c r="HO776" s="234"/>
      <c r="HP776" s="234"/>
      <c r="HQ776" s="234"/>
      <c r="HR776" s="234"/>
      <c r="HS776" s="234"/>
      <c r="HT776" s="234"/>
      <c r="HU776" s="234"/>
      <c r="HV776" s="234"/>
      <c r="HW776" s="234"/>
      <c r="HX776" s="234"/>
      <c r="HY776" s="234"/>
      <c r="HZ776" s="234"/>
      <c r="IA776" s="234"/>
      <c r="IB776" s="234"/>
      <c r="IC776" s="234"/>
      <c r="ID776" s="234"/>
    </row>
    <row r="777" spans="1:238">
      <c r="H777" s="224"/>
      <c r="I777" s="225"/>
      <c r="J777" s="226"/>
      <c r="K777" s="226"/>
      <c r="L777" s="230" t="s">
        <v>68</v>
      </c>
      <c r="M777" s="220"/>
      <c r="N777" s="231"/>
      <c r="O777" s="231"/>
      <c r="P777" s="231"/>
      <c r="Q777" s="232"/>
      <c r="R777" s="232"/>
      <c r="S777" s="232"/>
      <c r="T777" s="233"/>
      <c r="U777" s="233"/>
      <c r="V777" s="233"/>
    </row>
    <row r="778" spans="1:238" s="311" customFormat="1">
      <c r="A778" s="249"/>
      <c r="B778" s="280"/>
      <c r="C778" s="280"/>
      <c r="D778" s="280"/>
      <c r="E778" s="280"/>
      <c r="F778" s="280"/>
      <c r="G778" s="280"/>
      <c r="H778" s="221">
        <v>3112</v>
      </c>
      <c r="I778" s="224" t="s">
        <v>62</v>
      </c>
      <c r="J778" s="228">
        <v>1</v>
      </c>
      <c r="K778" s="228">
        <v>2</v>
      </c>
      <c r="L778" s="261" t="s">
        <v>317</v>
      </c>
      <c r="M778" s="229"/>
      <c r="N778" s="231" t="e">
        <f>O778+P778-O784</f>
        <v>#REF!</v>
      </c>
      <c r="O778" s="231" t="e">
        <f>SUM(O780:O783)</f>
        <v>#REF!</v>
      </c>
      <c r="P778" s="231" t="e">
        <f>SUM(P780:P783)</f>
        <v>#REF!</v>
      </c>
      <c r="Q778" s="232"/>
      <c r="R778" s="232"/>
      <c r="S778" s="232"/>
      <c r="T778" s="233"/>
      <c r="U778" s="233"/>
      <c r="V778" s="233"/>
      <c r="W778" s="234"/>
      <c r="X778" s="234"/>
      <c r="Y778" s="234"/>
      <c r="Z778" s="234"/>
      <c r="AA778" s="234"/>
      <c r="AB778" s="234"/>
      <c r="AC778" s="234"/>
      <c r="AD778" s="234"/>
      <c r="AE778" s="234"/>
      <c r="AF778" s="234"/>
      <c r="AG778" s="234"/>
      <c r="AH778" s="234"/>
      <c r="AI778" s="234"/>
      <c r="AJ778" s="234"/>
      <c r="AK778" s="234"/>
      <c r="AL778" s="234"/>
      <c r="AM778" s="234"/>
      <c r="AN778" s="234"/>
      <c r="AO778" s="234"/>
      <c r="AP778" s="234"/>
      <c r="AQ778" s="234"/>
      <c r="AR778" s="234"/>
      <c r="AS778" s="234"/>
      <c r="AT778" s="234"/>
      <c r="AU778" s="234"/>
      <c r="AV778" s="234"/>
      <c r="AW778" s="234"/>
      <c r="AX778" s="234"/>
      <c r="AY778" s="234"/>
      <c r="AZ778" s="234"/>
      <c r="BA778" s="234"/>
      <c r="BB778" s="234"/>
      <c r="BC778" s="234"/>
      <c r="BD778" s="234"/>
      <c r="BE778" s="234"/>
      <c r="BF778" s="234"/>
      <c r="BG778" s="234"/>
      <c r="BH778" s="234"/>
      <c r="BI778" s="234"/>
      <c r="BJ778" s="234"/>
      <c r="BK778" s="234"/>
      <c r="BL778" s="234"/>
      <c r="BM778" s="234"/>
      <c r="BN778" s="234"/>
      <c r="BO778" s="234"/>
      <c r="BP778" s="234"/>
      <c r="BQ778" s="234"/>
      <c r="BR778" s="234"/>
      <c r="BS778" s="234"/>
      <c r="BT778" s="234"/>
      <c r="BU778" s="234"/>
      <c r="BV778" s="234"/>
      <c r="BW778" s="234"/>
      <c r="BX778" s="234"/>
      <c r="BY778" s="234"/>
      <c r="BZ778" s="234"/>
      <c r="CA778" s="234"/>
      <c r="CB778" s="234"/>
      <c r="CC778" s="234"/>
      <c r="CD778" s="234"/>
      <c r="CE778" s="234"/>
      <c r="CF778" s="234"/>
      <c r="CG778" s="234"/>
      <c r="CH778" s="234"/>
      <c r="CI778" s="234"/>
      <c r="CJ778" s="234"/>
      <c r="CK778" s="234"/>
      <c r="CL778" s="234"/>
      <c r="CM778" s="234"/>
      <c r="CN778" s="234"/>
      <c r="CO778" s="234"/>
      <c r="CP778" s="234"/>
      <c r="CQ778" s="234"/>
      <c r="CR778" s="234"/>
      <c r="CS778" s="234"/>
      <c r="CT778" s="234"/>
      <c r="CU778" s="234"/>
      <c r="CV778" s="234"/>
      <c r="CW778" s="234"/>
      <c r="CX778" s="234"/>
      <c r="CY778" s="234"/>
      <c r="CZ778" s="234"/>
      <c r="DA778" s="234"/>
      <c r="DB778" s="234"/>
      <c r="DC778" s="234"/>
      <c r="DD778" s="234"/>
      <c r="DE778" s="234"/>
      <c r="DF778" s="234"/>
      <c r="DG778" s="234"/>
      <c r="DH778" s="234"/>
      <c r="DI778" s="234"/>
      <c r="DJ778" s="234"/>
      <c r="DK778" s="234"/>
      <c r="DL778" s="234"/>
      <c r="DM778" s="234"/>
      <c r="DN778" s="234"/>
      <c r="DO778" s="234"/>
      <c r="DP778" s="234"/>
      <c r="DQ778" s="234"/>
      <c r="DR778" s="234"/>
      <c r="DS778" s="234"/>
      <c r="DT778" s="234"/>
      <c r="DU778" s="234"/>
      <c r="DV778" s="234"/>
      <c r="DW778" s="234"/>
      <c r="DX778" s="234"/>
      <c r="DY778" s="234"/>
      <c r="DZ778" s="234"/>
      <c r="EA778" s="234"/>
      <c r="EB778" s="234"/>
      <c r="EC778" s="234"/>
      <c r="ED778" s="234"/>
      <c r="EE778" s="234"/>
      <c r="EF778" s="234"/>
      <c r="EG778" s="234"/>
      <c r="EH778" s="234"/>
      <c r="EI778" s="234"/>
      <c r="EJ778" s="234"/>
      <c r="EK778" s="234"/>
      <c r="EL778" s="234"/>
      <c r="EM778" s="234"/>
      <c r="EN778" s="234"/>
      <c r="EO778" s="234"/>
      <c r="EP778" s="234"/>
      <c r="EQ778" s="234"/>
      <c r="ER778" s="234"/>
      <c r="ES778" s="234"/>
      <c r="ET778" s="234"/>
      <c r="EU778" s="234"/>
      <c r="EV778" s="234"/>
      <c r="EW778" s="234"/>
      <c r="EX778" s="234"/>
      <c r="EY778" s="234"/>
      <c r="EZ778" s="234"/>
      <c r="FA778" s="234"/>
      <c r="FB778" s="234"/>
      <c r="FC778" s="234"/>
      <c r="FD778" s="234"/>
      <c r="FE778" s="234"/>
      <c r="FF778" s="234"/>
      <c r="FG778" s="234"/>
      <c r="FH778" s="234"/>
      <c r="FI778" s="234"/>
      <c r="FJ778" s="234"/>
      <c r="FK778" s="234"/>
      <c r="FL778" s="234"/>
      <c r="FM778" s="234"/>
      <c r="FN778" s="234"/>
      <c r="FO778" s="234"/>
      <c r="FP778" s="234"/>
      <c r="FQ778" s="234"/>
      <c r="FR778" s="234"/>
      <c r="FS778" s="234"/>
      <c r="FT778" s="234"/>
      <c r="FU778" s="234"/>
      <c r="FV778" s="234"/>
      <c r="FW778" s="234"/>
      <c r="FX778" s="234"/>
      <c r="FY778" s="234"/>
      <c r="FZ778" s="234"/>
      <c r="GA778" s="234"/>
      <c r="GB778" s="234"/>
      <c r="GC778" s="234"/>
      <c r="GD778" s="234"/>
      <c r="GE778" s="234"/>
      <c r="GF778" s="234"/>
      <c r="GG778" s="234"/>
      <c r="GH778" s="234"/>
      <c r="GI778" s="234"/>
      <c r="GJ778" s="234"/>
      <c r="GK778" s="234"/>
      <c r="GL778" s="234"/>
      <c r="GM778" s="234"/>
      <c r="GN778" s="234"/>
      <c r="GO778" s="234"/>
      <c r="GP778" s="234"/>
      <c r="GQ778" s="234"/>
      <c r="GR778" s="234"/>
      <c r="GS778" s="234"/>
      <c r="GT778" s="234"/>
      <c r="GU778" s="234"/>
      <c r="GV778" s="234"/>
      <c r="GW778" s="234"/>
      <c r="GX778" s="234"/>
      <c r="GY778" s="234"/>
      <c r="GZ778" s="234"/>
      <c r="HA778" s="234"/>
      <c r="HB778" s="234"/>
      <c r="HC778" s="234"/>
      <c r="HD778" s="234"/>
      <c r="HE778" s="234"/>
      <c r="HF778" s="234"/>
      <c r="HG778" s="234"/>
      <c r="HH778" s="234"/>
      <c r="HI778" s="234"/>
      <c r="HJ778" s="234"/>
      <c r="HK778" s="234"/>
      <c r="HL778" s="234"/>
      <c r="HM778" s="234"/>
      <c r="HN778" s="234"/>
      <c r="HO778" s="234"/>
      <c r="HP778" s="234"/>
      <c r="HQ778" s="234"/>
      <c r="HR778" s="234"/>
      <c r="HS778" s="234"/>
      <c r="HT778" s="234"/>
      <c r="HU778" s="234"/>
      <c r="HV778" s="234"/>
      <c r="HW778" s="234"/>
      <c r="HX778" s="234"/>
      <c r="HY778" s="234"/>
      <c r="HZ778" s="234"/>
      <c r="IA778" s="234"/>
      <c r="IB778" s="234"/>
      <c r="IC778" s="234"/>
      <c r="ID778" s="234"/>
    </row>
    <row r="779" spans="1:238" s="311" customFormat="1">
      <c r="A779" s="249"/>
      <c r="B779" s="280"/>
      <c r="C779" s="280"/>
      <c r="D779" s="280"/>
      <c r="E779" s="280"/>
      <c r="F779" s="280"/>
      <c r="G779" s="280"/>
      <c r="H779" s="224"/>
      <c r="I779" s="224"/>
      <c r="J779" s="228"/>
      <c r="K779" s="228"/>
      <c r="L779" s="230" t="s">
        <v>66</v>
      </c>
      <c r="M779" s="220"/>
      <c r="N779" s="231"/>
      <c r="O779" s="231"/>
      <c r="P779" s="231"/>
      <c r="Q779" s="232"/>
      <c r="R779" s="232"/>
      <c r="S779" s="232"/>
      <c r="T779" s="233"/>
      <c r="U779" s="233"/>
      <c r="V779" s="233"/>
      <c r="W779" s="234"/>
      <c r="X779" s="234"/>
      <c r="Y779" s="234"/>
      <c r="Z779" s="234"/>
      <c r="AA779" s="234"/>
      <c r="AB779" s="234"/>
      <c r="AC779" s="234"/>
      <c r="AD779" s="234"/>
      <c r="AE779" s="234"/>
      <c r="AF779" s="234"/>
      <c r="AG779" s="234"/>
      <c r="AH779" s="234"/>
      <c r="AI779" s="234"/>
      <c r="AJ779" s="234"/>
      <c r="AK779" s="234"/>
      <c r="AL779" s="234"/>
      <c r="AM779" s="234"/>
      <c r="AN779" s="234"/>
      <c r="AO779" s="234"/>
      <c r="AP779" s="234"/>
      <c r="AQ779" s="234"/>
      <c r="AR779" s="234"/>
      <c r="AS779" s="234"/>
      <c r="AT779" s="234"/>
      <c r="AU779" s="234"/>
      <c r="AV779" s="234"/>
      <c r="AW779" s="234"/>
      <c r="AX779" s="234"/>
      <c r="AY779" s="234"/>
      <c r="AZ779" s="234"/>
      <c r="BA779" s="234"/>
      <c r="BB779" s="234"/>
      <c r="BC779" s="234"/>
      <c r="BD779" s="234"/>
      <c r="BE779" s="234"/>
      <c r="BF779" s="234"/>
      <c r="BG779" s="234"/>
      <c r="BH779" s="234"/>
      <c r="BI779" s="234"/>
      <c r="BJ779" s="234"/>
      <c r="BK779" s="234"/>
      <c r="BL779" s="234"/>
      <c r="BM779" s="234"/>
      <c r="BN779" s="234"/>
      <c r="BO779" s="234"/>
      <c r="BP779" s="234"/>
      <c r="BQ779" s="234"/>
      <c r="BR779" s="234"/>
      <c r="BS779" s="234"/>
      <c r="BT779" s="234"/>
      <c r="BU779" s="234"/>
      <c r="BV779" s="234"/>
      <c r="BW779" s="234"/>
      <c r="BX779" s="234"/>
      <c r="BY779" s="234"/>
      <c r="BZ779" s="234"/>
      <c r="CA779" s="234"/>
      <c r="CB779" s="234"/>
      <c r="CC779" s="234"/>
      <c r="CD779" s="234"/>
      <c r="CE779" s="234"/>
      <c r="CF779" s="234"/>
      <c r="CG779" s="234"/>
      <c r="CH779" s="234"/>
      <c r="CI779" s="234"/>
      <c r="CJ779" s="234"/>
      <c r="CK779" s="234"/>
      <c r="CL779" s="234"/>
      <c r="CM779" s="234"/>
      <c r="CN779" s="234"/>
      <c r="CO779" s="234"/>
      <c r="CP779" s="234"/>
      <c r="CQ779" s="234"/>
      <c r="CR779" s="234"/>
      <c r="CS779" s="234"/>
      <c r="CT779" s="234"/>
      <c r="CU779" s="234"/>
      <c r="CV779" s="234"/>
      <c r="CW779" s="234"/>
      <c r="CX779" s="234"/>
      <c r="CY779" s="234"/>
      <c r="CZ779" s="234"/>
      <c r="DA779" s="234"/>
      <c r="DB779" s="234"/>
      <c r="DC779" s="234"/>
      <c r="DD779" s="234"/>
      <c r="DE779" s="234"/>
      <c r="DF779" s="234"/>
      <c r="DG779" s="234"/>
      <c r="DH779" s="234"/>
      <c r="DI779" s="234"/>
      <c r="DJ779" s="234"/>
      <c r="DK779" s="234"/>
      <c r="DL779" s="234"/>
      <c r="DM779" s="234"/>
      <c r="DN779" s="234"/>
      <c r="DO779" s="234"/>
      <c r="DP779" s="234"/>
      <c r="DQ779" s="234"/>
      <c r="DR779" s="234"/>
      <c r="DS779" s="234"/>
      <c r="DT779" s="234"/>
      <c r="DU779" s="234"/>
      <c r="DV779" s="234"/>
      <c r="DW779" s="234"/>
      <c r="DX779" s="234"/>
      <c r="DY779" s="234"/>
      <c r="DZ779" s="234"/>
      <c r="EA779" s="234"/>
      <c r="EB779" s="234"/>
      <c r="EC779" s="234"/>
      <c r="ED779" s="234"/>
      <c r="EE779" s="234"/>
      <c r="EF779" s="234"/>
      <c r="EG779" s="234"/>
      <c r="EH779" s="234"/>
      <c r="EI779" s="234"/>
      <c r="EJ779" s="234"/>
      <c r="EK779" s="234"/>
      <c r="EL779" s="234"/>
      <c r="EM779" s="234"/>
      <c r="EN779" s="234"/>
      <c r="EO779" s="234"/>
      <c r="EP779" s="234"/>
      <c r="EQ779" s="234"/>
      <c r="ER779" s="234"/>
      <c r="ES779" s="234"/>
      <c r="ET779" s="234"/>
      <c r="EU779" s="234"/>
      <c r="EV779" s="234"/>
      <c r="EW779" s="234"/>
      <c r="EX779" s="234"/>
      <c r="EY779" s="234"/>
      <c r="EZ779" s="234"/>
      <c r="FA779" s="234"/>
      <c r="FB779" s="234"/>
      <c r="FC779" s="234"/>
      <c r="FD779" s="234"/>
      <c r="FE779" s="234"/>
      <c r="FF779" s="234"/>
      <c r="FG779" s="234"/>
      <c r="FH779" s="234"/>
      <c r="FI779" s="234"/>
      <c r="FJ779" s="234"/>
      <c r="FK779" s="234"/>
      <c r="FL779" s="234"/>
      <c r="FM779" s="234"/>
      <c r="FN779" s="234"/>
      <c r="FO779" s="234"/>
      <c r="FP779" s="234"/>
      <c r="FQ779" s="234"/>
      <c r="FR779" s="234"/>
      <c r="FS779" s="234"/>
      <c r="FT779" s="234"/>
      <c r="FU779" s="234"/>
      <c r="FV779" s="234"/>
      <c r="FW779" s="234"/>
      <c r="FX779" s="234"/>
      <c r="FY779" s="234"/>
      <c r="FZ779" s="234"/>
      <c r="GA779" s="234"/>
      <c r="GB779" s="234"/>
      <c r="GC779" s="234"/>
      <c r="GD779" s="234"/>
      <c r="GE779" s="234"/>
      <c r="GF779" s="234"/>
      <c r="GG779" s="234"/>
      <c r="GH779" s="234"/>
      <c r="GI779" s="234"/>
      <c r="GJ779" s="234"/>
      <c r="GK779" s="234"/>
      <c r="GL779" s="234"/>
      <c r="GM779" s="234"/>
      <c r="GN779" s="234"/>
      <c r="GO779" s="234"/>
      <c r="GP779" s="234"/>
      <c r="GQ779" s="234"/>
      <c r="GR779" s="234"/>
      <c r="GS779" s="234"/>
      <c r="GT779" s="234"/>
      <c r="GU779" s="234"/>
      <c r="GV779" s="234"/>
      <c r="GW779" s="234"/>
      <c r="GX779" s="234"/>
      <c r="GY779" s="234"/>
      <c r="GZ779" s="234"/>
      <c r="HA779" s="234"/>
      <c r="HB779" s="234"/>
      <c r="HC779" s="234"/>
      <c r="HD779" s="234"/>
      <c r="HE779" s="234"/>
      <c r="HF779" s="234"/>
      <c r="HG779" s="234"/>
      <c r="HH779" s="234"/>
      <c r="HI779" s="234"/>
      <c r="HJ779" s="234"/>
      <c r="HK779" s="234"/>
      <c r="HL779" s="234"/>
      <c r="HM779" s="234"/>
      <c r="HN779" s="234"/>
      <c r="HO779" s="234"/>
      <c r="HP779" s="234"/>
      <c r="HQ779" s="234"/>
      <c r="HR779" s="234"/>
      <c r="HS779" s="234"/>
      <c r="HT779" s="234"/>
      <c r="HU779" s="234"/>
      <c r="HV779" s="234"/>
      <c r="HW779" s="234"/>
      <c r="HX779" s="234"/>
      <c r="HY779" s="234"/>
      <c r="HZ779" s="234"/>
      <c r="IA779" s="234"/>
      <c r="IB779" s="234"/>
      <c r="IC779" s="234"/>
      <c r="ID779" s="234"/>
    </row>
    <row r="780" spans="1:238" s="311" customFormat="1" hidden="1">
      <c r="A780" s="249"/>
      <c r="B780" s="280"/>
      <c r="C780" s="280"/>
      <c r="D780" s="280"/>
      <c r="E780" s="280"/>
      <c r="F780" s="280"/>
      <c r="G780" s="280"/>
      <c r="H780" s="224"/>
      <c r="I780" s="224"/>
      <c r="J780" s="228"/>
      <c r="K780" s="228"/>
      <c r="L780" s="227" t="s">
        <v>125</v>
      </c>
      <c r="M780" s="271">
        <v>4639</v>
      </c>
      <c r="N780" s="222" t="e">
        <f>+#REF!+#REF!+#REF!+#REF!+#REF!+#REF!+#REF!+#REF!+#REF!+#REF!+#REF!+#REF!+#REF!</f>
        <v>#REF!</v>
      </c>
      <c r="O780" s="222" t="e">
        <f>+#REF!+#REF!+#REF!+#REF!+#REF!+#REF!+#REF!+#REF!+#REF!+#REF!+#REF!+#REF!+#REF!</f>
        <v>#REF!</v>
      </c>
      <c r="P780" s="222" t="e">
        <f>+#REF!+#REF!+#REF!+#REF!+#REF!+#REF!+#REF!+#REF!+#REF!+#REF!+#REF!+#REF!+#REF!</f>
        <v>#REF!</v>
      </c>
      <c r="Q780" s="232"/>
      <c r="R780" s="232"/>
      <c r="S780" s="232"/>
      <c r="T780" s="233"/>
      <c r="U780" s="233"/>
      <c r="V780" s="233"/>
      <c r="W780" s="234"/>
      <c r="X780" s="234"/>
      <c r="Y780" s="234"/>
      <c r="Z780" s="234"/>
      <c r="AA780" s="234"/>
      <c r="AB780" s="234"/>
      <c r="AC780" s="234"/>
      <c r="AD780" s="234"/>
      <c r="AE780" s="234"/>
      <c r="AF780" s="234"/>
      <c r="AG780" s="234"/>
      <c r="AH780" s="234"/>
      <c r="AI780" s="234"/>
      <c r="AJ780" s="234"/>
      <c r="AK780" s="234"/>
      <c r="AL780" s="234"/>
      <c r="AM780" s="234"/>
      <c r="AN780" s="234"/>
      <c r="AO780" s="234"/>
      <c r="AP780" s="234"/>
      <c r="AQ780" s="234"/>
      <c r="AR780" s="234"/>
      <c r="AS780" s="234"/>
      <c r="AT780" s="234"/>
      <c r="AU780" s="234"/>
      <c r="AV780" s="234"/>
      <c r="AW780" s="234"/>
      <c r="AX780" s="234"/>
      <c r="AY780" s="234"/>
      <c r="AZ780" s="234"/>
      <c r="BA780" s="234"/>
      <c r="BB780" s="234"/>
      <c r="BC780" s="234"/>
      <c r="BD780" s="234"/>
      <c r="BE780" s="234"/>
      <c r="BF780" s="234"/>
      <c r="BG780" s="234"/>
      <c r="BH780" s="234"/>
      <c r="BI780" s="234"/>
      <c r="BJ780" s="234"/>
      <c r="BK780" s="234"/>
      <c r="BL780" s="234"/>
      <c r="BM780" s="234"/>
      <c r="BN780" s="234"/>
      <c r="BO780" s="234"/>
      <c r="BP780" s="234"/>
      <c r="BQ780" s="234"/>
      <c r="BR780" s="234"/>
      <c r="BS780" s="234"/>
      <c r="BT780" s="234"/>
      <c r="BU780" s="234"/>
      <c r="BV780" s="234"/>
      <c r="BW780" s="234"/>
      <c r="BX780" s="234"/>
      <c r="BY780" s="234"/>
      <c r="BZ780" s="234"/>
      <c r="CA780" s="234"/>
      <c r="CB780" s="234"/>
      <c r="CC780" s="234"/>
      <c r="CD780" s="234"/>
      <c r="CE780" s="234"/>
      <c r="CF780" s="234"/>
      <c r="CG780" s="234"/>
      <c r="CH780" s="234"/>
      <c r="CI780" s="234"/>
      <c r="CJ780" s="234"/>
      <c r="CK780" s="234"/>
      <c r="CL780" s="234"/>
      <c r="CM780" s="234"/>
      <c r="CN780" s="234"/>
      <c r="CO780" s="234"/>
      <c r="CP780" s="234"/>
      <c r="CQ780" s="234"/>
      <c r="CR780" s="234"/>
      <c r="CS780" s="234"/>
      <c r="CT780" s="234"/>
      <c r="CU780" s="234"/>
      <c r="CV780" s="234"/>
      <c r="CW780" s="234"/>
      <c r="CX780" s="234"/>
      <c r="CY780" s="234"/>
      <c r="CZ780" s="234"/>
      <c r="DA780" s="234"/>
      <c r="DB780" s="234"/>
      <c r="DC780" s="234"/>
      <c r="DD780" s="234"/>
      <c r="DE780" s="234"/>
      <c r="DF780" s="234"/>
      <c r="DG780" s="234"/>
      <c r="DH780" s="234"/>
      <c r="DI780" s="234"/>
      <c r="DJ780" s="234"/>
      <c r="DK780" s="234"/>
      <c r="DL780" s="234"/>
      <c r="DM780" s="234"/>
      <c r="DN780" s="234"/>
      <c r="DO780" s="234"/>
      <c r="DP780" s="234"/>
      <c r="DQ780" s="234"/>
      <c r="DR780" s="234"/>
      <c r="DS780" s="234"/>
      <c r="DT780" s="234"/>
      <c r="DU780" s="234"/>
      <c r="DV780" s="234"/>
      <c r="DW780" s="234"/>
      <c r="DX780" s="234"/>
      <c r="DY780" s="234"/>
      <c r="DZ780" s="234"/>
      <c r="EA780" s="234"/>
      <c r="EB780" s="234"/>
      <c r="EC780" s="234"/>
      <c r="ED780" s="234"/>
      <c r="EE780" s="234"/>
      <c r="EF780" s="234"/>
      <c r="EG780" s="234"/>
      <c r="EH780" s="234"/>
      <c r="EI780" s="234"/>
      <c r="EJ780" s="234"/>
      <c r="EK780" s="234"/>
      <c r="EL780" s="234"/>
      <c r="EM780" s="234"/>
      <c r="EN780" s="234"/>
      <c r="EO780" s="234"/>
      <c r="EP780" s="234"/>
      <c r="EQ780" s="234"/>
      <c r="ER780" s="234"/>
      <c r="ES780" s="234"/>
      <c r="ET780" s="234"/>
      <c r="EU780" s="234"/>
      <c r="EV780" s="234"/>
      <c r="EW780" s="234"/>
      <c r="EX780" s="234"/>
      <c r="EY780" s="234"/>
      <c r="EZ780" s="234"/>
      <c r="FA780" s="234"/>
      <c r="FB780" s="234"/>
      <c r="FC780" s="234"/>
      <c r="FD780" s="234"/>
      <c r="FE780" s="234"/>
      <c r="FF780" s="234"/>
      <c r="FG780" s="234"/>
      <c r="FH780" s="234"/>
      <c r="FI780" s="234"/>
      <c r="FJ780" s="234"/>
      <c r="FK780" s="234"/>
      <c r="FL780" s="234"/>
      <c r="FM780" s="234"/>
      <c r="FN780" s="234"/>
      <c r="FO780" s="234"/>
      <c r="FP780" s="234"/>
      <c r="FQ780" s="234"/>
      <c r="FR780" s="234"/>
      <c r="FS780" s="234"/>
      <c r="FT780" s="234"/>
      <c r="FU780" s="234"/>
      <c r="FV780" s="234"/>
      <c r="FW780" s="234"/>
      <c r="FX780" s="234"/>
      <c r="FY780" s="234"/>
      <c r="FZ780" s="234"/>
      <c r="GA780" s="234"/>
      <c r="GB780" s="234"/>
      <c r="GC780" s="234"/>
      <c r="GD780" s="234"/>
      <c r="GE780" s="234"/>
      <c r="GF780" s="234"/>
      <c r="GG780" s="234"/>
      <c r="GH780" s="234"/>
      <c r="GI780" s="234"/>
      <c r="GJ780" s="234"/>
      <c r="GK780" s="234"/>
      <c r="GL780" s="234"/>
      <c r="GM780" s="234"/>
      <c r="GN780" s="234"/>
      <c r="GO780" s="234"/>
      <c r="GP780" s="234"/>
      <c r="GQ780" s="234"/>
      <c r="GR780" s="234"/>
      <c r="GS780" s="234"/>
      <c r="GT780" s="234"/>
      <c r="GU780" s="234"/>
      <c r="GV780" s="234"/>
      <c r="GW780" s="234"/>
      <c r="GX780" s="234"/>
      <c r="GY780" s="234"/>
      <c r="GZ780" s="234"/>
      <c r="HA780" s="234"/>
      <c r="HB780" s="234"/>
      <c r="HC780" s="234"/>
      <c r="HD780" s="234"/>
      <c r="HE780" s="234"/>
      <c r="HF780" s="234"/>
      <c r="HG780" s="234"/>
      <c r="HH780" s="234"/>
      <c r="HI780" s="234"/>
      <c r="HJ780" s="234"/>
      <c r="HK780" s="234"/>
      <c r="HL780" s="234"/>
      <c r="HM780" s="234"/>
      <c r="HN780" s="234"/>
      <c r="HO780" s="234"/>
      <c r="HP780" s="234"/>
      <c r="HQ780" s="234"/>
      <c r="HR780" s="234"/>
      <c r="HS780" s="234"/>
      <c r="HT780" s="234"/>
      <c r="HU780" s="234"/>
      <c r="HV780" s="234"/>
      <c r="HW780" s="234"/>
      <c r="HX780" s="234"/>
      <c r="HY780" s="234"/>
      <c r="HZ780" s="234"/>
      <c r="IA780" s="234"/>
      <c r="IB780" s="234"/>
      <c r="IC780" s="234"/>
      <c r="ID780" s="234"/>
    </row>
    <row r="781" spans="1:238" s="311" customFormat="1">
      <c r="A781" s="249"/>
      <c r="B781" s="280"/>
      <c r="C781" s="280"/>
      <c r="D781" s="280"/>
      <c r="E781" s="280"/>
      <c r="F781" s="280"/>
      <c r="G781" s="280"/>
      <c r="H781" s="224"/>
      <c r="I781" s="224"/>
      <c r="J781" s="228"/>
      <c r="K781" s="228"/>
      <c r="L781" s="227" t="s">
        <v>510</v>
      </c>
      <c r="M781" s="271">
        <v>4822</v>
      </c>
      <c r="N781" s="222" t="e">
        <f>+#REF!+#REF!+#REF!+#REF!+#REF!+#REF!+#REF!+#REF!+#REF!+#REF!+#REF!+#REF!+#REF!</f>
        <v>#REF!</v>
      </c>
      <c r="O781" s="222" t="e">
        <f>+#REF!+#REF!+#REF!+#REF!+#REF!+#REF!+#REF!+#REF!+#REF!+#REF!+#REF!+#REF!+#REF!</f>
        <v>#REF!</v>
      </c>
      <c r="P781" s="222" t="e">
        <f>+#REF!+#REF!+#REF!+#REF!+#REF!+#REF!+#REF!+#REF!+#REF!+#REF!+#REF!+#REF!+#REF!</f>
        <v>#REF!</v>
      </c>
      <c r="Q781" s="232"/>
      <c r="R781" s="232"/>
      <c r="S781" s="232"/>
      <c r="T781" s="233"/>
      <c r="U781" s="233"/>
      <c r="V781" s="233"/>
      <c r="W781" s="234"/>
      <c r="X781" s="234"/>
      <c r="Y781" s="234"/>
      <c r="Z781" s="234"/>
      <c r="AA781" s="234"/>
      <c r="AB781" s="234"/>
      <c r="AC781" s="234"/>
      <c r="AD781" s="234"/>
      <c r="AE781" s="234"/>
      <c r="AF781" s="234"/>
      <c r="AG781" s="234"/>
      <c r="AH781" s="234"/>
      <c r="AI781" s="234"/>
      <c r="AJ781" s="234"/>
      <c r="AK781" s="234"/>
      <c r="AL781" s="234"/>
      <c r="AM781" s="234"/>
      <c r="AN781" s="234"/>
      <c r="AO781" s="234"/>
      <c r="AP781" s="234"/>
      <c r="AQ781" s="234"/>
      <c r="AR781" s="234"/>
      <c r="AS781" s="234"/>
      <c r="AT781" s="234"/>
      <c r="AU781" s="234"/>
      <c r="AV781" s="234"/>
      <c r="AW781" s="234"/>
      <c r="AX781" s="234"/>
      <c r="AY781" s="234"/>
      <c r="AZ781" s="234"/>
      <c r="BA781" s="234"/>
      <c r="BB781" s="234"/>
      <c r="BC781" s="234"/>
      <c r="BD781" s="234"/>
      <c r="BE781" s="234"/>
      <c r="BF781" s="234"/>
      <c r="BG781" s="234"/>
      <c r="BH781" s="234"/>
      <c r="BI781" s="234"/>
      <c r="BJ781" s="234"/>
      <c r="BK781" s="234"/>
      <c r="BL781" s="234"/>
      <c r="BM781" s="234"/>
      <c r="BN781" s="234"/>
      <c r="BO781" s="234"/>
      <c r="BP781" s="234"/>
      <c r="BQ781" s="234"/>
      <c r="BR781" s="234"/>
      <c r="BS781" s="234"/>
      <c r="BT781" s="234"/>
      <c r="BU781" s="234"/>
      <c r="BV781" s="234"/>
      <c r="BW781" s="234"/>
      <c r="BX781" s="234"/>
      <c r="BY781" s="234"/>
      <c r="BZ781" s="234"/>
      <c r="CA781" s="234"/>
      <c r="CB781" s="234"/>
      <c r="CC781" s="234"/>
      <c r="CD781" s="234"/>
      <c r="CE781" s="234"/>
      <c r="CF781" s="234"/>
      <c r="CG781" s="234"/>
      <c r="CH781" s="234"/>
      <c r="CI781" s="234"/>
      <c r="CJ781" s="234"/>
      <c r="CK781" s="234"/>
      <c r="CL781" s="234"/>
      <c r="CM781" s="234"/>
      <c r="CN781" s="234"/>
      <c r="CO781" s="234"/>
      <c r="CP781" s="234"/>
      <c r="CQ781" s="234"/>
      <c r="CR781" s="234"/>
      <c r="CS781" s="234"/>
      <c r="CT781" s="234"/>
      <c r="CU781" s="234"/>
      <c r="CV781" s="234"/>
      <c r="CW781" s="234"/>
      <c r="CX781" s="234"/>
      <c r="CY781" s="234"/>
      <c r="CZ781" s="234"/>
      <c r="DA781" s="234"/>
      <c r="DB781" s="234"/>
      <c r="DC781" s="234"/>
      <c r="DD781" s="234"/>
      <c r="DE781" s="234"/>
      <c r="DF781" s="234"/>
      <c r="DG781" s="234"/>
      <c r="DH781" s="234"/>
      <c r="DI781" s="234"/>
      <c r="DJ781" s="234"/>
      <c r="DK781" s="234"/>
      <c r="DL781" s="234"/>
      <c r="DM781" s="234"/>
      <c r="DN781" s="234"/>
      <c r="DO781" s="234"/>
      <c r="DP781" s="234"/>
      <c r="DQ781" s="234"/>
      <c r="DR781" s="234"/>
      <c r="DS781" s="234"/>
      <c r="DT781" s="234"/>
      <c r="DU781" s="234"/>
      <c r="DV781" s="234"/>
      <c r="DW781" s="234"/>
      <c r="DX781" s="234"/>
      <c r="DY781" s="234"/>
      <c r="DZ781" s="234"/>
      <c r="EA781" s="234"/>
      <c r="EB781" s="234"/>
      <c r="EC781" s="234"/>
      <c r="ED781" s="234"/>
      <c r="EE781" s="234"/>
      <c r="EF781" s="234"/>
      <c r="EG781" s="234"/>
      <c r="EH781" s="234"/>
      <c r="EI781" s="234"/>
      <c r="EJ781" s="234"/>
      <c r="EK781" s="234"/>
      <c r="EL781" s="234"/>
      <c r="EM781" s="234"/>
      <c r="EN781" s="234"/>
      <c r="EO781" s="234"/>
      <c r="EP781" s="234"/>
      <c r="EQ781" s="234"/>
      <c r="ER781" s="234"/>
      <c r="ES781" s="234"/>
      <c r="ET781" s="234"/>
      <c r="EU781" s="234"/>
      <c r="EV781" s="234"/>
      <c r="EW781" s="234"/>
      <c r="EX781" s="234"/>
      <c r="EY781" s="234"/>
      <c r="EZ781" s="234"/>
      <c r="FA781" s="234"/>
      <c r="FB781" s="234"/>
      <c r="FC781" s="234"/>
      <c r="FD781" s="234"/>
      <c r="FE781" s="234"/>
      <c r="FF781" s="234"/>
      <c r="FG781" s="234"/>
      <c r="FH781" s="234"/>
      <c r="FI781" s="234"/>
      <c r="FJ781" s="234"/>
      <c r="FK781" s="234"/>
      <c r="FL781" s="234"/>
      <c r="FM781" s="234"/>
      <c r="FN781" s="234"/>
      <c r="FO781" s="234"/>
      <c r="FP781" s="234"/>
      <c r="FQ781" s="234"/>
      <c r="FR781" s="234"/>
      <c r="FS781" s="234"/>
      <c r="FT781" s="234"/>
      <c r="FU781" s="234"/>
      <c r="FV781" s="234"/>
      <c r="FW781" s="234"/>
      <c r="FX781" s="234"/>
      <c r="FY781" s="234"/>
      <c r="FZ781" s="234"/>
      <c r="GA781" s="234"/>
      <c r="GB781" s="234"/>
      <c r="GC781" s="234"/>
      <c r="GD781" s="234"/>
      <c r="GE781" s="234"/>
      <c r="GF781" s="234"/>
      <c r="GG781" s="234"/>
      <c r="GH781" s="234"/>
      <c r="GI781" s="234"/>
      <c r="GJ781" s="234"/>
      <c r="GK781" s="234"/>
      <c r="GL781" s="234"/>
      <c r="GM781" s="234"/>
      <c r="GN781" s="234"/>
      <c r="GO781" s="234"/>
      <c r="GP781" s="234"/>
      <c r="GQ781" s="234"/>
      <c r="GR781" s="234"/>
      <c r="GS781" s="234"/>
      <c r="GT781" s="234"/>
      <c r="GU781" s="234"/>
      <c r="GV781" s="234"/>
      <c r="GW781" s="234"/>
      <c r="GX781" s="234"/>
      <c r="GY781" s="234"/>
      <c r="GZ781" s="234"/>
      <c r="HA781" s="234"/>
      <c r="HB781" s="234"/>
      <c r="HC781" s="234"/>
      <c r="HD781" s="234"/>
      <c r="HE781" s="234"/>
      <c r="HF781" s="234"/>
      <c r="HG781" s="234"/>
      <c r="HH781" s="234"/>
      <c r="HI781" s="234"/>
      <c r="HJ781" s="234"/>
      <c r="HK781" s="234"/>
      <c r="HL781" s="234"/>
      <c r="HM781" s="234"/>
      <c r="HN781" s="234"/>
      <c r="HO781" s="234"/>
      <c r="HP781" s="234"/>
      <c r="HQ781" s="234"/>
      <c r="HR781" s="234"/>
      <c r="HS781" s="234"/>
      <c r="HT781" s="234"/>
      <c r="HU781" s="234"/>
      <c r="HV781" s="234"/>
      <c r="HW781" s="234"/>
      <c r="HX781" s="234"/>
      <c r="HY781" s="234"/>
      <c r="HZ781" s="234"/>
      <c r="IA781" s="234"/>
      <c r="IB781" s="234"/>
      <c r="IC781" s="234"/>
      <c r="ID781" s="234"/>
    </row>
    <row r="782" spans="1:238" s="311" customFormat="1">
      <c r="A782" s="249"/>
      <c r="B782" s="280"/>
      <c r="C782" s="280"/>
      <c r="D782" s="280"/>
      <c r="E782" s="280"/>
      <c r="F782" s="280"/>
      <c r="G782" s="280"/>
      <c r="H782" s="224"/>
      <c r="I782" s="224"/>
      <c r="J782" s="228"/>
      <c r="K782" s="228"/>
      <c r="L782" s="227" t="s">
        <v>604</v>
      </c>
      <c r="M782" s="271">
        <v>4823</v>
      </c>
      <c r="N782" s="222" t="e">
        <f>+#REF!+#REF!+#REF!+#REF!+#REF!+#REF!+#REF!+#REF!+#REF!+#REF!+#REF!+#REF!+#REF!</f>
        <v>#REF!</v>
      </c>
      <c r="O782" s="222" t="e">
        <f>+#REF!+#REF!+#REF!+#REF!+#REF!+#REF!+#REF!+#REF!+#REF!+#REF!+#REF!+#REF!+#REF!</f>
        <v>#REF!</v>
      </c>
      <c r="P782" s="222" t="e">
        <f>+#REF!+#REF!+#REF!+#REF!+#REF!+#REF!+#REF!+#REF!+#REF!+#REF!+#REF!+#REF!+#REF!</f>
        <v>#REF!</v>
      </c>
      <c r="Q782" s="232"/>
      <c r="R782" s="232"/>
      <c r="S782" s="232"/>
      <c r="T782" s="233"/>
      <c r="U782" s="233"/>
      <c r="V782" s="233"/>
      <c r="W782" s="234"/>
      <c r="X782" s="234"/>
      <c r="Y782" s="234"/>
      <c r="Z782" s="234"/>
      <c r="AA782" s="234"/>
      <c r="AB782" s="234"/>
      <c r="AC782" s="234"/>
      <c r="AD782" s="234"/>
      <c r="AE782" s="234"/>
      <c r="AF782" s="234"/>
      <c r="AG782" s="234"/>
      <c r="AH782" s="234"/>
      <c r="AI782" s="234"/>
      <c r="AJ782" s="234"/>
      <c r="AK782" s="234"/>
      <c r="AL782" s="234"/>
      <c r="AM782" s="234"/>
      <c r="AN782" s="234"/>
      <c r="AO782" s="234"/>
      <c r="AP782" s="234"/>
      <c r="AQ782" s="234"/>
      <c r="AR782" s="234"/>
      <c r="AS782" s="234"/>
      <c r="AT782" s="234"/>
      <c r="AU782" s="234"/>
      <c r="AV782" s="234"/>
      <c r="AW782" s="234"/>
      <c r="AX782" s="234"/>
      <c r="AY782" s="234"/>
      <c r="AZ782" s="234"/>
      <c r="BA782" s="234"/>
      <c r="BB782" s="234"/>
      <c r="BC782" s="234"/>
      <c r="BD782" s="234"/>
      <c r="BE782" s="234"/>
      <c r="BF782" s="234"/>
      <c r="BG782" s="234"/>
      <c r="BH782" s="234"/>
      <c r="BI782" s="234"/>
      <c r="BJ782" s="234"/>
      <c r="BK782" s="234"/>
      <c r="BL782" s="234"/>
      <c r="BM782" s="234"/>
      <c r="BN782" s="234"/>
      <c r="BO782" s="234"/>
      <c r="BP782" s="234"/>
      <c r="BQ782" s="234"/>
      <c r="BR782" s="234"/>
      <c r="BS782" s="234"/>
      <c r="BT782" s="234"/>
      <c r="BU782" s="234"/>
      <c r="BV782" s="234"/>
      <c r="BW782" s="234"/>
      <c r="BX782" s="234"/>
      <c r="BY782" s="234"/>
      <c r="BZ782" s="234"/>
      <c r="CA782" s="234"/>
      <c r="CB782" s="234"/>
      <c r="CC782" s="234"/>
      <c r="CD782" s="234"/>
      <c r="CE782" s="234"/>
      <c r="CF782" s="234"/>
      <c r="CG782" s="234"/>
      <c r="CH782" s="234"/>
      <c r="CI782" s="234"/>
      <c r="CJ782" s="234"/>
      <c r="CK782" s="234"/>
      <c r="CL782" s="234"/>
      <c r="CM782" s="234"/>
      <c r="CN782" s="234"/>
      <c r="CO782" s="234"/>
      <c r="CP782" s="234"/>
      <c r="CQ782" s="234"/>
      <c r="CR782" s="234"/>
      <c r="CS782" s="234"/>
      <c r="CT782" s="234"/>
      <c r="CU782" s="234"/>
      <c r="CV782" s="234"/>
      <c r="CW782" s="234"/>
      <c r="CX782" s="234"/>
      <c r="CY782" s="234"/>
      <c r="CZ782" s="234"/>
      <c r="DA782" s="234"/>
      <c r="DB782" s="234"/>
      <c r="DC782" s="234"/>
      <c r="DD782" s="234"/>
      <c r="DE782" s="234"/>
      <c r="DF782" s="234"/>
      <c r="DG782" s="234"/>
      <c r="DH782" s="234"/>
      <c r="DI782" s="234"/>
      <c r="DJ782" s="234"/>
      <c r="DK782" s="234"/>
      <c r="DL782" s="234"/>
      <c r="DM782" s="234"/>
      <c r="DN782" s="234"/>
      <c r="DO782" s="234"/>
      <c r="DP782" s="234"/>
      <c r="DQ782" s="234"/>
      <c r="DR782" s="234"/>
      <c r="DS782" s="234"/>
      <c r="DT782" s="234"/>
      <c r="DU782" s="234"/>
      <c r="DV782" s="234"/>
      <c r="DW782" s="234"/>
      <c r="DX782" s="234"/>
      <c r="DY782" s="234"/>
      <c r="DZ782" s="234"/>
      <c r="EA782" s="234"/>
      <c r="EB782" s="234"/>
      <c r="EC782" s="234"/>
      <c r="ED782" s="234"/>
      <c r="EE782" s="234"/>
      <c r="EF782" s="234"/>
      <c r="EG782" s="234"/>
      <c r="EH782" s="234"/>
      <c r="EI782" s="234"/>
      <c r="EJ782" s="234"/>
      <c r="EK782" s="234"/>
      <c r="EL782" s="234"/>
      <c r="EM782" s="234"/>
      <c r="EN782" s="234"/>
      <c r="EO782" s="234"/>
      <c r="EP782" s="234"/>
      <c r="EQ782" s="234"/>
      <c r="ER782" s="234"/>
      <c r="ES782" s="234"/>
      <c r="ET782" s="234"/>
      <c r="EU782" s="234"/>
      <c r="EV782" s="234"/>
      <c r="EW782" s="234"/>
      <c r="EX782" s="234"/>
      <c r="EY782" s="234"/>
      <c r="EZ782" s="234"/>
      <c r="FA782" s="234"/>
      <c r="FB782" s="234"/>
      <c r="FC782" s="234"/>
      <c r="FD782" s="234"/>
      <c r="FE782" s="234"/>
      <c r="FF782" s="234"/>
      <c r="FG782" s="234"/>
      <c r="FH782" s="234"/>
      <c r="FI782" s="234"/>
      <c r="FJ782" s="234"/>
      <c r="FK782" s="234"/>
      <c r="FL782" s="234"/>
      <c r="FM782" s="234"/>
      <c r="FN782" s="234"/>
      <c r="FO782" s="234"/>
      <c r="FP782" s="234"/>
      <c r="FQ782" s="234"/>
      <c r="FR782" s="234"/>
      <c r="FS782" s="234"/>
      <c r="FT782" s="234"/>
      <c r="FU782" s="234"/>
      <c r="FV782" s="234"/>
      <c r="FW782" s="234"/>
      <c r="FX782" s="234"/>
      <c r="FY782" s="234"/>
      <c r="FZ782" s="234"/>
      <c r="GA782" s="234"/>
      <c r="GB782" s="234"/>
      <c r="GC782" s="234"/>
      <c r="GD782" s="234"/>
      <c r="GE782" s="234"/>
      <c r="GF782" s="234"/>
      <c r="GG782" s="234"/>
      <c r="GH782" s="234"/>
      <c r="GI782" s="234"/>
      <c r="GJ782" s="234"/>
      <c r="GK782" s="234"/>
      <c r="GL782" s="234"/>
      <c r="GM782" s="234"/>
      <c r="GN782" s="234"/>
      <c r="GO782" s="234"/>
      <c r="GP782" s="234"/>
      <c r="GQ782" s="234"/>
      <c r="GR782" s="234"/>
      <c r="GS782" s="234"/>
      <c r="GT782" s="234"/>
      <c r="GU782" s="234"/>
      <c r="GV782" s="234"/>
      <c r="GW782" s="234"/>
      <c r="GX782" s="234"/>
      <c r="GY782" s="234"/>
      <c r="GZ782" s="234"/>
      <c r="HA782" s="234"/>
      <c r="HB782" s="234"/>
      <c r="HC782" s="234"/>
      <c r="HD782" s="234"/>
      <c r="HE782" s="234"/>
      <c r="HF782" s="234"/>
      <c r="HG782" s="234"/>
      <c r="HH782" s="234"/>
      <c r="HI782" s="234"/>
      <c r="HJ782" s="234"/>
      <c r="HK782" s="234"/>
      <c r="HL782" s="234"/>
      <c r="HM782" s="234"/>
      <c r="HN782" s="234"/>
      <c r="HO782" s="234"/>
      <c r="HP782" s="234"/>
      <c r="HQ782" s="234"/>
      <c r="HR782" s="234"/>
      <c r="HS782" s="234"/>
      <c r="HT782" s="234"/>
      <c r="HU782" s="234"/>
      <c r="HV782" s="234"/>
      <c r="HW782" s="234"/>
      <c r="HX782" s="234"/>
      <c r="HY782" s="234"/>
      <c r="HZ782" s="234"/>
      <c r="IA782" s="234"/>
      <c r="IB782" s="234"/>
      <c r="IC782" s="234"/>
      <c r="ID782" s="234"/>
    </row>
    <row r="783" spans="1:238" ht="19.5" customHeight="1">
      <c r="H783" s="224"/>
      <c r="I783" s="224"/>
      <c r="J783" s="228"/>
      <c r="K783" s="228"/>
      <c r="L783" s="230" t="s">
        <v>318</v>
      </c>
      <c r="M783" s="220">
        <v>4891</v>
      </c>
      <c r="N783" s="222" t="e">
        <f>+#REF!+#REF!+#REF!+#REF!+#REF!+#REF!+#REF!+#REF!+#REF!+#REF!+#REF!+#REF!+#REF!</f>
        <v>#REF!</v>
      </c>
      <c r="O783" s="222" t="e">
        <f>+#REF!+#REF!+#REF!+#REF!+#REF!+#REF!+#REF!+#REF!+#REF!+#REF!+#REF!+#REF!+#REF!</f>
        <v>#REF!</v>
      </c>
      <c r="P783" s="222" t="e">
        <f>+#REF!+#REF!+#REF!+#REF!+#REF!+#REF!+#REF!+#REF!+#REF!+#REF!+#REF!+#REF!+#REF!</f>
        <v>#REF!</v>
      </c>
      <c r="Q783" s="232"/>
      <c r="R783" s="232"/>
      <c r="S783" s="232"/>
      <c r="T783" s="233"/>
      <c r="U783" s="233"/>
      <c r="V783" s="233"/>
    </row>
    <row r="784" spans="1:238" s="311" customFormat="1" ht="49.15" customHeight="1">
      <c r="A784" s="249"/>
      <c r="B784" s="280"/>
      <c r="C784" s="280"/>
      <c r="D784" s="280"/>
      <c r="E784" s="280"/>
      <c r="F784" s="280"/>
      <c r="G784" s="280"/>
      <c r="H784" s="295"/>
      <c r="I784" s="275"/>
      <c r="J784" s="296"/>
      <c r="K784" s="297"/>
      <c r="L784" s="227" t="s">
        <v>589</v>
      </c>
      <c r="M784" s="223" t="s">
        <v>319</v>
      </c>
      <c r="N784" s="222" t="e">
        <f>+O784</f>
        <v>#REF!</v>
      </c>
      <c r="O784" s="222" t="e">
        <f>+O783</f>
        <v>#REF!</v>
      </c>
      <c r="P784" s="222" t="e">
        <f>+#REF!+#REF!+#REF!+#REF!+#REF!+#REF!+#REF!+#REF!+#REF!+#REF!+#REF!+#REF!+#REF!</f>
        <v>#REF!</v>
      </c>
      <c r="Q784" s="232"/>
      <c r="R784" s="232"/>
      <c r="S784" s="232"/>
      <c r="T784" s="233"/>
      <c r="U784" s="233"/>
      <c r="V784" s="233"/>
      <c r="W784" s="234"/>
      <c r="X784" s="234"/>
      <c r="Y784" s="234"/>
      <c r="Z784" s="234"/>
      <c r="AA784" s="234"/>
      <c r="AB784" s="234"/>
      <c r="AC784" s="234"/>
      <c r="AD784" s="234"/>
      <c r="AE784" s="234"/>
      <c r="AF784" s="234"/>
      <c r="AG784" s="234"/>
      <c r="AH784" s="234"/>
      <c r="AI784" s="234"/>
      <c r="AJ784" s="234"/>
      <c r="AK784" s="234"/>
      <c r="AL784" s="234"/>
      <c r="AM784" s="234"/>
      <c r="AN784" s="234"/>
      <c r="AO784" s="234"/>
      <c r="AP784" s="234"/>
      <c r="AQ784" s="234"/>
      <c r="AR784" s="234"/>
      <c r="AS784" s="234"/>
      <c r="AT784" s="234"/>
      <c r="AU784" s="234"/>
      <c r="AV784" s="234"/>
      <c r="AW784" s="234"/>
      <c r="AX784" s="234"/>
      <c r="AY784" s="234"/>
      <c r="AZ784" s="234"/>
      <c r="BA784" s="234"/>
      <c r="BB784" s="234"/>
      <c r="BC784" s="234"/>
      <c r="BD784" s="234"/>
      <c r="BE784" s="234"/>
      <c r="BF784" s="234"/>
      <c r="BG784" s="234"/>
      <c r="BH784" s="234"/>
      <c r="BI784" s="234"/>
      <c r="BJ784" s="234"/>
      <c r="BK784" s="234"/>
      <c r="BL784" s="234"/>
      <c r="BM784" s="234"/>
      <c r="BN784" s="234"/>
      <c r="BO784" s="234"/>
      <c r="BP784" s="234"/>
      <c r="BQ784" s="234"/>
      <c r="BR784" s="234"/>
      <c r="BS784" s="234"/>
      <c r="BT784" s="234"/>
      <c r="BU784" s="234"/>
      <c r="BV784" s="234"/>
      <c r="BW784" s="234"/>
      <c r="BX784" s="234"/>
      <c r="BY784" s="234"/>
      <c r="BZ784" s="234"/>
      <c r="CA784" s="234"/>
      <c r="CB784" s="234"/>
      <c r="CC784" s="234"/>
      <c r="CD784" s="234"/>
      <c r="CE784" s="234"/>
      <c r="CF784" s="234"/>
      <c r="CG784" s="234"/>
      <c r="CH784" s="234"/>
      <c r="CI784" s="234"/>
      <c r="CJ784" s="234"/>
      <c r="CK784" s="234"/>
      <c r="CL784" s="234"/>
      <c r="CM784" s="234"/>
      <c r="CN784" s="234"/>
      <c r="CO784" s="234"/>
      <c r="CP784" s="234"/>
      <c r="CQ784" s="234"/>
      <c r="CR784" s="234"/>
      <c r="CS784" s="234"/>
      <c r="CT784" s="234"/>
      <c r="CU784" s="234"/>
      <c r="CV784" s="234"/>
      <c r="CW784" s="234"/>
      <c r="CX784" s="234"/>
      <c r="CY784" s="234"/>
      <c r="CZ784" s="234"/>
      <c r="DA784" s="234"/>
      <c r="DB784" s="234"/>
      <c r="DC784" s="234"/>
      <c r="DD784" s="234"/>
      <c r="DE784" s="234"/>
      <c r="DF784" s="234"/>
      <c r="DG784" s="234"/>
      <c r="DH784" s="234"/>
      <c r="DI784" s="234"/>
      <c r="DJ784" s="234"/>
      <c r="DK784" s="234"/>
      <c r="DL784" s="234"/>
      <c r="DM784" s="234"/>
      <c r="DN784" s="234"/>
      <c r="DO784" s="234"/>
      <c r="DP784" s="234"/>
      <c r="DQ784" s="234"/>
      <c r="DR784" s="234"/>
      <c r="DS784" s="234"/>
      <c r="DT784" s="234"/>
      <c r="DU784" s="234"/>
      <c r="DV784" s="234"/>
      <c r="DW784" s="234"/>
      <c r="DX784" s="234"/>
      <c r="DY784" s="234"/>
      <c r="DZ784" s="234"/>
      <c r="EA784" s="234"/>
      <c r="EB784" s="234"/>
      <c r="EC784" s="234"/>
      <c r="ED784" s="234"/>
      <c r="EE784" s="234"/>
      <c r="EF784" s="234"/>
      <c r="EG784" s="234"/>
      <c r="EH784" s="234"/>
      <c r="EI784" s="234"/>
      <c r="EJ784" s="234"/>
      <c r="EK784" s="234"/>
      <c r="EL784" s="234"/>
      <c r="EM784" s="234"/>
      <c r="EN784" s="234"/>
      <c r="EO784" s="234"/>
      <c r="EP784" s="234"/>
      <c r="EQ784" s="234"/>
      <c r="ER784" s="234"/>
      <c r="ES784" s="234"/>
      <c r="ET784" s="234"/>
      <c r="EU784" s="234"/>
      <c r="EV784" s="234"/>
      <c r="EW784" s="234"/>
      <c r="EX784" s="234"/>
      <c r="EY784" s="234"/>
      <c r="EZ784" s="234"/>
      <c r="FA784" s="234"/>
      <c r="FB784" s="234"/>
      <c r="FC784" s="234"/>
      <c r="FD784" s="234"/>
      <c r="FE784" s="234"/>
      <c r="FF784" s="234"/>
      <c r="FG784" s="234"/>
      <c r="FH784" s="234"/>
      <c r="FI784" s="234"/>
      <c r="FJ784" s="234"/>
      <c r="FK784" s="234"/>
      <c r="FL784" s="234"/>
      <c r="FM784" s="234"/>
      <c r="FN784" s="234"/>
      <c r="FO784" s="234"/>
      <c r="FP784" s="234"/>
      <c r="FQ784" s="234"/>
      <c r="FR784" s="234"/>
      <c r="FS784" s="234"/>
      <c r="FT784" s="234"/>
      <c r="FU784" s="234"/>
      <c r="FV784" s="234"/>
      <c r="FW784" s="234"/>
      <c r="FX784" s="234"/>
      <c r="FY784" s="234"/>
      <c r="FZ784" s="234"/>
      <c r="GA784" s="234"/>
      <c r="GB784" s="234"/>
      <c r="GC784" s="234"/>
      <c r="GD784" s="234"/>
      <c r="GE784" s="234"/>
      <c r="GF784" s="234"/>
      <c r="GG784" s="234"/>
      <c r="GH784" s="234"/>
      <c r="GI784" s="234"/>
      <c r="GJ784" s="234"/>
      <c r="GK784" s="234"/>
      <c r="GL784" s="234"/>
      <c r="GM784" s="234"/>
      <c r="GN784" s="234"/>
      <c r="GO784" s="234"/>
      <c r="GP784" s="234"/>
      <c r="GQ784" s="234"/>
      <c r="GR784" s="234"/>
      <c r="GS784" s="234"/>
      <c r="GT784" s="234"/>
      <c r="GU784" s="234"/>
      <c r="GV784" s="234"/>
      <c r="GW784" s="234"/>
      <c r="GX784" s="234"/>
      <c r="GY784" s="234"/>
      <c r="GZ784" s="234"/>
      <c r="HA784" s="234"/>
      <c r="HB784" s="234"/>
      <c r="HC784" s="234"/>
      <c r="HD784" s="234"/>
      <c r="HE784" s="234"/>
      <c r="HF784" s="234"/>
      <c r="HG784" s="234"/>
      <c r="HH784" s="234"/>
      <c r="HI784" s="234"/>
      <c r="HJ784" s="234"/>
      <c r="HK784" s="234"/>
      <c r="HL784" s="234"/>
      <c r="HM784" s="234"/>
      <c r="HN784" s="234"/>
      <c r="HO784" s="234"/>
      <c r="HP784" s="234"/>
      <c r="HQ784" s="234"/>
      <c r="HR784" s="234"/>
      <c r="HS784" s="234"/>
      <c r="HT784" s="234"/>
      <c r="HU784" s="234"/>
      <c r="HV784" s="234"/>
      <c r="HW784" s="234"/>
      <c r="HX784" s="234"/>
      <c r="HY784" s="234"/>
      <c r="HZ784" s="234"/>
      <c r="IA784" s="234"/>
      <c r="IB784" s="234"/>
      <c r="IC784" s="234"/>
      <c r="ID784" s="234"/>
    </row>
    <row r="785" spans="1:238" s="311" customFormat="1">
      <c r="A785" s="249"/>
      <c r="B785" s="280"/>
      <c r="C785" s="280"/>
      <c r="D785" s="280"/>
      <c r="E785" s="280"/>
      <c r="F785" s="280"/>
      <c r="G785" s="280"/>
      <c r="H785" s="243"/>
      <c r="I785" s="307"/>
      <c r="J785" s="308"/>
      <c r="K785" s="309"/>
      <c r="L785" s="310"/>
      <c r="N785" s="234"/>
      <c r="O785" s="234"/>
      <c r="P785" s="234"/>
      <c r="Q785" s="232"/>
      <c r="R785" s="232"/>
      <c r="S785" s="232"/>
      <c r="T785" s="233"/>
      <c r="U785" s="233"/>
      <c r="V785" s="233"/>
      <c r="W785" s="234"/>
      <c r="X785" s="234"/>
      <c r="Y785" s="234"/>
      <c r="Z785" s="234"/>
      <c r="AA785" s="234"/>
      <c r="AB785" s="234"/>
      <c r="AC785" s="234"/>
      <c r="AD785" s="234"/>
      <c r="AE785" s="234"/>
      <c r="AF785" s="234"/>
      <c r="AG785" s="234"/>
      <c r="AH785" s="234"/>
      <c r="AI785" s="234"/>
      <c r="AJ785" s="234"/>
      <c r="AK785" s="234"/>
      <c r="AL785" s="234"/>
      <c r="AM785" s="234"/>
      <c r="AN785" s="234"/>
      <c r="AO785" s="234"/>
      <c r="AP785" s="234"/>
      <c r="AQ785" s="234"/>
      <c r="AR785" s="234"/>
      <c r="AS785" s="234"/>
      <c r="AT785" s="234"/>
      <c r="AU785" s="234"/>
      <c r="AV785" s="234"/>
      <c r="AW785" s="234"/>
      <c r="AX785" s="234"/>
      <c r="AY785" s="234"/>
      <c r="AZ785" s="234"/>
      <c r="BA785" s="234"/>
      <c r="BB785" s="234"/>
      <c r="BC785" s="234"/>
      <c r="BD785" s="234"/>
      <c r="BE785" s="234"/>
      <c r="BF785" s="234"/>
      <c r="BG785" s="234"/>
      <c r="BH785" s="234"/>
      <c r="BI785" s="234"/>
      <c r="BJ785" s="234"/>
      <c r="BK785" s="234"/>
      <c r="BL785" s="234"/>
      <c r="BM785" s="234"/>
      <c r="BN785" s="234"/>
      <c r="BO785" s="234"/>
      <c r="BP785" s="234"/>
      <c r="BQ785" s="234"/>
      <c r="BR785" s="234"/>
      <c r="BS785" s="234"/>
      <c r="BT785" s="234"/>
      <c r="BU785" s="234"/>
      <c r="BV785" s="234"/>
      <c r="BW785" s="234"/>
      <c r="BX785" s="234"/>
      <c r="BY785" s="234"/>
      <c r="BZ785" s="234"/>
      <c r="CA785" s="234"/>
      <c r="CB785" s="234"/>
      <c r="CC785" s="234"/>
      <c r="CD785" s="234"/>
      <c r="CE785" s="234"/>
      <c r="CF785" s="234"/>
      <c r="CG785" s="234"/>
      <c r="CH785" s="234"/>
      <c r="CI785" s="234"/>
      <c r="CJ785" s="234"/>
      <c r="CK785" s="234"/>
      <c r="CL785" s="234"/>
      <c r="CM785" s="234"/>
      <c r="CN785" s="234"/>
      <c r="CO785" s="234"/>
      <c r="CP785" s="234"/>
      <c r="CQ785" s="234"/>
      <c r="CR785" s="234"/>
      <c r="CS785" s="234"/>
      <c r="CT785" s="234"/>
      <c r="CU785" s="234"/>
      <c r="CV785" s="234"/>
      <c r="CW785" s="234"/>
      <c r="CX785" s="234"/>
      <c r="CY785" s="234"/>
      <c r="CZ785" s="234"/>
      <c r="DA785" s="234"/>
      <c r="DB785" s="234"/>
      <c r="DC785" s="234"/>
      <c r="DD785" s="234"/>
      <c r="DE785" s="234"/>
      <c r="DF785" s="234"/>
      <c r="DG785" s="234"/>
      <c r="DH785" s="234"/>
      <c r="DI785" s="234"/>
      <c r="DJ785" s="234"/>
      <c r="DK785" s="234"/>
      <c r="DL785" s="234"/>
      <c r="DM785" s="234"/>
      <c r="DN785" s="234"/>
      <c r="DO785" s="234"/>
      <c r="DP785" s="234"/>
      <c r="DQ785" s="234"/>
      <c r="DR785" s="234"/>
      <c r="DS785" s="234"/>
      <c r="DT785" s="234"/>
      <c r="DU785" s="234"/>
      <c r="DV785" s="234"/>
      <c r="DW785" s="234"/>
      <c r="DX785" s="234"/>
      <c r="DY785" s="234"/>
      <c r="DZ785" s="234"/>
      <c r="EA785" s="234"/>
      <c r="EB785" s="234"/>
      <c r="EC785" s="234"/>
      <c r="ED785" s="234"/>
      <c r="EE785" s="234"/>
      <c r="EF785" s="234"/>
      <c r="EG785" s="234"/>
      <c r="EH785" s="234"/>
      <c r="EI785" s="234"/>
      <c r="EJ785" s="234"/>
      <c r="EK785" s="234"/>
      <c r="EL785" s="234"/>
      <c r="EM785" s="234"/>
      <c r="EN785" s="234"/>
      <c r="EO785" s="234"/>
      <c r="EP785" s="234"/>
      <c r="EQ785" s="234"/>
      <c r="ER785" s="234"/>
      <c r="ES785" s="234"/>
      <c r="ET785" s="234"/>
      <c r="EU785" s="234"/>
      <c r="EV785" s="234"/>
      <c r="EW785" s="234"/>
      <c r="EX785" s="234"/>
      <c r="EY785" s="234"/>
      <c r="EZ785" s="234"/>
      <c r="FA785" s="234"/>
      <c r="FB785" s="234"/>
      <c r="FC785" s="234"/>
      <c r="FD785" s="234"/>
      <c r="FE785" s="234"/>
      <c r="FF785" s="234"/>
      <c r="FG785" s="234"/>
      <c r="FH785" s="234"/>
      <c r="FI785" s="234"/>
      <c r="FJ785" s="234"/>
      <c r="FK785" s="234"/>
      <c r="FL785" s="234"/>
      <c r="FM785" s="234"/>
      <c r="FN785" s="234"/>
      <c r="FO785" s="234"/>
      <c r="FP785" s="234"/>
      <c r="FQ785" s="234"/>
      <c r="FR785" s="234"/>
      <c r="FS785" s="234"/>
      <c r="FT785" s="234"/>
      <c r="FU785" s="234"/>
      <c r="FV785" s="234"/>
      <c r="FW785" s="234"/>
      <c r="FX785" s="234"/>
      <c r="FY785" s="234"/>
      <c r="FZ785" s="234"/>
      <c r="GA785" s="234"/>
      <c r="GB785" s="234"/>
      <c r="GC785" s="234"/>
      <c r="GD785" s="234"/>
      <c r="GE785" s="234"/>
      <c r="GF785" s="234"/>
      <c r="GG785" s="234"/>
      <c r="GH785" s="234"/>
      <c r="GI785" s="234"/>
      <c r="GJ785" s="234"/>
      <c r="GK785" s="234"/>
      <c r="GL785" s="234"/>
      <c r="GM785" s="234"/>
      <c r="GN785" s="234"/>
      <c r="GO785" s="234"/>
      <c r="GP785" s="234"/>
      <c r="GQ785" s="234"/>
      <c r="GR785" s="234"/>
      <c r="GS785" s="234"/>
      <c r="GT785" s="234"/>
      <c r="GU785" s="234"/>
      <c r="GV785" s="234"/>
      <c r="GW785" s="234"/>
      <c r="GX785" s="234"/>
      <c r="GY785" s="234"/>
      <c r="GZ785" s="234"/>
      <c r="HA785" s="234"/>
      <c r="HB785" s="234"/>
      <c r="HC785" s="234"/>
      <c r="HD785" s="234"/>
      <c r="HE785" s="234"/>
      <c r="HF785" s="234"/>
      <c r="HG785" s="234"/>
      <c r="HH785" s="234"/>
      <c r="HI785" s="234"/>
      <c r="HJ785" s="234"/>
      <c r="HK785" s="234"/>
      <c r="HL785" s="234"/>
      <c r="HM785" s="234"/>
      <c r="HN785" s="234"/>
      <c r="HO785" s="234"/>
      <c r="HP785" s="234"/>
      <c r="HQ785" s="234"/>
      <c r="HR785" s="234"/>
      <c r="HS785" s="234"/>
      <c r="HT785" s="234"/>
      <c r="HU785" s="234"/>
      <c r="HV785" s="234"/>
      <c r="HW785" s="234"/>
      <c r="HX785" s="234"/>
      <c r="HY785" s="234"/>
      <c r="HZ785" s="234"/>
      <c r="IA785" s="234"/>
      <c r="IB785" s="234"/>
      <c r="IC785" s="234"/>
      <c r="ID785" s="234"/>
    </row>
    <row r="786" spans="1:238" s="311" customFormat="1">
      <c r="A786" s="249"/>
      <c r="B786" s="280"/>
      <c r="C786" s="280"/>
      <c r="D786" s="280"/>
      <c r="E786" s="280"/>
      <c r="F786" s="280"/>
      <c r="G786" s="280"/>
      <c r="H786" s="243"/>
      <c r="I786" s="307"/>
      <c r="J786" s="308"/>
      <c r="K786" s="309"/>
      <c r="L786" s="310"/>
      <c r="N786" s="234"/>
      <c r="O786" s="234"/>
      <c r="P786" s="234"/>
      <c r="Q786" s="232"/>
      <c r="R786" s="232"/>
      <c r="S786" s="232"/>
      <c r="T786" s="233"/>
      <c r="U786" s="233"/>
      <c r="V786" s="233"/>
      <c r="W786" s="234"/>
      <c r="X786" s="234"/>
      <c r="Y786" s="234"/>
      <c r="Z786" s="234"/>
      <c r="AA786" s="234"/>
      <c r="AB786" s="234"/>
      <c r="AC786" s="234"/>
      <c r="AD786" s="234"/>
      <c r="AE786" s="234"/>
      <c r="AF786" s="234"/>
      <c r="AG786" s="234"/>
      <c r="AH786" s="234"/>
      <c r="AI786" s="234"/>
      <c r="AJ786" s="234"/>
      <c r="AK786" s="234"/>
      <c r="AL786" s="234"/>
      <c r="AM786" s="234"/>
      <c r="AN786" s="234"/>
      <c r="AO786" s="234"/>
      <c r="AP786" s="234"/>
      <c r="AQ786" s="234"/>
      <c r="AR786" s="234"/>
      <c r="AS786" s="234"/>
      <c r="AT786" s="234"/>
      <c r="AU786" s="234"/>
      <c r="AV786" s="234"/>
      <c r="AW786" s="234"/>
      <c r="AX786" s="234"/>
      <c r="AY786" s="234"/>
      <c r="AZ786" s="234"/>
      <c r="BA786" s="234"/>
      <c r="BB786" s="234"/>
      <c r="BC786" s="234"/>
      <c r="BD786" s="234"/>
      <c r="BE786" s="234"/>
      <c r="BF786" s="234"/>
      <c r="BG786" s="234"/>
      <c r="BH786" s="234"/>
      <c r="BI786" s="234"/>
      <c r="BJ786" s="234"/>
      <c r="BK786" s="234"/>
      <c r="BL786" s="234"/>
      <c r="BM786" s="234"/>
      <c r="BN786" s="234"/>
      <c r="BO786" s="234"/>
      <c r="BP786" s="234"/>
      <c r="BQ786" s="234"/>
      <c r="BR786" s="234"/>
      <c r="BS786" s="234"/>
      <c r="BT786" s="234"/>
      <c r="BU786" s="234"/>
      <c r="BV786" s="234"/>
      <c r="BW786" s="234"/>
      <c r="BX786" s="234"/>
      <c r="BY786" s="234"/>
      <c r="BZ786" s="234"/>
      <c r="CA786" s="234"/>
      <c r="CB786" s="234"/>
      <c r="CC786" s="234"/>
      <c r="CD786" s="234"/>
      <c r="CE786" s="234"/>
      <c r="CF786" s="234"/>
      <c r="CG786" s="234"/>
      <c r="CH786" s="234"/>
      <c r="CI786" s="234"/>
      <c r="CJ786" s="234"/>
      <c r="CK786" s="234"/>
      <c r="CL786" s="234"/>
      <c r="CM786" s="234"/>
      <c r="CN786" s="234"/>
      <c r="CO786" s="234"/>
      <c r="CP786" s="234"/>
      <c r="CQ786" s="234"/>
      <c r="CR786" s="234"/>
      <c r="CS786" s="234"/>
      <c r="CT786" s="234"/>
      <c r="CU786" s="234"/>
      <c r="CV786" s="234"/>
      <c r="CW786" s="234"/>
      <c r="CX786" s="234"/>
      <c r="CY786" s="234"/>
      <c r="CZ786" s="234"/>
      <c r="DA786" s="234"/>
      <c r="DB786" s="234"/>
      <c r="DC786" s="234"/>
      <c r="DD786" s="234"/>
      <c r="DE786" s="234"/>
      <c r="DF786" s="234"/>
      <c r="DG786" s="234"/>
      <c r="DH786" s="234"/>
      <c r="DI786" s="234"/>
      <c r="DJ786" s="234"/>
      <c r="DK786" s="234"/>
      <c r="DL786" s="234"/>
      <c r="DM786" s="234"/>
      <c r="DN786" s="234"/>
      <c r="DO786" s="234"/>
      <c r="DP786" s="234"/>
      <c r="DQ786" s="234"/>
      <c r="DR786" s="234"/>
      <c r="DS786" s="234"/>
      <c r="DT786" s="234"/>
      <c r="DU786" s="234"/>
      <c r="DV786" s="234"/>
      <c r="DW786" s="234"/>
      <c r="DX786" s="234"/>
      <c r="DY786" s="234"/>
      <c r="DZ786" s="234"/>
      <c r="EA786" s="234"/>
      <c r="EB786" s="234"/>
      <c r="EC786" s="234"/>
      <c r="ED786" s="234"/>
      <c r="EE786" s="234"/>
      <c r="EF786" s="234"/>
      <c r="EG786" s="234"/>
      <c r="EH786" s="234"/>
      <c r="EI786" s="234"/>
      <c r="EJ786" s="234"/>
      <c r="EK786" s="234"/>
      <c r="EL786" s="234"/>
      <c r="EM786" s="234"/>
      <c r="EN786" s="234"/>
      <c r="EO786" s="234"/>
      <c r="EP786" s="234"/>
      <c r="EQ786" s="234"/>
      <c r="ER786" s="234"/>
      <c r="ES786" s="234"/>
      <c r="ET786" s="234"/>
      <c r="EU786" s="234"/>
      <c r="EV786" s="234"/>
      <c r="EW786" s="234"/>
      <c r="EX786" s="234"/>
      <c r="EY786" s="234"/>
      <c r="EZ786" s="234"/>
      <c r="FA786" s="234"/>
      <c r="FB786" s="234"/>
      <c r="FC786" s="234"/>
      <c r="FD786" s="234"/>
      <c r="FE786" s="234"/>
      <c r="FF786" s="234"/>
      <c r="FG786" s="234"/>
      <c r="FH786" s="234"/>
      <c r="FI786" s="234"/>
      <c r="FJ786" s="234"/>
      <c r="FK786" s="234"/>
      <c r="FL786" s="234"/>
      <c r="FM786" s="234"/>
      <c r="FN786" s="234"/>
      <c r="FO786" s="234"/>
      <c r="FP786" s="234"/>
      <c r="FQ786" s="234"/>
      <c r="FR786" s="234"/>
      <c r="FS786" s="234"/>
      <c r="FT786" s="234"/>
      <c r="FU786" s="234"/>
      <c r="FV786" s="234"/>
      <c r="FW786" s="234"/>
      <c r="FX786" s="234"/>
      <c r="FY786" s="234"/>
      <c r="FZ786" s="234"/>
      <c r="GA786" s="234"/>
      <c r="GB786" s="234"/>
      <c r="GC786" s="234"/>
      <c r="GD786" s="234"/>
      <c r="GE786" s="234"/>
      <c r="GF786" s="234"/>
      <c r="GG786" s="234"/>
      <c r="GH786" s="234"/>
      <c r="GI786" s="234"/>
      <c r="GJ786" s="234"/>
      <c r="GK786" s="234"/>
      <c r="GL786" s="234"/>
      <c r="GM786" s="234"/>
      <c r="GN786" s="234"/>
      <c r="GO786" s="234"/>
      <c r="GP786" s="234"/>
      <c r="GQ786" s="234"/>
      <c r="GR786" s="234"/>
      <c r="GS786" s="234"/>
      <c r="GT786" s="234"/>
      <c r="GU786" s="234"/>
      <c r="GV786" s="234"/>
      <c r="GW786" s="234"/>
      <c r="GX786" s="234"/>
      <c r="GY786" s="234"/>
      <c r="GZ786" s="234"/>
      <c r="HA786" s="234"/>
      <c r="HB786" s="234"/>
      <c r="HC786" s="234"/>
      <c r="HD786" s="234"/>
      <c r="HE786" s="234"/>
      <c r="HF786" s="234"/>
      <c r="HG786" s="234"/>
      <c r="HH786" s="234"/>
      <c r="HI786" s="234"/>
      <c r="HJ786" s="234"/>
      <c r="HK786" s="234"/>
      <c r="HL786" s="234"/>
      <c r="HM786" s="234"/>
      <c r="HN786" s="234"/>
      <c r="HO786" s="234"/>
      <c r="HP786" s="234"/>
      <c r="HQ786" s="234"/>
      <c r="HR786" s="234"/>
      <c r="HS786" s="234"/>
      <c r="HT786" s="234"/>
      <c r="HU786" s="234"/>
      <c r="HV786" s="234"/>
      <c r="HW786" s="234"/>
      <c r="HX786" s="234"/>
      <c r="HY786" s="234"/>
      <c r="HZ786" s="234"/>
      <c r="IA786" s="234"/>
      <c r="IB786" s="234"/>
      <c r="IC786" s="234"/>
      <c r="ID786" s="234"/>
    </row>
    <row r="787" spans="1:238">
      <c r="N787" s="234"/>
      <c r="O787" s="234"/>
      <c r="Q787" s="232"/>
      <c r="R787" s="232"/>
      <c r="S787" s="232"/>
      <c r="T787" s="233"/>
      <c r="U787" s="233"/>
      <c r="V787" s="233"/>
    </row>
    <row r="788" spans="1:238" s="311" customFormat="1">
      <c r="A788" s="249"/>
      <c r="B788" s="280"/>
      <c r="C788" s="280"/>
      <c r="D788" s="280"/>
      <c r="E788" s="280"/>
      <c r="F788" s="280"/>
      <c r="G788" s="280"/>
      <c r="H788" s="243"/>
      <c r="I788" s="307"/>
      <c r="J788" s="308"/>
      <c r="K788" s="309"/>
      <c r="L788" s="310"/>
      <c r="N788" s="301"/>
      <c r="O788" s="301"/>
      <c r="P788" s="234"/>
      <c r="Q788" s="232"/>
      <c r="R788" s="232"/>
      <c r="S788" s="232"/>
      <c r="T788" s="233"/>
      <c r="U788" s="233"/>
      <c r="V788" s="233"/>
      <c r="W788" s="234"/>
      <c r="X788" s="234"/>
      <c r="Y788" s="234"/>
      <c r="Z788" s="234"/>
      <c r="AA788" s="234"/>
      <c r="AB788" s="234"/>
      <c r="AC788" s="234"/>
      <c r="AD788" s="234"/>
      <c r="AE788" s="234"/>
      <c r="AF788" s="234"/>
      <c r="AG788" s="234"/>
      <c r="AH788" s="234"/>
      <c r="AI788" s="234"/>
      <c r="AJ788" s="234"/>
      <c r="AK788" s="234"/>
      <c r="AL788" s="234"/>
      <c r="AM788" s="234"/>
      <c r="AN788" s="234"/>
      <c r="AO788" s="234"/>
      <c r="AP788" s="234"/>
      <c r="AQ788" s="234"/>
      <c r="AR788" s="234"/>
      <c r="AS788" s="234"/>
      <c r="AT788" s="234"/>
      <c r="AU788" s="234"/>
      <c r="AV788" s="234"/>
      <c r="AW788" s="234"/>
      <c r="AX788" s="234"/>
      <c r="AY788" s="234"/>
      <c r="AZ788" s="234"/>
      <c r="BA788" s="234"/>
      <c r="BB788" s="234"/>
      <c r="BC788" s="234"/>
      <c r="BD788" s="234"/>
      <c r="BE788" s="234"/>
      <c r="BF788" s="234"/>
      <c r="BG788" s="234"/>
      <c r="BH788" s="234"/>
      <c r="BI788" s="234"/>
      <c r="BJ788" s="234"/>
      <c r="BK788" s="234"/>
      <c r="BL788" s="234"/>
      <c r="BM788" s="234"/>
      <c r="BN788" s="234"/>
      <c r="BO788" s="234"/>
      <c r="BP788" s="234"/>
      <c r="BQ788" s="234"/>
      <c r="BR788" s="234"/>
      <c r="BS788" s="234"/>
      <c r="BT788" s="234"/>
      <c r="BU788" s="234"/>
      <c r="BV788" s="234"/>
      <c r="BW788" s="234"/>
      <c r="BX788" s="234"/>
      <c r="BY788" s="234"/>
      <c r="BZ788" s="234"/>
      <c r="CA788" s="234"/>
      <c r="CB788" s="234"/>
      <c r="CC788" s="234"/>
      <c r="CD788" s="234"/>
      <c r="CE788" s="234"/>
      <c r="CF788" s="234"/>
      <c r="CG788" s="234"/>
      <c r="CH788" s="234"/>
      <c r="CI788" s="234"/>
      <c r="CJ788" s="234"/>
      <c r="CK788" s="234"/>
      <c r="CL788" s="234"/>
      <c r="CM788" s="234"/>
      <c r="CN788" s="234"/>
      <c r="CO788" s="234"/>
      <c r="CP788" s="234"/>
      <c r="CQ788" s="234"/>
      <c r="CR788" s="234"/>
      <c r="CS788" s="234"/>
      <c r="CT788" s="234"/>
      <c r="CU788" s="234"/>
      <c r="CV788" s="234"/>
      <c r="CW788" s="234"/>
      <c r="CX788" s="234"/>
      <c r="CY788" s="234"/>
      <c r="CZ788" s="234"/>
      <c r="DA788" s="234"/>
      <c r="DB788" s="234"/>
      <c r="DC788" s="234"/>
      <c r="DD788" s="234"/>
      <c r="DE788" s="234"/>
      <c r="DF788" s="234"/>
      <c r="DG788" s="234"/>
      <c r="DH788" s="234"/>
      <c r="DI788" s="234"/>
      <c r="DJ788" s="234"/>
      <c r="DK788" s="234"/>
      <c r="DL788" s="234"/>
      <c r="DM788" s="234"/>
      <c r="DN788" s="234"/>
      <c r="DO788" s="234"/>
      <c r="DP788" s="234"/>
      <c r="DQ788" s="234"/>
      <c r="DR788" s="234"/>
      <c r="DS788" s="234"/>
      <c r="DT788" s="234"/>
      <c r="DU788" s="234"/>
      <c r="DV788" s="234"/>
      <c r="DW788" s="234"/>
      <c r="DX788" s="234"/>
      <c r="DY788" s="234"/>
      <c r="DZ788" s="234"/>
      <c r="EA788" s="234"/>
      <c r="EB788" s="234"/>
      <c r="EC788" s="234"/>
      <c r="ED788" s="234"/>
      <c r="EE788" s="234"/>
      <c r="EF788" s="234"/>
      <c r="EG788" s="234"/>
      <c r="EH788" s="234"/>
      <c r="EI788" s="234"/>
      <c r="EJ788" s="234"/>
      <c r="EK788" s="234"/>
      <c r="EL788" s="234"/>
      <c r="EM788" s="234"/>
      <c r="EN788" s="234"/>
      <c r="EO788" s="234"/>
      <c r="EP788" s="234"/>
      <c r="EQ788" s="234"/>
      <c r="ER788" s="234"/>
      <c r="ES788" s="234"/>
      <c r="ET788" s="234"/>
      <c r="EU788" s="234"/>
      <c r="EV788" s="234"/>
      <c r="EW788" s="234"/>
      <c r="EX788" s="234"/>
      <c r="EY788" s="234"/>
      <c r="EZ788" s="234"/>
      <c r="FA788" s="234"/>
      <c r="FB788" s="234"/>
      <c r="FC788" s="234"/>
      <c r="FD788" s="234"/>
      <c r="FE788" s="234"/>
      <c r="FF788" s="234"/>
      <c r="FG788" s="234"/>
      <c r="FH788" s="234"/>
      <c r="FI788" s="234"/>
      <c r="FJ788" s="234"/>
      <c r="FK788" s="234"/>
      <c r="FL788" s="234"/>
      <c r="FM788" s="234"/>
      <c r="FN788" s="234"/>
      <c r="FO788" s="234"/>
      <c r="FP788" s="234"/>
      <c r="FQ788" s="234"/>
      <c r="FR788" s="234"/>
      <c r="FS788" s="234"/>
      <c r="FT788" s="234"/>
      <c r="FU788" s="234"/>
      <c r="FV788" s="234"/>
      <c r="FW788" s="234"/>
      <c r="FX788" s="234"/>
      <c r="FY788" s="234"/>
      <c r="FZ788" s="234"/>
      <c r="GA788" s="234"/>
      <c r="GB788" s="234"/>
      <c r="GC788" s="234"/>
      <c r="GD788" s="234"/>
      <c r="GE788" s="234"/>
      <c r="GF788" s="234"/>
      <c r="GG788" s="234"/>
      <c r="GH788" s="234"/>
      <c r="GI788" s="234"/>
      <c r="GJ788" s="234"/>
      <c r="GK788" s="234"/>
      <c r="GL788" s="234"/>
      <c r="GM788" s="234"/>
      <c r="GN788" s="234"/>
      <c r="GO788" s="234"/>
      <c r="GP788" s="234"/>
      <c r="GQ788" s="234"/>
      <c r="GR788" s="234"/>
      <c r="GS788" s="234"/>
      <c r="GT788" s="234"/>
      <c r="GU788" s="234"/>
      <c r="GV788" s="234"/>
      <c r="GW788" s="234"/>
      <c r="GX788" s="234"/>
      <c r="GY788" s="234"/>
      <c r="GZ788" s="234"/>
      <c r="HA788" s="234"/>
      <c r="HB788" s="234"/>
      <c r="HC788" s="234"/>
      <c r="HD788" s="234"/>
      <c r="HE788" s="234"/>
      <c r="HF788" s="234"/>
      <c r="HG788" s="234"/>
      <c r="HH788" s="234"/>
      <c r="HI788" s="234"/>
      <c r="HJ788" s="234"/>
      <c r="HK788" s="234"/>
      <c r="HL788" s="234"/>
      <c r="HM788" s="234"/>
      <c r="HN788" s="234"/>
      <c r="HO788" s="234"/>
      <c r="HP788" s="234"/>
      <c r="HQ788" s="234"/>
      <c r="HR788" s="234"/>
      <c r="HS788" s="234"/>
      <c r="HT788" s="234"/>
      <c r="HU788" s="234"/>
      <c r="HV788" s="234"/>
      <c r="HW788" s="234"/>
      <c r="HX788" s="234"/>
      <c r="HY788" s="234"/>
      <c r="HZ788" s="234"/>
      <c r="IA788" s="234"/>
      <c r="IB788" s="234"/>
      <c r="IC788" s="234"/>
      <c r="ID788" s="234"/>
    </row>
    <row r="789" spans="1:238">
      <c r="T789" s="233"/>
      <c r="U789" s="233"/>
      <c r="V789" s="233"/>
    </row>
    <row r="790" spans="1:238" s="311" customFormat="1">
      <c r="A790" s="249"/>
      <c r="B790" s="280"/>
      <c r="C790" s="280"/>
      <c r="D790" s="280"/>
      <c r="E790" s="280"/>
      <c r="F790" s="280"/>
      <c r="G790" s="280"/>
      <c r="H790" s="243"/>
      <c r="I790" s="307"/>
      <c r="J790" s="308"/>
      <c r="K790" s="309"/>
      <c r="L790" s="310"/>
      <c r="N790" s="301"/>
      <c r="O790" s="301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  <c r="AA790" s="234"/>
      <c r="AB790" s="234"/>
      <c r="AC790" s="234"/>
      <c r="AD790" s="234"/>
      <c r="AE790" s="234"/>
      <c r="AF790" s="234"/>
      <c r="AG790" s="234"/>
      <c r="AH790" s="234"/>
      <c r="AI790" s="234"/>
      <c r="AJ790" s="234"/>
      <c r="AK790" s="234"/>
      <c r="AL790" s="234"/>
      <c r="AM790" s="234"/>
      <c r="AN790" s="234"/>
      <c r="AO790" s="234"/>
      <c r="AP790" s="234"/>
      <c r="AQ790" s="234"/>
      <c r="AR790" s="234"/>
      <c r="AS790" s="234"/>
      <c r="AT790" s="234"/>
      <c r="AU790" s="234"/>
      <c r="AV790" s="234"/>
      <c r="AW790" s="234"/>
      <c r="AX790" s="234"/>
      <c r="AY790" s="234"/>
      <c r="AZ790" s="234"/>
      <c r="BA790" s="234"/>
      <c r="BB790" s="234"/>
      <c r="BC790" s="234"/>
      <c r="BD790" s="234"/>
      <c r="BE790" s="234"/>
      <c r="BF790" s="234"/>
      <c r="BG790" s="234"/>
      <c r="BH790" s="234"/>
      <c r="BI790" s="234"/>
      <c r="BJ790" s="234"/>
      <c r="BK790" s="234"/>
      <c r="BL790" s="234"/>
      <c r="BM790" s="234"/>
      <c r="BN790" s="234"/>
      <c r="BO790" s="234"/>
      <c r="BP790" s="234"/>
      <c r="BQ790" s="234"/>
      <c r="BR790" s="234"/>
      <c r="BS790" s="234"/>
      <c r="BT790" s="234"/>
      <c r="BU790" s="234"/>
      <c r="BV790" s="234"/>
      <c r="BW790" s="234"/>
      <c r="BX790" s="234"/>
      <c r="BY790" s="234"/>
      <c r="BZ790" s="234"/>
      <c r="CA790" s="234"/>
      <c r="CB790" s="234"/>
      <c r="CC790" s="234"/>
      <c r="CD790" s="234"/>
      <c r="CE790" s="234"/>
      <c r="CF790" s="234"/>
      <c r="CG790" s="234"/>
      <c r="CH790" s="234"/>
      <c r="CI790" s="234"/>
      <c r="CJ790" s="234"/>
      <c r="CK790" s="234"/>
      <c r="CL790" s="234"/>
      <c r="CM790" s="234"/>
      <c r="CN790" s="234"/>
      <c r="CO790" s="234"/>
      <c r="CP790" s="234"/>
      <c r="CQ790" s="234"/>
      <c r="CR790" s="234"/>
      <c r="CS790" s="234"/>
      <c r="CT790" s="234"/>
      <c r="CU790" s="234"/>
      <c r="CV790" s="234"/>
      <c r="CW790" s="234"/>
      <c r="CX790" s="234"/>
      <c r="CY790" s="234"/>
      <c r="CZ790" s="234"/>
      <c r="DA790" s="234"/>
      <c r="DB790" s="234"/>
      <c r="DC790" s="234"/>
      <c r="DD790" s="234"/>
      <c r="DE790" s="234"/>
      <c r="DF790" s="234"/>
      <c r="DG790" s="234"/>
      <c r="DH790" s="234"/>
      <c r="DI790" s="234"/>
      <c r="DJ790" s="234"/>
      <c r="DK790" s="234"/>
      <c r="DL790" s="234"/>
      <c r="DM790" s="234"/>
      <c r="DN790" s="234"/>
      <c r="DO790" s="234"/>
      <c r="DP790" s="234"/>
      <c r="DQ790" s="234"/>
      <c r="DR790" s="234"/>
      <c r="DS790" s="234"/>
      <c r="DT790" s="234"/>
      <c r="DU790" s="234"/>
      <c r="DV790" s="234"/>
      <c r="DW790" s="234"/>
      <c r="DX790" s="234"/>
      <c r="DY790" s="234"/>
      <c r="DZ790" s="234"/>
      <c r="EA790" s="234"/>
      <c r="EB790" s="234"/>
      <c r="EC790" s="234"/>
      <c r="ED790" s="234"/>
      <c r="EE790" s="234"/>
      <c r="EF790" s="234"/>
      <c r="EG790" s="234"/>
      <c r="EH790" s="234"/>
      <c r="EI790" s="234"/>
      <c r="EJ790" s="234"/>
      <c r="EK790" s="234"/>
      <c r="EL790" s="234"/>
      <c r="EM790" s="234"/>
      <c r="EN790" s="234"/>
      <c r="EO790" s="234"/>
      <c r="EP790" s="234"/>
      <c r="EQ790" s="234"/>
      <c r="ER790" s="234"/>
      <c r="ES790" s="234"/>
      <c r="ET790" s="234"/>
      <c r="EU790" s="234"/>
      <c r="EV790" s="234"/>
      <c r="EW790" s="234"/>
      <c r="EX790" s="234"/>
      <c r="EY790" s="234"/>
      <c r="EZ790" s="234"/>
      <c r="FA790" s="234"/>
      <c r="FB790" s="234"/>
      <c r="FC790" s="234"/>
      <c r="FD790" s="234"/>
      <c r="FE790" s="234"/>
      <c r="FF790" s="234"/>
      <c r="FG790" s="234"/>
      <c r="FH790" s="234"/>
      <c r="FI790" s="234"/>
      <c r="FJ790" s="234"/>
      <c r="FK790" s="234"/>
      <c r="FL790" s="234"/>
      <c r="FM790" s="234"/>
      <c r="FN790" s="234"/>
      <c r="FO790" s="234"/>
      <c r="FP790" s="234"/>
      <c r="FQ790" s="234"/>
      <c r="FR790" s="234"/>
      <c r="FS790" s="234"/>
      <c r="FT790" s="234"/>
      <c r="FU790" s="234"/>
      <c r="FV790" s="234"/>
      <c r="FW790" s="234"/>
      <c r="FX790" s="234"/>
      <c r="FY790" s="234"/>
      <c r="FZ790" s="234"/>
      <c r="GA790" s="234"/>
      <c r="GB790" s="234"/>
      <c r="GC790" s="234"/>
      <c r="GD790" s="234"/>
      <c r="GE790" s="234"/>
      <c r="GF790" s="234"/>
      <c r="GG790" s="234"/>
      <c r="GH790" s="234"/>
      <c r="GI790" s="234"/>
      <c r="GJ790" s="234"/>
      <c r="GK790" s="234"/>
      <c r="GL790" s="234"/>
      <c r="GM790" s="234"/>
      <c r="GN790" s="234"/>
      <c r="GO790" s="234"/>
      <c r="GP790" s="234"/>
      <c r="GQ790" s="234"/>
      <c r="GR790" s="234"/>
      <c r="GS790" s="234"/>
      <c r="GT790" s="234"/>
      <c r="GU790" s="234"/>
      <c r="GV790" s="234"/>
      <c r="GW790" s="234"/>
      <c r="GX790" s="234"/>
      <c r="GY790" s="234"/>
      <c r="GZ790" s="234"/>
      <c r="HA790" s="234"/>
      <c r="HB790" s="234"/>
      <c r="HC790" s="234"/>
      <c r="HD790" s="234"/>
      <c r="HE790" s="234"/>
      <c r="HF790" s="234"/>
      <c r="HG790" s="234"/>
      <c r="HH790" s="234"/>
      <c r="HI790" s="234"/>
      <c r="HJ790" s="234"/>
      <c r="HK790" s="234"/>
      <c r="HL790" s="234"/>
      <c r="HM790" s="234"/>
      <c r="HN790" s="234"/>
      <c r="HO790" s="234"/>
      <c r="HP790" s="234"/>
      <c r="HQ790" s="234"/>
      <c r="HR790" s="234"/>
      <c r="HS790" s="234"/>
      <c r="HT790" s="234"/>
      <c r="HU790" s="234"/>
      <c r="HV790" s="234"/>
      <c r="HW790" s="234"/>
      <c r="HX790" s="234"/>
      <c r="HY790" s="234"/>
      <c r="HZ790" s="234"/>
      <c r="IA790" s="234"/>
      <c r="IB790" s="234"/>
      <c r="IC790" s="234"/>
      <c r="ID790" s="234"/>
    </row>
    <row r="792" spans="1:238" s="311" customFormat="1">
      <c r="A792" s="249"/>
      <c r="B792" s="280"/>
      <c r="C792" s="280"/>
      <c r="D792" s="280"/>
      <c r="E792" s="280"/>
      <c r="F792" s="280"/>
      <c r="G792" s="280"/>
      <c r="H792" s="243"/>
      <c r="I792" s="307"/>
      <c r="J792" s="308"/>
      <c r="K792" s="309"/>
      <c r="L792" s="310"/>
      <c r="N792" s="301"/>
      <c r="O792" s="301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  <c r="AA792" s="234"/>
      <c r="AB792" s="234"/>
      <c r="AC792" s="234"/>
      <c r="AD792" s="234"/>
      <c r="AE792" s="234"/>
      <c r="AF792" s="234"/>
      <c r="AG792" s="234"/>
      <c r="AH792" s="234"/>
      <c r="AI792" s="234"/>
      <c r="AJ792" s="234"/>
      <c r="AK792" s="234"/>
      <c r="AL792" s="234"/>
      <c r="AM792" s="234"/>
      <c r="AN792" s="234"/>
      <c r="AO792" s="234"/>
      <c r="AP792" s="234"/>
      <c r="AQ792" s="234"/>
      <c r="AR792" s="234"/>
      <c r="AS792" s="234"/>
      <c r="AT792" s="234"/>
      <c r="AU792" s="234"/>
      <c r="AV792" s="234"/>
      <c r="AW792" s="234"/>
      <c r="AX792" s="234"/>
      <c r="AY792" s="234"/>
      <c r="AZ792" s="234"/>
      <c r="BA792" s="234"/>
      <c r="BB792" s="234"/>
      <c r="BC792" s="234"/>
      <c r="BD792" s="234"/>
      <c r="BE792" s="234"/>
      <c r="BF792" s="234"/>
      <c r="BG792" s="234"/>
      <c r="BH792" s="234"/>
      <c r="BI792" s="234"/>
      <c r="BJ792" s="234"/>
      <c r="BK792" s="234"/>
      <c r="BL792" s="234"/>
      <c r="BM792" s="234"/>
      <c r="BN792" s="234"/>
      <c r="BO792" s="234"/>
      <c r="BP792" s="234"/>
      <c r="BQ792" s="234"/>
      <c r="BR792" s="234"/>
      <c r="BS792" s="234"/>
      <c r="BT792" s="234"/>
      <c r="BU792" s="234"/>
      <c r="BV792" s="234"/>
      <c r="BW792" s="234"/>
      <c r="BX792" s="234"/>
      <c r="BY792" s="234"/>
      <c r="BZ792" s="234"/>
      <c r="CA792" s="234"/>
      <c r="CB792" s="234"/>
      <c r="CC792" s="234"/>
      <c r="CD792" s="234"/>
      <c r="CE792" s="234"/>
      <c r="CF792" s="234"/>
      <c r="CG792" s="234"/>
      <c r="CH792" s="234"/>
      <c r="CI792" s="234"/>
      <c r="CJ792" s="234"/>
      <c r="CK792" s="234"/>
      <c r="CL792" s="234"/>
      <c r="CM792" s="234"/>
      <c r="CN792" s="234"/>
      <c r="CO792" s="234"/>
      <c r="CP792" s="234"/>
      <c r="CQ792" s="234"/>
      <c r="CR792" s="234"/>
      <c r="CS792" s="234"/>
      <c r="CT792" s="234"/>
      <c r="CU792" s="234"/>
      <c r="CV792" s="234"/>
      <c r="CW792" s="234"/>
      <c r="CX792" s="234"/>
      <c r="CY792" s="234"/>
      <c r="CZ792" s="234"/>
      <c r="DA792" s="234"/>
      <c r="DB792" s="234"/>
      <c r="DC792" s="234"/>
      <c r="DD792" s="234"/>
      <c r="DE792" s="234"/>
      <c r="DF792" s="234"/>
      <c r="DG792" s="234"/>
      <c r="DH792" s="234"/>
      <c r="DI792" s="234"/>
      <c r="DJ792" s="234"/>
      <c r="DK792" s="234"/>
      <c r="DL792" s="234"/>
      <c r="DM792" s="234"/>
      <c r="DN792" s="234"/>
      <c r="DO792" s="234"/>
      <c r="DP792" s="234"/>
      <c r="DQ792" s="234"/>
      <c r="DR792" s="234"/>
      <c r="DS792" s="234"/>
      <c r="DT792" s="234"/>
      <c r="DU792" s="234"/>
      <c r="DV792" s="234"/>
      <c r="DW792" s="234"/>
      <c r="DX792" s="234"/>
      <c r="DY792" s="234"/>
      <c r="DZ792" s="234"/>
      <c r="EA792" s="234"/>
      <c r="EB792" s="234"/>
      <c r="EC792" s="234"/>
      <c r="ED792" s="234"/>
      <c r="EE792" s="234"/>
      <c r="EF792" s="234"/>
      <c r="EG792" s="234"/>
      <c r="EH792" s="234"/>
      <c r="EI792" s="234"/>
      <c r="EJ792" s="234"/>
      <c r="EK792" s="234"/>
      <c r="EL792" s="234"/>
      <c r="EM792" s="234"/>
      <c r="EN792" s="234"/>
      <c r="EO792" s="234"/>
      <c r="EP792" s="234"/>
      <c r="EQ792" s="234"/>
      <c r="ER792" s="234"/>
      <c r="ES792" s="234"/>
      <c r="ET792" s="234"/>
      <c r="EU792" s="234"/>
      <c r="EV792" s="234"/>
      <c r="EW792" s="234"/>
      <c r="EX792" s="234"/>
      <c r="EY792" s="234"/>
      <c r="EZ792" s="234"/>
      <c r="FA792" s="234"/>
      <c r="FB792" s="234"/>
      <c r="FC792" s="234"/>
      <c r="FD792" s="234"/>
      <c r="FE792" s="234"/>
      <c r="FF792" s="234"/>
      <c r="FG792" s="234"/>
      <c r="FH792" s="234"/>
      <c r="FI792" s="234"/>
      <c r="FJ792" s="234"/>
      <c r="FK792" s="234"/>
      <c r="FL792" s="234"/>
      <c r="FM792" s="234"/>
      <c r="FN792" s="234"/>
      <c r="FO792" s="234"/>
      <c r="FP792" s="234"/>
      <c r="FQ792" s="234"/>
      <c r="FR792" s="234"/>
      <c r="FS792" s="234"/>
      <c r="FT792" s="234"/>
      <c r="FU792" s="234"/>
      <c r="FV792" s="234"/>
      <c r="FW792" s="234"/>
      <c r="FX792" s="234"/>
      <c r="FY792" s="234"/>
      <c r="FZ792" s="234"/>
      <c r="GA792" s="234"/>
      <c r="GB792" s="234"/>
      <c r="GC792" s="234"/>
      <c r="GD792" s="234"/>
      <c r="GE792" s="234"/>
      <c r="GF792" s="234"/>
      <c r="GG792" s="234"/>
      <c r="GH792" s="234"/>
      <c r="GI792" s="234"/>
      <c r="GJ792" s="234"/>
      <c r="GK792" s="234"/>
      <c r="GL792" s="234"/>
      <c r="GM792" s="234"/>
      <c r="GN792" s="234"/>
      <c r="GO792" s="234"/>
      <c r="GP792" s="234"/>
      <c r="GQ792" s="234"/>
      <c r="GR792" s="234"/>
      <c r="GS792" s="234"/>
      <c r="GT792" s="234"/>
      <c r="GU792" s="234"/>
      <c r="GV792" s="234"/>
      <c r="GW792" s="234"/>
      <c r="GX792" s="234"/>
      <c r="GY792" s="234"/>
      <c r="GZ792" s="234"/>
      <c r="HA792" s="234"/>
      <c r="HB792" s="234"/>
      <c r="HC792" s="234"/>
      <c r="HD792" s="234"/>
      <c r="HE792" s="234"/>
      <c r="HF792" s="234"/>
      <c r="HG792" s="234"/>
      <c r="HH792" s="234"/>
      <c r="HI792" s="234"/>
      <c r="HJ792" s="234"/>
      <c r="HK792" s="234"/>
      <c r="HL792" s="234"/>
      <c r="HM792" s="234"/>
      <c r="HN792" s="234"/>
      <c r="HO792" s="234"/>
      <c r="HP792" s="234"/>
      <c r="HQ792" s="234"/>
      <c r="HR792" s="234"/>
      <c r="HS792" s="234"/>
      <c r="HT792" s="234"/>
      <c r="HU792" s="234"/>
      <c r="HV792" s="234"/>
      <c r="HW792" s="234"/>
      <c r="HX792" s="234"/>
      <c r="HY792" s="234"/>
      <c r="HZ792" s="234"/>
      <c r="IA792" s="234"/>
      <c r="IB792" s="234"/>
      <c r="IC792" s="234"/>
      <c r="ID792" s="234"/>
    </row>
    <row r="794" spans="1:238" s="311" customFormat="1">
      <c r="A794" s="249"/>
      <c r="B794" s="280"/>
      <c r="C794" s="280"/>
      <c r="D794" s="280"/>
      <c r="E794" s="280"/>
      <c r="F794" s="280"/>
      <c r="G794" s="280"/>
      <c r="H794" s="243"/>
      <c r="I794" s="307"/>
      <c r="J794" s="308"/>
      <c r="K794" s="309"/>
      <c r="L794" s="310"/>
      <c r="N794" s="301"/>
      <c r="O794" s="301"/>
      <c r="P794" s="234"/>
      <c r="Q794" s="234"/>
      <c r="R794" s="234"/>
      <c r="S794" s="234"/>
      <c r="T794" s="234"/>
      <c r="U794" s="234"/>
      <c r="V794" s="234"/>
      <c r="W794" s="234"/>
      <c r="X794" s="234"/>
      <c r="Y794" s="234"/>
      <c r="Z794" s="234"/>
      <c r="AA794" s="234"/>
      <c r="AB794" s="234"/>
      <c r="AC794" s="234"/>
      <c r="AD794" s="234"/>
      <c r="AE794" s="234"/>
      <c r="AF794" s="234"/>
      <c r="AG794" s="234"/>
      <c r="AH794" s="234"/>
      <c r="AI794" s="234"/>
      <c r="AJ794" s="234"/>
      <c r="AK794" s="234"/>
      <c r="AL794" s="234"/>
      <c r="AM794" s="234"/>
      <c r="AN794" s="234"/>
      <c r="AO794" s="234"/>
      <c r="AP794" s="234"/>
      <c r="AQ794" s="234"/>
      <c r="AR794" s="234"/>
      <c r="AS794" s="234"/>
      <c r="AT794" s="234"/>
      <c r="AU794" s="234"/>
      <c r="AV794" s="234"/>
      <c r="AW794" s="234"/>
      <c r="AX794" s="234"/>
      <c r="AY794" s="234"/>
      <c r="AZ794" s="234"/>
      <c r="BA794" s="234"/>
      <c r="BB794" s="234"/>
      <c r="BC794" s="234"/>
      <c r="BD794" s="234"/>
      <c r="BE794" s="234"/>
      <c r="BF794" s="234"/>
      <c r="BG794" s="234"/>
      <c r="BH794" s="234"/>
      <c r="BI794" s="234"/>
      <c r="BJ794" s="234"/>
      <c r="BK794" s="234"/>
      <c r="BL794" s="234"/>
      <c r="BM794" s="234"/>
      <c r="BN794" s="234"/>
      <c r="BO794" s="234"/>
      <c r="BP794" s="234"/>
      <c r="BQ794" s="234"/>
      <c r="BR794" s="234"/>
      <c r="BS794" s="234"/>
      <c r="BT794" s="234"/>
      <c r="BU794" s="234"/>
      <c r="BV794" s="234"/>
      <c r="BW794" s="234"/>
      <c r="BX794" s="234"/>
      <c r="BY794" s="234"/>
      <c r="BZ794" s="234"/>
      <c r="CA794" s="234"/>
      <c r="CB794" s="234"/>
      <c r="CC794" s="234"/>
      <c r="CD794" s="234"/>
      <c r="CE794" s="234"/>
      <c r="CF794" s="234"/>
      <c r="CG794" s="234"/>
      <c r="CH794" s="234"/>
      <c r="CI794" s="234"/>
      <c r="CJ794" s="234"/>
      <c r="CK794" s="234"/>
      <c r="CL794" s="234"/>
      <c r="CM794" s="234"/>
      <c r="CN794" s="234"/>
      <c r="CO794" s="234"/>
      <c r="CP794" s="234"/>
      <c r="CQ794" s="234"/>
      <c r="CR794" s="234"/>
      <c r="CS794" s="234"/>
      <c r="CT794" s="234"/>
      <c r="CU794" s="234"/>
      <c r="CV794" s="234"/>
      <c r="CW794" s="234"/>
      <c r="CX794" s="234"/>
      <c r="CY794" s="234"/>
      <c r="CZ794" s="234"/>
      <c r="DA794" s="234"/>
      <c r="DB794" s="234"/>
      <c r="DC794" s="234"/>
      <c r="DD794" s="234"/>
      <c r="DE794" s="234"/>
      <c r="DF794" s="234"/>
      <c r="DG794" s="234"/>
      <c r="DH794" s="234"/>
      <c r="DI794" s="234"/>
      <c r="DJ794" s="234"/>
      <c r="DK794" s="234"/>
      <c r="DL794" s="234"/>
      <c r="DM794" s="234"/>
      <c r="DN794" s="234"/>
      <c r="DO794" s="234"/>
      <c r="DP794" s="234"/>
      <c r="DQ794" s="234"/>
      <c r="DR794" s="234"/>
      <c r="DS794" s="234"/>
      <c r="DT794" s="234"/>
      <c r="DU794" s="234"/>
      <c r="DV794" s="234"/>
      <c r="DW794" s="234"/>
      <c r="DX794" s="234"/>
      <c r="DY794" s="234"/>
      <c r="DZ794" s="234"/>
      <c r="EA794" s="234"/>
      <c r="EB794" s="234"/>
      <c r="EC794" s="234"/>
      <c r="ED794" s="234"/>
      <c r="EE794" s="234"/>
      <c r="EF794" s="234"/>
      <c r="EG794" s="234"/>
      <c r="EH794" s="234"/>
      <c r="EI794" s="234"/>
      <c r="EJ794" s="234"/>
      <c r="EK794" s="234"/>
      <c r="EL794" s="234"/>
      <c r="EM794" s="234"/>
      <c r="EN794" s="234"/>
      <c r="EO794" s="234"/>
      <c r="EP794" s="234"/>
      <c r="EQ794" s="234"/>
      <c r="ER794" s="234"/>
      <c r="ES794" s="234"/>
      <c r="ET794" s="234"/>
      <c r="EU794" s="234"/>
      <c r="EV794" s="234"/>
      <c r="EW794" s="234"/>
      <c r="EX794" s="234"/>
      <c r="EY794" s="234"/>
      <c r="EZ794" s="234"/>
      <c r="FA794" s="234"/>
      <c r="FB794" s="234"/>
      <c r="FC794" s="234"/>
      <c r="FD794" s="234"/>
      <c r="FE794" s="234"/>
      <c r="FF794" s="234"/>
      <c r="FG794" s="234"/>
      <c r="FH794" s="234"/>
      <c r="FI794" s="234"/>
      <c r="FJ794" s="234"/>
      <c r="FK794" s="234"/>
      <c r="FL794" s="234"/>
      <c r="FM794" s="234"/>
      <c r="FN794" s="234"/>
      <c r="FO794" s="234"/>
      <c r="FP794" s="234"/>
      <c r="FQ794" s="234"/>
      <c r="FR794" s="234"/>
      <c r="FS794" s="234"/>
      <c r="FT794" s="234"/>
      <c r="FU794" s="234"/>
      <c r="FV794" s="234"/>
      <c r="FW794" s="234"/>
      <c r="FX794" s="234"/>
      <c r="FY794" s="234"/>
      <c r="FZ794" s="234"/>
      <c r="GA794" s="234"/>
      <c r="GB794" s="234"/>
      <c r="GC794" s="234"/>
      <c r="GD794" s="234"/>
      <c r="GE794" s="234"/>
      <c r="GF794" s="234"/>
      <c r="GG794" s="234"/>
      <c r="GH794" s="234"/>
      <c r="GI794" s="234"/>
      <c r="GJ794" s="234"/>
      <c r="GK794" s="234"/>
      <c r="GL794" s="234"/>
      <c r="GM794" s="234"/>
      <c r="GN794" s="234"/>
      <c r="GO794" s="234"/>
      <c r="GP794" s="234"/>
      <c r="GQ794" s="234"/>
      <c r="GR794" s="234"/>
      <c r="GS794" s="234"/>
      <c r="GT794" s="234"/>
      <c r="GU794" s="234"/>
      <c r="GV794" s="234"/>
      <c r="GW794" s="234"/>
      <c r="GX794" s="234"/>
      <c r="GY794" s="234"/>
      <c r="GZ794" s="234"/>
      <c r="HA794" s="234"/>
      <c r="HB794" s="234"/>
      <c r="HC794" s="234"/>
      <c r="HD794" s="234"/>
      <c r="HE794" s="234"/>
      <c r="HF794" s="234"/>
      <c r="HG794" s="234"/>
      <c r="HH794" s="234"/>
      <c r="HI794" s="234"/>
      <c r="HJ794" s="234"/>
      <c r="HK794" s="234"/>
      <c r="HL794" s="234"/>
      <c r="HM794" s="234"/>
      <c r="HN794" s="234"/>
      <c r="HO794" s="234"/>
      <c r="HP794" s="234"/>
      <c r="HQ794" s="234"/>
      <c r="HR794" s="234"/>
      <c r="HS794" s="234"/>
      <c r="HT794" s="234"/>
      <c r="HU794" s="234"/>
      <c r="HV794" s="234"/>
      <c r="HW794" s="234"/>
      <c r="HX794" s="234"/>
      <c r="HY794" s="234"/>
      <c r="HZ794" s="234"/>
      <c r="IA794" s="234"/>
      <c r="IB794" s="234"/>
      <c r="IC794" s="234"/>
      <c r="ID794" s="234"/>
    </row>
    <row r="795" spans="1:238" s="311" customFormat="1">
      <c r="A795" s="249"/>
      <c r="B795" s="280"/>
      <c r="C795" s="280"/>
      <c r="D795" s="280"/>
      <c r="E795" s="280"/>
      <c r="F795" s="280"/>
      <c r="G795" s="280"/>
      <c r="H795" s="243"/>
      <c r="I795" s="307"/>
      <c r="J795" s="308"/>
      <c r="K795" s="309"/>
      <c r="L795" s="310"/>
      <c r="N795" s="301"/>
      <c r="O795" s="301"/>
      <c r="P795" s="234"/>
      <c r="Q795" s="234"/>
      <c r="R795" s="234"/>
      <c r="S795" s="234"/>
      <c r="T795" s="234"/>
      <c r="U795" s="234"/>
      <c r="V795" s="234"/>
      <c r="W795" s="234"/>
      <c r="X795" s="234"/>
      <c r="Y795" s="234"/>
      <c r="Z795" s="234"/>
      <c r="AA795" s="234"/>
      <c r="AB795" s="234"/>
      <c r="AC795" s="234"/>
      <c r="AD795" s="234"/>
      <c r="AE795" s="234"/>
      <c r="AF795" s="234"/>
      <c r="AG795" s="234"/>
      <c r="AH795" s="234"/>
      <c r="AI795" s="234"/>
      <c r="AJ795" s="234"/>
      <c r="AK795" s="234"/>
      <c r="AL795" s="234"/>
      <c r="AM795" s="234"/>
      <c r="AN795" s="234"/>
      <c r="AO795" s="234"/>
      <c r="AP795" s="234"/>
      <c r="AQ795" s="234"/>
      <c r="AR795" s="234"/>
      <c r="AS795" s="234"/>
      <c r="AT795" s="234"/>
      <c r="AU795" s="234"/>
      <c r="AV795" s="234"/>
      <c r="AW795" s="234"/>
      <c r="AX795" s="234"/>
      <c r="AY795" s="234"/>
      <c r="AZ795" s="234"/>
      <c r="BA795" s="234"/>
      <c r="BB795" s="234"/>
      <c r="BC795" s="234"/>
      <c r="BD795" s="234"/>
      <c r="BE795" s="234"/>
      <c r="BF795" s="234"/>
      <c r="BG795" s="234"/>
      <c r="BH795" s="234"/>
      <c r="BI795" s="234"/>
      <c r="BJ795" s="234"/>
      <c r="BK795" s="234"/>
      <c r="BL795" s="234"/>
      <c r="BM795" s="234"/>
      <c r="BN795" s="234"/>
      <c r="BO795" s="234"/>
      <c r="BP795" s="234"/>
      <c r="BQ795" s="234"/>
      <c r="BR795" s="234"/>
      <c r="BS795" s="234"/>
      <c r="BT795" s="234"/>
      <c r="BU795" s="234"/>
      <c r="BV795" s="234"/>
      <c r="BW795" s="234"/>
      <c r="BX795" s="234"/>
      <c r="BY795" s="234"/>
      <c r="BZ795" s="234"/>
      <c r="CA795" s="234"/>
      <c r="CB795" s="234"/>
      <c r="CC795" s="234"/>
      <c r="CD795" s="234"/>
      <c r="CE795" s="234"/>
      <c r="CF795" s="234"/>
      <c r="CG795" s="234"/>
      <c r="CH795" s="234"/>
      <c r="CI795" s="234"/>
      <c r="CJ795" s="234"/>
      <c r="CK795" s="234"/>
      <c r="CL795" s="234"/>
      <c r="CM795" s="234"/>
      <c r="CN795" s="234"/>
      <c r="CO795" s="234"/>
      <c r="CP795" s="234"/>
      <c r="CQ795" s="234"/>
      <c r="CR795" s="234"/>
      <c r="CS795" s="234"/>
      <c r="CT795" s="234"/>
      <c r="CU795" s="234"/>
      <c r="CV795" s="234"/>
      <c r="CW795" s="234"/>
      <c r="CX795" s="234"/>
      <c r="CY795" s="234"/>
      <c r="CZ795" s="234"/>
      <c r="DA795" s="234"/>
      <c r="DB795" s="234"/>
      <c r="DC795" s="234"/>
      <c r="DD795" s="234"/>
      <c r="DE795" s="234"/>
      <c r="DF795" s="234"/>
      <c r="DG795" s="234"/>
      <c r="DH795" s="234"/>
      <c r="DI795" s="234"/>
      <c r="DJ795" s="234"/>
      <c r="DK795" s="234"/>
      <c r="DL795" s="234"/>
      <c r="DM795" s="234"/>
      <c r="DN795" s="234"/>
      <c r="DO795" s="234"/>
      <c r="DP795" s="234"/>
      <c r="DQ795" s="234"/>
      <c r="DR795" s="234"/>
      <c r="DS795" s="234"/>
      <c r="DT795" s="234"/>
      <c r="DU795" s="234"/>
      <c r="DV795" s="234"/>
      <c r="DW795" s="234"/>
      <c r="DX795" s="234"/>
      <c r="DY795" s="234"/>
      <c r="DZ795" s="234"/>
      <c r="EA795" s="234"/>
      <c r="EB795" s="234"/>
      <c r="EC795" s="234"/>
      <c r="ED795" s="234"/>
      <c r="EE795" s="234"/>
      <c r="EF795" s="234"/>
      <c r="EG795" s="234"/>
      <c r="EH795" s="234"/>
      <c r="EI795" s="234"/>
      <c r="EJ795" s="234"/>
      <c r="EK795" s="234"/>
      <c r="EL795" s="234"/>
      <c r="EM795" s="234"/>
      <c r="EN795" s="234"/>
      <c r="EO795" s="234"/>
      <c r="EP795" s="234"/>
      <c r="EQ795" s="234"/>
      <c r="ER795" s="234"/>
      <c r="ES795" s="234"/>
      <c r="ET795" s="234"/>
      <c r="EU795" s="234"/>
      <c r="EV795" s="234"/>
      <c r="EW795" s="234"/>
      <c r="EX795" s="234"/>
      <c r="EY795" s="234"/>
      <c r="EZ795" s="234"/>
      <c r="FA795" s="234"/>
      <c r="FB795" s="234"/>
      <c r="FC795" s="234"/>
      <c r="FD795" s="234"/>
      <c r="FE795" s="234"/>
      <c r="FF795" s="234"/>
      <c r="FG795" s="234"/>
      <c r="FH795" s="234"/>
      <c r="FI795" s="234"/>
      <c r="FJ795" s="234"/>
      <c r="FK795" s="234"/>
      <c r="FL795" s="234"/>
      <c r="FM795" s="234"/>
      <c r="FN795" s="234"/>
      <c r="FO795" s="234"/>
      <c r="FP795" s="234"/>
      <c r="FQ795" s="234"/>
      <c r="FR795" s="234"/>
      <c r="FS795" s="234"/>
      <c r="FT795" s="234"/>
      <c r="FU795" s="234"/>
      <c r="FV795" s="234"/>
      <c r="FW795" s="234"/>
      <c r="FX795" s="234"/>
      <c r="FY795" s="234"/>
      <c r="FZ795" s="234"/>
      <c r="GA795" s="234"/>
      <c r="GB795" s="234"/>
      <c r="GC795" s="234"/>
      <c r="GD795" s="234"/>
      <c r="GE795" s="234"/>
      <c r="GF795" s="234"/>
      <c r="GG795" s="234"/>
      <c r="GH795" s="234"/>
      <c r="GI795" s="234"/>
      <c r="GJ795" s="234"/>
      <c r="GK795" s="234"/>
      <c r="GL795" s="234"/>
      <c r="GM795" s="234"/>
      <c r="GN795" s="234"/>
      <c r="GO795" s="234"/>
      <c r="GP795" s="234"/>
      <c r="GQ795" s="234"/>
      <c r="GR795" s="234"/>
      <c r="GS795" s="234"/>
      <c r="GT795" s="234"/>
      <c r="GU795" s="234"/>
      <c r="GV795" s="234"/>
      <c r="GW795" s="234"/>
      <c r="GX795" s="234"/>
      <c r="GY795" s="234"/>
      <c r="GZ795" s="234"/>
      <c r="HA795" s="234"/>
      <c r="HB795" s="234"/>
      <c r="HC795" s="234"/>
      <c r="HD795" s="234"/>
      <c r="HE795" s="234"/>
      <c r="HF795" s="234"/>
      <c r="HG795" s="234"/>
      <c r="HH795" s="234"/>
      <c r="HI795" s="234"/>
      <c r="HJ795" s="234"/>
      <c r="HK795" s="234"/>
      <c r="HL795" s="234"/>
      <c r="HM795" s="234"/>
      <c r="HN795" s="234"/>
      <c r="HO795" s="234"/>
      <c r="HP795" s="234"/>
      <c r="HQ795" s="234"/>
      <c r="HR795" s="234"/>
      <c r="HS795" s="234"/>
      <c r="HT795" s="234"/>
      <c r="HU795" s="234"/>
      <c r="HV795" s="234"/>
      <c r="HW795" s="234"/>
      <c r="HX795" s="234"/>
      <c r="HY795" s="234"/>
      <c r="HZ795" s="234"/>
      <c r="IA795" s="234"/>
      <c r="IB795" s="234"/>
      <c r="IC795" s="234"/>
      <c r="ID795" s="234"/>
    </row>
    <row r="796" spans="1:238" s="311" customFormat="1">
      <c r="A796" s="249"/>
      <c r="B796" s="280"/>
      <c r="C796" s="280"/>
      <c r="D796" s="280"/>
      <c r="E796" s="280"/>
      <c r="F796" s="280"/>
      <c r="G796" s="280"/>
      <c r="H796" s="243"/>
      <c r="I796" s="307"/>
      <c r="J796" s="308"/>
      <c r="K796" s="309"/>
      <c r="L796" s="310"/>
      <c r="N796" s="301"/>
      <c r="O796" s="301"/>
      <c r="P796" s="234"/>
      <c r="Q796" s="234"/>
      <c r="R796" s="234"/>
      <c r="S796" s="234"/>
      <c r="T796" s="234"/>
      <c r="U796" s="234"/>
      <c r="V796" s="234"/>
      <c r="W796" s="234"/>
      <c r="X796" s="234"/>
      <c r="Y796" s="234"/>
      <c r="Z796" s="234"/>
      <c r="AA796" s="234"/>
      <c r="AB796" s="234"/>
      <c r="AC796" s="234"/>
      <c r="AD796" s="234"/>
      <c r="AE796" s="234"/>
      <c r="AF796" s="234"/>
      <c r="AG796" s="234"/>
      <c r="AH796" s="234"/>
      <c r="AI796" s="234"/>
      <c r="AJ796" s="234"/>
      <c r="AK796" s="234"/>
      <c r="AL796" s="234"/>
      <c r="AM796" s="234"/>
      <c r="AN796" s="234"/>
      <c r="AO796" s="234"/>
      <c r="AP796" s="234"/>
      <c r="AQ796" s="234"/>
      <c r="AR796" s="234"/>
      <c r="AS796" s="234"/>
      <c r="AT796" s="234"/>
      <c r="AU796" s="234"/>
      <c r="AV796" s="234"/>
      <c r="AW796" s="234"/>
      <c r="AX796" s="234"/>
      <c r="AY796" s="234"/>
      <c r="AZ796" s="234"/>
      <c r="BA796" s="234"/>
      <c r="BB796" s="234"/>
      <c r="BC796" s="234"/>
      <c r="BD796" s="234"/>
      <c r="BE796" s="234"/>
      <c r="BF796" s="234"/>
      <c r="BG796" s="234"/>
      <c r="BH796" s="234"/>
      <c r="BI796" s="234"/>
      <c r="BJ796" s="234"/>
      <c r="BK796" s="234"/>
      <c r="BL796" s="234"/>
      <c r="BM796" s="234"/>
      <c r="BN796" s="234"/>
      <c r="BO796" s="234"/>
      <c r="BP796" s="234"/>
      <c r="BQ796" s="234"/>
      <c r="BR796" s="234"/>
      <c r="BS796" s="234"/>
      <c r="BT796" s="234"/>
      <c r="BU796" s="234"/>
      <c r="BV796" s="234"/>
      <c r="BW796" s="234"/>
      <c r="BX796" s="234"/>
      <c r="BY796" s="234"/>
      <c r="BZ796" s="234"/>
      <c r="CA796" s="234"/>
      <c r="CB796" s="234"/>
      <c r="CC796" s="234"/>
      <c r="CD796" s="234"/>
      <c r="CE796" s="234"/>
      <c r="CF796" s="234"/>
      <c r="CG796" s="234"/>
      <c r="CH796" s="234"/>
      <c r="CI796" s="234"/>
      <c r="CJ796" s="234"/>
      <c r="CK796" s="234"/>
      <c r="CL796" s="234"/>
      <c r="CM796" s="234"/>
      <c r="CN796" s="234"/>
      <c r="CO796" s="234"/>
      <c r="CP796" s="234"/>
      <c r="CQ796" s="234"/>
      <c r="CR796" s="234"/>
      <c r="CS796" s="234"/>
      <c r="CT796" s="234"/>
      <c r="CU796" s="234"/>
      <c r="CV796" s="234"/>
      <c r="CW796" s="234"/>
      <c r="CX796" s="234"/>
      <c r="CY796" s="234"/>
      <c r="CZ796" s="234"/>
      <c r="DA796" s="234"/>
      <c r="DB796" s="234"/>
      <c r="DC796" s="234"/>
      <c r="DD796" s="234"/>
      <c r="DE796" s="234"/>
      <c r="DF796" s="234"/>
      <c r="DG796" s="234"/>
      <c r="DH796" s="234"/>
      <c r="DI796" s="234"/>
      <c r="DJ796" s="234"/>
      <c r="DK796" s="234"/>
      <c r="DL796" s="234"/>
      <c r="DM796" s="234"/>
      <c r="DN796" s="234"/>
      <c r="DO796" s="234"/>
      <c r="DP796" s="234"/>
      <c r="DQ796" s="234"/>
      <c r="DR796" s="234"/>
      <c r="DS796" s="234"/>
      <c r="DT796" s="234"/>
      <c r="DU796" s="234"/>
      <c r="DV796" s="234"/>
      <c r="DW796" s="234"/>
      <c r="DX796" s="234"/>
      <c r="DY796" s="234"/>
      <c r="DZ796" s="234"/>
      <c r="EA796" s="234"/>
      <c r="EB796" s="234"/>
      <c r="EC796" s="234"/>
      <c r="ED796" s="234"/>
      <c r="EE796" s="234"/>
      <c r="EF796" s="234"/>
      <c r="EG796" s="234"/>
      <c r="EH796" s="234"/>
      <c r="EI796" s="234"/>
      <c r="EJ796" s="234"/>
      <c r="EK796" s="234"/>
      <c r="EL796" s="234"/>
      <c r="EM796" s="234"/>
      <c r="EN796" s="234"/>
      <c r="EO796" s="234"/>
      <c r="EP796" s="234"/>
      <c r="EQ796" s="234"/>
      <c r="ER796" s="234"/>
      <c r="ES796" s="234"/>
      <c r="ET796" s="234"/>
      <c r="EU796" s="234"/>
      <c r="EV796" s="234"/>
      <c r="EW796" s="234"/>
      <c r="EX796" s="234"/>
      <c r="EY796" s="234"/>
      <c r="EZ796" s="234"/>
      <c r="FA796" s="234"/>
      <c r="FB796" s="234"/>
      <c r="FC796" s="234"/>
      <c r="FD796" s="234"/>
      <c r="FE796" s="234"/>
      <c r="FF796" s="234"/>
      <c r="FG796" s="234"/>
      <c r="FH796" s="234"/>
      <c r="FI796" s="234"/>
      <c r="FJ796" s="234"/>
      <c r="FK796" s="234"/>
      <c r="FL796" s="234"/>
      <c r="FM796" s="234"/>
      <c r="FN796" s="234"/>
      <c r="FO796" s="234"/>
      <c r="FP796" s="234"/>
      <c r="FQ796" s="234"/>
      <c r="FR796" s="234"/>
      <c r="FS796" s="234"/>
      <c r="FT796" s="234"/>
      <c r="FU796" s="234"/>
      <c r="FV796" s="234"/>
      <c r="FW796" s="234"/>
      <c r="FX796" s="234"/>
      <c r="FY796" s="234"/>
      <c r="FZ796" s="234"/>
      <c r="GA796" s="234"/>
      <c r="GB796" s="234"/>
      <c r="GC796" s="234"/>
      <c r="GD796" s="234"/>
      <c r="GE796" s="234"/>
      <c r="GF796" s="234"/>
      <c r="GG796" s="234"/>
      <c r="GH796" s="234"/>
      <c r="GI796" s="234"/>
      <c r="GJ796" s="234"/>
      <c r="GK796" s="234"/>
      <c r="GL796" s="234"/>
      <c r="GM796" s="234"/>
      <c r="GN796" s="234"/>
      <c r="GO796" s="234"/>
      <c r="GP796" s="234"/>
      <c r="GQ796" s="234"/>
      <c r="GR796" s="234"/>
      <c r="GS796" s="234"/>
      <c r="GT796" s="234"/>
      <c r="GU796" s="234"/>
      <c r="GV796" s="234"/>
      <c r="GW796" s="234"/>
      <c r="GX796" s="234"/>
      <c r="GY796" s="234"/>
      <c r="GZ796" s="234"/>
      <c r="HA796" s="234"/>
      <c r="HB796" s="234"/>
      <c r="HC796" s="234"/>
      <c r="HD796" s="234"/>
      <c r="HE796" s="234"/>
      <c r="HF796" s="234"/>
      <c r="HG796" s="234"/>
      <c r="HH796" s="234"/>
      <c r="HI796" s="234"/>
      <c r="HJ796" s="234"/>
      <c r="HK796" s="234"/>
      <c r="HL796" s="234"/>
      <c r="HM796" s="234"/>
      <c r="HN796" s="234"/>
      <c r="HO796" s="234"/>
      <c r="HP796" s="234"/>
      <c r="HQ796" s="234"/>
      <c r="HR796" s="234"/>
      <c r="HS796" s="234"/>
      <c r="HT796" s="234"/>
      <c r="HU796" s="234"/>
      <c r="HV796" s="234"/>
      <c r="HW796" s="234"/>
      <c r="HX796" s="234"/>
      <c r="HY796" s="234"/>
      <c r="HZ796" s="234"/>
      <c r="IA796" s="234"/>
      <c r="IB796" s="234"/>
      <c r="IC796" s="234"/>
      <c r="ID796" s="234"/>
    </row>
    <row r="797" spans="1:238" s="311" customFormat="1">
      <c r="A797" s="249"/>
      <c r="B797" s="280"/>
      <c r="C797" s="280"/>
      <c r="D797" s="280"/>
      <c r="E797" s="280"/>
      <c r="F797" s="280"/>
      <c r="G797" s="280"/>
      <c r="H797" s="243"/>
      <c r="I797" s="307"/>
      <c r="J797" s="308"/>
      <c r="K797" s="309"/>
      <c r="L797" s="310"/>
      <c r="N797" s="301"/>
      <c r="O797" s="301"/>
      <c r="P797" s="234"/>
      <c r="Q797" s="234"/>
      <c r="R797" s="234"/>
      <c r="S797" s="234"/>
      <c r="T797" s="234"/>
      <c r="U797" s="234"/>
      <c r="V797" s="234"/>
      <c r="W797" s="234"/>
      <c r="X797" s="234"/>
      <c r="Y797" s="234"/>
      <c r="Z797" s="234"/>
      <c r="AA797" s="234"/>
      <c r="AB797" s="234"/>
      <c r="AC797" s="234"/>
      <c r="AD797" s="234"/>
      <c r="AE797" s="234"/>
      <c r="AF797" s="234"/>
      <c r="AG797" s="234"/>
      <c r="AH797" s="234"/>
      <c r="AI797" s="234"/>
      <c r="AJ797" s="234"/>
      <c r="AK797" s="234"/>
      <c r="AL797" s="234"/>
      <c r="AM797" s="234"/>
      <c r="AN797" s="234"/>
      <c r="AO797" s="234"/>
      <c r="AP797" s="234"/>
      <c r="AQ797" s="234"/>
      <c r="AR797" s="234"/>
      <c r="AS797" s="234"/>
      <c r="AT797" s="234"/>
      <c r="AU797" s="234"/>
      <c r="AV797" s="234"/>
      <c r="AW797" s="234"/>
      <c r="AX797" s="234"/>
      <c r="AY797" s="234"/>
      <c r="AZ797" s="234"/>
      <c r="BA797" s="234"/>
      <c r="BB797" s="234"/>
      <c r="BC797" s="234"/>
      <c r="BD797" s="234"/>
      <c r="BE797" s="234"/>
      <c r="BF797" s="234"/>
      <c r="BG797" s="234"/>
      <c r="BH797" s="234"/>
      <c r="BI797" s="234"/>
      <c r="BJ797" s="234"/>
      <c r="BK797" s="234"/>
      <c r="BL797" s="234"/>
      <c r="BM797" s="234"/>
      <c r="BN797" s="234"/>
      <c r="BO797" s="234"/>
      <c r="BP797" s="234"/>
      <c r="BQ797" s="234"/>
      <c r="BR797" s="234"/>
      <c r="BS797" s="234"/>
      <c r="BT797" s="234"/>
      <c r="BU797" s="234"/>
      <c r="BV797" s="234"/>
      <c r="BW797" s="234"/>
      <c r="BX797" s="234"/>
      <c r="BY797" s="234"/>
      <c r="BZ797" s="234"/>
      <c r="CA797" s="234"/>
      <c r="CB797" s="234"/>
      <c r="CC797" s="234"/>
      <c r="CD797" s="234"/>
      <c r="CE797" s="234"/>
      <c r="CF797" s="234"/>
      <c r="CG797" s="234"/>
      <c r="CH797" s="234"/>
      <c r="CI797" s="234"/>
      <c r="CJ797" s="234"/>
      <c r="CK797" s="234"/>
      <c r="CL797" s="234"/>
      <c r="CM797" s="234"/>
      <c r="CN797" s="234"/>
      <c r="CO797" s="234"/>
      <c r="CP797" s="234"/>
      <c r="CQ797" s="234"/>
      <c r="CR797" s="234"/>
      <c r="CS797" s="234"/>
      <c r="CT797" s="234"/>
      <c r="CU797" s="234"/>
      <c r="CV797" s="234"/>
      <c r="CW797" s="234"/>
      <c r="CX797" s="234"/>
      <c r="CY797" s="234"/>
      <c r="CZ797" s="234"/>
      <c r="DA797" s="234"/>
      <c r="DB797" s="234"/>
      <c r="DC797" s="234"/>
      <c r="DD797" s="234"/>
      <c r="DE797" s="234"/>
      <c r="DF797" s="234"/>
      <c r="DG797" s="234"/>
      <c r="DH797" s="234"/>
      <c r="DI797" s="234"/>
      <c r="DJ797" s="234"/>
      <c r="DK797" s="234"/>
      <c r="DL797" s="234"/>
      <c r="DM797" s="234"/>
      <c r="DN797" s="234"/>
      <c r="DO797" s="234"/>
      <c r="DP797" s="234"/>
      <c r="DQ797" s="234"/>
      <c r="DR797" s="234"/>
      <c r="DS797" s="234"/>
      <c r="DT797" s="234"/>
      <c r="DU797" s="234"/>
      <c r="DV797" s="234"/>
      <c r="DW797" s="234"/>
      <c r="DX797" s="234"/>
      <c r="DY797" s="234"/>
      <c r="DZ797" s="234"/>
      <c r="EA797" s="234"/>
      <c r="EB797" s="234"/>
      <c r="EC797" s="234"/>
      <c r="ED797" s="234"/>
      <c r="EE797" s="234"/>
      <c r="EF797" s="234"/>
      <c r="EG797" s="234"/>
      <c r="EH797" s="234"/>
      <c r="EI797" s="234"/>
      <c r="EJ797" s="234"/>
      <c r="EK797" s="234"/>
      <c r="EL797" s="234"/>
      <c r="EM797" s="234"/>
      <c r="EN797" s="234"/>
      <c r="EO797" s="234"/>
      <c r="EP797" s="234"/>
      <c r="EQ797" s="234"/>
      <c r="ER797" s="234"/>
      <c r="ES797" s="234"/>
      <c r="ET797" s="234"/>
      <c r="EU797" s="234"/>
      <c r="EV797" s="234"/>
      <c r="EW797" s="234"/>
      <c r="EX797" s="234"/>
      <c r="EY797" s="234"/>
      <c r="EZ797" s="234"/>
      <c r="FA797" s="234"/>
      <c r="FB797" s="234"/>
      <c r="FC797" s="234"/>
      <c r="FD797" s="234"/>
      <c r="FE797" s="234"/>
      <c r="FF797" s="234"/>
      <c r="FG797" s="234"/>
      <c r="FH797" s="234"/>
      <c r="FI797" s="234"/>
      <c r="FJ797" s="234"/>
      <c r="FK797" s="234"/>
      <c r="FL797" s="234"/>
      <c r="FM797" s="234"/>
      <c r="FN797" s="234"/>
      <c r="FO797" s="234"/>
      <c r="FP797" s="234"/>
      <c r="FQ797" s="234"/>
      <c r="FR797" s="234"/>
      <c r="FS797" s="234"/>
      <c r="FT797" s="234"/>
      <c r="FU797" s="234"/>
      <c r="FV797" s="234"/>
      <c r="FW797" s="234"/>
      <c r="FX797" s="234"/>
      <c r="FY797" s="234"/>
      <c r="FZ797" s="234"/>
      <c r="GA797" s="234"/>
      <c r="GB797" s="234"/>
      <c r="GC797" s="234"/>
      <c r="GD797" s="234"/>
      <c r="GE797" s="234"/>
      <c r="GF797" s="234"/>
      <c r="GG797" s="234"/>
      <c r="GH797" s="234"/>
      <c r="GI797" s="234"/>
      <c r="GJ797" s="234"/>
      <c r="GK797" s="234"/>
      <c r="GL797" s="234"/>
      <c r="GM797" s="234"/>
      <c r="GN797" s="234"/>
      <c r="GO797" s="234"/>
      <c r="GP797" s="234"/>
      <c r="GQ797" s="234"/>
      <c r="GR797" s="234"/>
      <c r="GS797" s="234"/>
      <c r="GT797" s="234"/>
      <c r="GU797" s="234"/>
      <c r="GV797" s="234"/>
      <c r="GW797" s="234"/>
      <c r="GX797" s="234"/>
      <c r="GY797" s="234"/>
      <c r="GZ797" s="234"/>
      <c r="HA797" s="234"/>
      <c r="HB797" s="234"/>
      <c r="HC797" s="234"/>
      <c r="HD797" s="234"/>
      <c r="HE797" s="234"/>
      <c r="HF797" s="234"/>
      <c r="HG797" s="234"/>
      <c r="HH797" s="234"/>
      <c r="HI797" s="234"/>
      <c r="HJ797" s="234"/>
      <c r="HK797" s="234"/>
      <c r="HL797" s="234"/>
      <c r="HM797" s="234"/>
      <c r="HN797" s="234"/>
      <c r="HO797" s="234"/>
      <c r="HP797" s="234"/>
      <c r="HQ797" s="234"/>
      <c r="HR797" s="234"/>
      <c r="HS797" s="234"/>
      <c r="HT797" s="234"/>
      <c r="HU797" s="234"/>
      <c r="HV797" s="234"/>
      <c r="HW797" s="234"/>
      <c r="HX797" s="234"/>
      <c r="HY797" s="234"/>
      <c r="HZ797" s="234"/>
      <c r="IA797" s="234"/>
      <c r="IB797" s="234"/>
      <c r="IC797" s="234"/>
      <c r="ID797" s="234"/>
    </row>
    <row r="798" spans="1:238" s="311" customFormat="1">
      <c r="A798" s="249"/>
      <c r="B798" s="280"/>
      <c r="C798" s="280"/>
      <c r="D798" s="280"/>
      <c r="E798" s="280"/>
      <c r="F798" s="280"/>
      <c r="G798" s="280"/>
      <c r="H798" s="243"/>
      <c r="I798" s="307"/>
      <c r="J798" s="308"/>
      <c r="K798" s="309"/>
      <c r="L798" s="310"/>
      <c r="N798" s="301"/>
      <c r="O798" s="301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  <c r="AA798" s="234"/>
      <c r="AB798" s="234"/>
      <c r="AC798" s="234"/>
      <c r="AD798" s="234"/>
      <c r="AE798" s="234"/>
      <c r="AF798" s="234"/>
      <c r="AG798" s="234"/>
      <c r="AH798" s="234"/>
      <c r="AI798" s="234"/>
      <c r="AJ798" s="234"/>
      <c r="AK798" s="234"/>
      <c r="AL798" s="234"/>
      <c r="AM798" s="234"/>
      <c r="AN798" s="234"/>
      <c r="AO798" s="234"/>
      <c r="AP798" s="234"/>
      <c r="AQ798" s="234"/>
      <c r="AR798" s="234"/>
      <c r="AS798" s="234"/>
      <c r="AT798" s="234"/>
      <c r="AU798" s="234"/>
      <c r="AV798" s="234"/>
      <c r="AW798" s="234"/>
      <c r="AX798" s="234"/>
      <c r="AY798" s="234"/>
      <c r="AZ798" s="234"/>
      <c r="BA798" s="234"/>
      <c r="BB798" s="234"/>
      <c r="BC798" s="234"/>
      <c r="BD798" s="234"/>
      <c r="BE798" s="234"/>
      <c r="BF798" s="234"/>
      <c r="BG798" s="234"/>
      <c r="BH798" s="234"/>
      <c r="BI798" s="234"/>
      <c r="BJ798" s="234"/>
      <c r="BK798" s="234"/>
      <c r="BL798" s="234"/>
      <c r="BM798" s="234"/>
      <c r="BN798" s="234"/>
      <c r="BO798" s="234"/>
      <c r="BP798" s="234"/>
      <c r="BQ798" s="234"/>
      <c r="BR798" s="234"/>
      <c r="BS798" s="234"/>
      <c r="BT798" s="234"/>
      <c r="BU798" s="234"/>
      <c r="BV798" s="234"/>
      <c r="BW798" s="234"/>
      <c r="BX798" s="234"/>
      <c r="BY798" s="234"/>
      <c r="BZ798" s="234"/>
      <c r="CA798" s="234"/>
      <c r="CB798" s="234"/>
      <c r="CC798" s="234"/>
      <c r="CD798" s="234"/>
      <c r="CE798" s="234"/>
      <c r="CF798" s="234"/>
      <c r="CG798" s="234"/>
      <c r="CH798" s="234"/>
      <c r="CI798" s="234"/>
      <c r="CJ798" s="234"/>
      <c r="CK798" s="234"/>
      <c r="CL798" s="234"/>
      <c r="CM798" s="234"/>
      <c r="CN798" s="234"/>
      <c r="CO798" s="234"/>
      <c r="CP798" s="234"/>
      <c r="CQ798" s="234"/>
      <c r="CR798" s="234"/>
      <c r="CS798" s="234"/>
      <c r="CT798" s="234"/>
      <c r="CU798" s="234"/>
      <c r="CV798" s="234"/>
      <c r="CW798" s="234"/>
      <c r="CX798" s="234"/>
      <c r="CY798" s="234"/>
      <c r="CZ798" s="234"/>
      <c r="DA798" s="234"/>
      <c r="DB798" s="234"/>
      <c r="DC798" s="234"/>
      <c r="DD798" s="234"/>
      <c r="DE798" s="234"/>
      <c r="DF798" s="234"/>
      <c r="DG798" s="234"/>
      <c r="DH798" s="234"/>
      <c r="DI798" s="234"/>
      <c r="DJ798" s="234"/>
      <c r="DK798" s="234"/>
      <c r="DL798" s="234"/>
      <c r="DM798" s="234"/>
      <c r="DN798" s="234"/>
      <c r="DO798" s="234"/>
      <c r="DP798" s="234"/>
      <c r="DQ798" s="234"/>
      <c r="DR798" s="234"/>
      <c r="DS798" s="234"/>
      <c r="DT798" s="234"/>
      <c r="DU798" s="234"/>
      <c r="DV798" s="234"/>
      <c r="DW798" s="234"/>
      <c r="DX798" s="234"/>
      <c r="DY798" s="234"/>
      <c r="DZ798" s="234"/>
      <c r="EA798" s="234"/>
      <c r="EB798" s="234"/>
      <c r="EC798" s="234"/>
      <c r="ED798" s="234"/>
      <c r="EE798" s="234"/>
      <c r="EF798" s="234"/>
      <c r="EG798" s="234"/>
      <c r="EH798" s="234"/>
      <c r="EI798" s="234"/>
      <c r="EJ798" s="234"/>
      <c r="EK798" s="234"/>
      <c r="EL798" s="234"/>
      <c r="EM798" s="234"/>
      <c r="EN798" s="234"/>
      <c r="EO798" s="234"/>
      <c r="EP798" s="234"/>
      <c r="EQ798" s="234"/>
      <c r="ER798" s="234"/>
      <c r="ES798" s="234"/>
      <c r="ET798" s="234"/>
      <c r="EU798" s="234"/>
      <c r="EV798" s="234"/>
      <c r="EW798" s="234"/>
      <c r="EX798" s="234"/>
      <c r="EY798" s="234"/>
      <c r="EZ798" s="234"/>
      <c r="FA798" s="234"/>
      <c r="FB798" s="234"/>
      <c r="FC798" s="234"/>
      <c r="FD798" s="234"/>
      <c r="FE798" s="234"/>
      <c r="FF798" s="234"/>
      <c r="FG798" s="234"/>
      <c r="FH798" s="234"/>
      <c r="FI798" s="234"/>
      <c r="FJ798" s="234"/>
      <c r="FK798" s="234"/>
      <c r="FL798" s="234"/>
      <c r="FM798" s="234"/>
      <c r="FN798" s="234"/>
      <c r="FO798" s="234"/>
      <c r="FP798" s="234"/>
      <c r="FQ798" s="234"/>
      <c r="FR798" s="234"/>
      <c r="FS798" s="234"/>
      <c r="FT798" s="234"/>
      <c r="FU798" s="234"/>
      <c r="FV798" s="234"/>
      <c r="FW798" s="234"/>
      <c r="FX798" s="234"/>
      <c r="FY798" s="234"/>
      <c r="FZ798" s="234"/>
      <c r="GA798" s="234"/>
      <c r="GB798" s="234"/>
      <c r="GC798" s="234"/>
      <c r="GD798" s="234"/>
      <c r="GE798" s="234"/>
      <c r="GF798" s="234"/>
      <c r="GG798" s="234"/>
      <c r="GH798" s="234"/>
      <c r="GI798" s="234"/>
      <c r="GJ798" s="234"/>
      <c r="GK798" s="234"/>
      <c r="GL798" s="234"/>
      <c r="GM798" s="234"/>
      <c r="GN798" s="234"/>
      <c r="GO798" s="234"/>
      <c r="GP798" s="234"/>
      <c r="GQ798" s="234"/>
      <c r="GR798" s="234"/>
      <c r="GS798" s="234"/>
      <c r="GT798" s="234"/>
      <c r="GU798" s="234"/>
      <c r="GV798" s="234"/>
      <c r="GW798" s="234"/>
      <c r="GX798" s="234"/>
      <c r="GY798" s="234"/>
      <c r="GZ798" s="234"/>
      <c r="HA798" s="234"/>
      <c r="HB798" s="234"/>
      <c r="HC798" s="234"/>
      <c r="HD798" s="234"/>
      <c r="HE798" s="234"/>
      <c r="HF798" s="234"/>
      <c r="HG798" s="234"/>
      <c r="HH798" s="234"/>
      <c r="HI798" s="234"/>
      <c r="HJ798" s="234"/>
      <c r="HK798" s="234"/>
      <c r="HL798" s="234"/>
      <c r="HM798" s="234"/>
      <c r="HN798" s="234"/>
      <c r="HO798" s="234"/>
      <c r="HP798" s="234"/>
      <c r="HQ798" s="234"/>
      <c r="HR798" s="234"/>
      <c r="HS798" s="234"/>
      <c r="HT798" s="234"/>
      <c r="HU798" s="234"/>
      <c r="HV798" s="234"/>
      <c r="HW798" s="234"/>
      <c r="HX798" s="234"/>
      <c r="HY798" s="234"/>
      <c r="HZ798" s="234"/>
      <c r="IA798" s="234"/>
      <c r="IB798" s="234"/>
      <c r="IC798" s="234"/>
      <c r="ID798" s="234"/>
    </row>
    <row r="799" spans="1:238" s="311" customFormat="1">
      <c r="A799" s="249"/>
      <c r="B799" s="280"/>
      <c r="C799" s="280"/>
      <c r="D799" s="280"/>
      <c r="E799" s="280"/>
      <c r="F799" s="280"/>
      <c r="G799" s="280"/>
      <c r="H799" s="243"/>
      <c r="I799" s="307"/>
      <c r="J799" s="308"/>
      <c r="K799" s="309"/>
      <c r="L799" s="310"/>
      <c r="N799" s="301"/>
      <c r="O799" s="301"/>
      <c r="P799" s="234"/>
      <c r="Q799" s="234"/>
      <c r="R799" s="234"/>
      <c r="S799" s="234"/>
      <c r="T799" s="234"/>
      <c r="U799" s="234"/>
      <c r="V799" s="234"/>
      <c r="W799" s="234"/>
      <c r="X799" s="234"/>
      <c r="Y799" s="234"/>
      <c r="Z799" s="234"/>
      <c r="AA799" s="234"/>
      <c r="AB799" s="234"/>
      <c r="AC799" s="234"/>
      <c r="AD799" s="234"/>
      <c r="AE799" s="234"/>
      <c r="AF799" s="234"/>
      <c r="AG799" s="234"/>
      <c r="AH799" s="234"/>
      <c r="AI799" s="234"/>
      <c r="AJ799" s="234"/>
      <c r="AK799" s="234"/>
      <c r="AL799" s="234"/>
      <c r="AM799" s="234"/>
      <c r="AN799" s="234"/>
      <c r="AO799" s="234"/>
      <c r="AP799" s="234"/>
      <c r="AQ799" s="234"/>
      <c r="AR799" s="234"/>
      <c r="AS799" s="234"/>
      <c r="AT799" s="234"/>
      <c r="AU799" s="234"/>
      <c r="AV799" s="234"/>
      <c r="AW799" s="234"/>
      <c r="AX799" s="234"/>
      <c r="AY799" s="234"/>
      <c r="AZ799" s="234"/>
      <c r="BA799" s="234"/>
      <c r="BB799" s="234"/>
      <c r="BC799" s="234"/>
      <c r="BD799" s="234"/>
      <c r="BE799" s="234"/>
      <c r="BF799" s="234"/>
      <c r="BG799" s="234"/>
      <c r="BH799" s="234"/>
      <c r="BI799" s="234"/>
      <c r="BJ799" s="234"/>
      <c r="BK799" s="234"/>
      <c r="BL799" s="234"/>
      <c r="BM799" s="234"/>
      <c r="BN799" s="234"/>
      <c r="BO799" s="234"/>
      <c r="BP799" s="234"/>
      <c r="BQ799" s="234"/>
      <c r="BR799" s="234"/>
      <c r="BS799" s="234"/>
      <c r="BT799" s="234"/>
      <c r="BU799" s="234"/>
      <c r="BV799" s="234"/>
      <c r="BW799" s="234"/>
      <c r="BX799" s="234"/>
      <c r="BY799" s="234"/>
      <c r="BZ799" s="234"/>
      <c r="CA799" s="234"/>
      <c r="CB799" s="234"/>
      <c r="CC799" s="234"/>
      <c r="CD799" s="234"/>
      <c r="CE799" s="234"/>
      <c r="CF799" s="234"/>
      <c r="CG799" s="234"/>
      <c r="CH799" s="234"/>
      <c r="CI799" s="234"/>
      <c r="CJ799" s="234"/>
      <c r="CK799" s="234"/>
      <c r="CL799" s="234"/>
      <c r="CM799" s="234"/>
      <c r="CN799" s="234"/>
      <c r="CO799" s="234"/>
      <c r="CP799" s="234"/>
      <c r="CQ799" s="234"/>
      <c r="CR799" s="234"/>
      <c r="CS799" s="234"/>
      <c r="CT799" s="234"/>
      <c r="CU799" s="234"/>
      <c r="CV799" s="234"/>
      <c r="CW799" s="234"/>
      <c r="CX799" s="234"/>
      <c r="CY799" s="234"/>
      <c r="CZ799" s="234"/>
      <c r="DA799" s="234"/>
      <c r="DB799" s="234"/>
      <c r="DC799" s="234"/>
      <c r="DD799" s="234"/>
      <c r="DE799" s="234"/>
      <c r="DF799" s="234"/>
      <c r="DG799" s="234"/>
      <c r="DH799" s="234"/>
      <c r="DI799" s="234"/>
      <c r="DJ799" s="234"/>
      <c r="DK799" s="234"/>
      <c r="DL799" s="234"/>
      <c r="DM799" s="234"/>
      <c r="DN799" s="234"/>
      <c r="DO799" s="234"/>
      <c r="DP799" s="234"/>
      <c r="DQ799" s="234"/>
      <c r="DR799" s="234"/>
      <c r="DS799" s="234"/>
      <c r="DT799" s="234"/>
      <c r="DU799" s="234"/>
      <c r="DV799" s="234"/>
      <c r="DW799" s="234"/>
      <c r="DX799" s="234"/>
      <c r="DY799" s="234"/>
      <c r="DZ799" s="234"/>
      <c r="EA799" s="234"/>
      <c r="EB799" s="234"/>
      <c r="EC799" s="234"/>
      <c r="ED799" s="234"/>
      <c r="EE799" s="234"/>
      <c r="EF799" s="234"/>
      <c r="EG799" s="234"/>
      <c r="EH799" s="234"/>
      <c r="EI799" s="234"/>
      <c r="EJ799" s="234"/>
      <c r="EK799" s="234"/>
      <c r="EL799" s="234"/>
      <c r="EM799" s="234"/>
      <c r="EN799" s="234"/>
      <c r="EO799" s="234"/>
      <c r="EP799" s="234"/>
      <c r="EQ799" s="234"/>
      <c r="ER799" s="234"/>
      <c r="ES799" s="234"/>
      <c r="ET799" s="234"/>
      <c r="EU799" s="234"/>
      <c r="EV799" s="234"/>
      <c r="EW799" s="234"/>
      <c r="EX799" s="234"/>
      <c r="EY799" s="234"/>
      <c r="EZ799" s="234"/>
      <c r="FA799" s="234"/>
      <c r="FB799" s="234"/>
      <c r="FC799" s="234"/>
      <c r="FD799" s="234"/>
      <c r="FE799" s="234"/>
      <c r="FF799" s="234"/>
      <c r="FG799" s="234"/>
      <c r="FH799" s="234"/>
      <c r="FI799" s="234"/>
      <c r="FJ799" s="234"/>
      <c r="FK799" s="234"/>
      <c r="FL799" s="234"/>
      <c r="FM799" s="234"/>
      <c r="FN799" s="234"/>
      <c r="FO799" s="234"/>
      <c r="FP799" s="234"/>
      <c r="FQ799" s="234"/>
      <c r="FR799" s="234"/>
      <c r="FS799" s="234"/>
      <c r="FT799" s="234"/>
      <c r="FU799" s="234"/>
      <c r="FV799" s="234"/>
      <c r="FW799" s="234"/>
      <c r="FX799" s="234"/>
      <c r="FY799" s="234"/>
      <c r="FZ799" s="234"/>
      <c r="GA799" s="234"/>
      <c r="GB799" s="234"/>
      <c r="GC799" s="234"/>
      <c r="GD799" s="234"/>
      <c r="GE799" s="234"/>
      <c r="GF799" s="234"/>
      <c r="GG799" s="234"/>
      <c r="GH799" s="234"/>
      <c r="GI799" s="234"/>
      <c r="GJ799" s="234"/>
      <c r="GK799" s="234"/>
      <c r="GL799" s="234"/>
      <c r="GM799" s="234"/>
      <c r="GN799" s="234"/>
      <c r="GO799" s="234"/>
      <c r="GP799" s="234"/>
      <c r="GQ799" s="234"/>
      <c r="GR799" s="234"/>
      <c r="GS799" s="234"/>
      <c r="GT799" s="234"/>
      <c r="GU799" s="234"/>
      <c r="GV799" s="234"/>
      <c r="GW799" s="234"/>
      <c r="GX799" s="234"/>
      <c r="GY799" s="234"/>
      <c r="GZ799" s="234"/>
      <c r="HA799" s="234"/>
      <c r="HB799" s="234"/>
      <c r="HC799" s="234"/>
      <c r="HD799" s="234"/>
      <c r="HE799" s="234"/>
      <c r="HF799" s="234"/>
      <c r="HG799" s="234"/>
      <c r="HH799" s="234"/>
      <c r="HI799" s="234"/>
      <c r="HJ799" s="234"/>
      <c r="HK799" s="234"/>
      <c r="HL799" s="234"/>
      <c r="HM799" s="234"/>
      <c r="HN799" s="234"/>
      <c r="HO799" s="234"/>
      <c r="HP799" s="234"/>
      <c r="HQ799" s="234"/>
      <c r="HR799" s="234"/>
      <c r="HS799" s="234"/>
      <c r="HT799" s="234"/>
      <c r="HU799" s="234"/>
      <c r="HV799" s="234"/>
      <c r="HW799" s="234"/>
      <c r="HX799" s="234"/>
      <c r="HY799" s="234"/>
      <c r="HZ799" s="234"/>
      <c r="IA799" s="234"/>
      <c r="IB799" s="234"/>
      <c r="IC799" s="234"/>
      <c r="ID799" s="234"/>
    </row>
    <row r="800" spans="1:238" s="311" customFormat="1">
      <c r="A800" s="249"/>
      <c r="B800" s="280"/>
      <c r="C800" s="280"/>
      <c r="D800" s="280"/>
      <c r="E800" s="280"/>
      <c r="F800" s="280"/>
      <c r="G800" s="280"/>
      <c r="H800" s="243"/>
      <c r="I800" s="307"/>
      <c r="J800" s="308"/>
      <c r="K800" s="309"/>
      <c r="L800" s="310"/>
      <c r="N800" s="301"/>
      <c r="O800" s="301"/>
      <c r="P800" s="234"/>
      <c r="Q800" s="234"/>
      <c r="R800" s="234"/>
      <c r="S800" s="234"/>
      <c r="T800" s="234"/>
      <c r="U800" s="234"/>
      <c r="V800" s="234"/>
      <c r="W800" s="234"/>
      <c r="X800" s="234"/>
      <c r="Y800" s="234"/>
      <c r="Z800" s="234"/>
      <c r="AA800" s="234"/>
      <c r="AB800" s="234"/>
      <c r="AC800" s="234"/>
      <c r="AD800" s="234"/>
      <c r="AE800" s="234"/>
      <c r="AF800" s="234"/>
      <c r="AG800" s="234"/>
      <c r="AH800" s="234"/>
      <c r="AI800" s="234"/>
      <c r="AJ800" s="234"/>
      <c r="AK800" s="234"/>
      <c r="AL800" s="234"/>
      <c r="AM800" s="234"/>
      <c r="AN800" s="234"/>
      <c r="AO800" s="234"/>
      <c r="AP800" s="234"/>
      <c r="AQ800" s="234"/>
      <c r="AR800" s="234"/>
      <c r="AS800" s="234"/>
      <c r="AT800" s="234"/>
      <c r="AU800" s="234"/>
      <c r="AV800" s="234"/>
      <c r="AW800" s="234"/>
      <c r="AX800" s="234"/>
      <c r="AY800" s="234"/>
      <c r="AZ800" s="234"/>
      <c r="BA800" s="234"/>
      <c r="BB800" s="234"/>
      <c r="BC800" s="234"/>
      <c r="BD800" s="234"/>
      <c r="BE800" s="234"/>
      <c r="BF800" s="234"/>
      <c r="BG800" s="234"/>
      <c r="BH800" s="234"/>
      <c r="BI800" s="234"/>
      <c r="BJ800" s="234"/>
      <c r="BK800" s="234"/>
      <c r="BL800" s="234"/>
      <c r="BM800" s="234"/>
      <c r="BN800" s="234"/>
      <c r="BO800" s="234"/>
      <c r="BP800" s="234"/>
      <c r="BQ800" s="234"/>
      <c r="BR800" s="234"/>
      <c r="BS800" s="234"/>
      <c r="BT800" s="234"/>
      <c r="BU800" s="234"/>
      <c r="BV800" s="234"/>
      <c r="BW800" s="234"/>
      <c r="BX800" s="234"/>
      <c r="BY800" s="234"/>
      <c r="BZ800" s="234"/>
      <c r="CA800" s="234"/>
      <c r="CB800" s="234"/>
      <c r="CC800" s="234"/>
      <c r="CD800" s="234"/>
      <c r="CE800" s="234"/>
      <c r="CF800" s="234"/>
      <c r="CG800" s="234"/>
      <c r="CH800" s="234"/>
      <c r="CI800" s="234"/>
      <c r="CJ800" s="234"/>
      <c r="CK800" s="234"/>
      <c r="CL800" s="234"/>
      <c r="CM800" s="234"/>
      <c r="CN800" s="234"/>
      <c r="CO800" s="234"/>
      <c r="CP800" s="234"/>
      <c r="CQ800" s="234"/>
      <c r="CR800" s="234"/>
      <c r="CS800" s="234"/>
      <c r="CT800" s="234"/>
      <c r="CU800" s="234"/>
      <c r="CV800" s="234"/>
      <c r="CW800" s="234"/>
      <c r="CX800" s="234"/>
      <c r="CY800" s="234"/>
      <c r="CZ800" s="234"/>
      <c r="DA800" s="234"/>
      <c r="DB800" s="234"/>
      <c r="DC800" s="234"/>
      <c r="DD800" s="234"/>
      <c r="DE800" s="234"/>
      <c r="DF800" s="234"/>
      <c r="DG800" s="234"/>
      <c r="DH800" s="234"/>
      <c r="DI800" s="234"/>
      <c r="DJ800" s="234"/>
      <c r="DK800" s="234"/>
      <c r="DL800" s="234"/>
      <c r="DM800" s="234"/>
      <c r="DN800" s="234"/>
      <c r="DO800" s="234"/>
      <c r="DP800" s="234"/>
      <c r="DQ800" s="234"/>
      <c r="DR800" s="234"/>
      <c r="DS800" s="234"/>
      <c r="DT800" s="234"/>
      <c r="DU800" s="234"/>
      <c r="DV800" s="234"/>
      <c r="DW800" s="234"/>
      <c r="DX800" s="234"/>
      <c r="DY800" s="234"/>
      <c r="DZ800" s="234"/>
      <c r="EA800" s="234"/>
      <c r="EB800" s="234"/>
      <c r="EC800" s="234"/>
      <c r="ED800" s="234"/>
      <c r="EE800" s="234"/>
      <c r="EF800" s="234"/>
      <c r="EG800" s="234"/>
      <c r="EH800" s="234"/>
      <c r="EI800" s="234"/>
      <c r="EJ800" s="234"/>
      <c r="EK800" s="234"/>
      <c r="EL800" s="234"/>
      <c r="EM800" s="234"/>
      <c r="EN800" s="234"/>
      <c r="EO800" s="234"/>
      <c r="EP800" s="234"/>
      <c r="EQ800" s="234"/>
      <c r="ER800" s="234"/>
      <c r="ES800" s="234"/>
      <c r="ET800" s="234"/>
      <c r="EU800" s="234"/>
      <c r="EV800" s="234"/>
      <c r="EW800" s="234"/>
      <c r="EX800" s="234"/>
      <c r="EY800" s="234"/>
      <c r="EZ800" s="234"/>
      <c r="FA800" s="234"/>
      <c r="FB800" s="234"/>
      <c r="FC800" s="234"/>
      <c r="FD800" s="234"/>
      <c r="FE800" s="234"/>
      <c r="FF800" s="234"/>
      <c r="FG800" s="234"/>
      <c r="FH800" s="234"/>
      <c r="FI800" s="234"/>
      <c r="FJ800" s="234"/>
      <c r="FK800" s="234"/>
      <c r="FL800" s="234"/>
      <c r="FM800" s="234"/>
      <c r="FN800" s="234"/>
      <c r="FO800" s="234"/>
      <c r="FP800" s="234"/>
      <c r="FQ800" s="234"/>
      <c r="FR800" s="234"/>
      <c r="FS800" s="234"/>
      <c r="FT800" s="234"/>
      <c r="FU800" s="234"/>
      <c r="FV800" s="234"/>
      <c r="FW800" s="234"/>
      <c r="FX800" s="234"/>
      <c r="FY800" s="234"/>
      <c r="FZ800" s="234"/>
      <c r="GA800" s="234"/>
      <c r="GB800" s="234"/>
      <c r="GC800" s="234"/>
      <c r="GD800" s="234"/>
      <c r="GE800" s="234"/>
      <c r="GF800" s="234"/>
      <c r="GG800" s="234"/>
      <c r="GH800" s="234"/>
      <c r="GI800" s="234"/>
      <c r="GJ800" s="234"/>
      <c r="GK800" s="234"/>
      <c r="GL800" s="234"/>
      <c r="GM800" s="234"/>
      <c r="GN800" s="234"/>
      <c r="GO800" s="234"/>
      <c r="GP800" s="234"/>
      <c r="GQ800" s="234"/>
      <c r="GR800" s="234"/>
      <c r="GS800" s="234"/>
      <c r="GT800" s="234"/>
      <c r="GU800" s="234"/>
      <c r="GV800" s="234"/>
      <c r="GW800" s="234"/>
      <c r="GX800" s="234"/>
      <c r="GY800" s="234"/>
      <c r="GZ800" s="234"/>
      <c r="HA800" s="234"/>
      <c r="HB800" s="234"/>
      <c r="HC800" s="234"/>
      <c r="HD800" s="234"/>
      <c r="HE800" s="234"/>
      <c r="HF800" s="234"/>
      <c r="HG800" s="234"/>
      <c r="HH800" s="234"/>
      <c r="HI800" s="234"/>
      <c r="HJ800" s="234"/>
      <c r="HK800" s="234"/>
      <c r="HL800" s="234"/>
      <c r="HM800" s="234"/>
      <c r="HN800" s="234"/>
      <c r="HO800" s="234"/>
      <c r="HP800" s="234"/>
      <c r="HQ800" s="234"/>
      <c r="HR800" s="234"/>
      <c r="HS800" s="234"/>
      <c r="HT800" s="234"/>
      <c r="HU800" s="234"/>
      <c r="HV800" s="234"/>
      <c r="HW800" s="234"/>
      <c r="HX800" s="234"/>
      <c r="HY800" s="234"/>
      <c r="HZ800" s="234"/>
      <c r="IA800" s="234"/>
      <c r="IB800" s="234"/>
      <c r="IC800" s="234"/>
      <c r="ID800" s="234"/>
    </row>
    <row r="802" spans="1:238" s="311" customFormat="1">
      <c r="A802" s="249"/>
      <c r="B802" s="280"/>
      <c r="C802" s="280"/>
      <c r="D802" s="280"/>
      <c r="E802" s="280"/>
      <c r="F802" s="280"/>
      <c r="G802" s="280"/>
      <c r="H802" s="243"/>
      <c r="I802" s="307"/>
      <c r="J802" s="308"/>
      <c r="K802" s="309"/>
      <c r="L802" s="310"/>
      <c r="N802" s="301"/>
      <c r="O802" s="301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  <c r="AA802" s="234"/>
      <c r="AB802" s="234"/>
      <c r="AC802" s="234"/>
      <c r="AD802" s="234"/>
      <c r="AE802" s="234"/>
      <c r="AF802" s="234"/>
      <c r="AG802" s="234"/>
      <c r="AH802" s="234"/>
      <c r="AI802" s="234"/>
      <c r="AJ802" s="234"/>
      <c r="AK802" s="234"/>
      <c r="AL802" s="234"/>
      <c r="AM802" s="234"/>
      <c r="AN802" s="234"/>
      <c r="AO802" s="234"/>
      <c r="AP802" s="234"/>
      <c r="AQ802" s="234"/>
      <c r="AR802" s="234"/>
      <c r="AS802" s="234"/>
      <c r="AT802" s="234"/>
      <c r="AU802" s="234"/>
      <c r="AV802" s="234"/>
      <c r="AW802" s="234"/>
      <c r="AX802" s="234"/>
      <c r="AY802" s="234"/>
      <c r="AZ802" s="234"/>
      <c r="BA802" s="234"/>
      <c r="BB802" s="234"/>
      <c r="BC802" s="234"/>
      <c r="BD802" s="234"/>
      <c r="BE802" s="234"/>
      <c r="BF802" s="234"/>
      <c r="BG802" s="234"/>
      <c r="BH802" s="234"/>
      <c r="BI802" s="234"/>
      <c r="BJ802" s="234"/>
      <c r="BK802" s="234"/>
      <c r="BL802" s="234"/>
      <c r="BM802" s="234"/>
      <c r="BN802" s="234"/>
      <c r="BO802" s="234"/>
      <c r="BP802" s="234"/>
      <c r="BQ802" s="234"/>
      <c r="BR802" s="234"/>
      <c r="BS802" s="234"/>
      <c r="BT802" s="234"/>
      <c r="BU802" s="234"/>
      <c r="BV802" s="234"/>
      <c r="BW802" s="234"/>
      <c r="BX802" s="234"/>
      <c r="BY802" s="234"/>
      <c r="BZ802" s="234"/>
      <c r="CA802" s="234"/>
      <c r="CB802" s="234"/>
      <c r="CC802" s="234"/>
      <c r="CD802" s="234"/>
      <c r="CE802" s="234"/>
      <c r="CF802" s="234"/>
      <c r="CG802" s="234"/>
      <c r="CH802" s="234"/>
      <c r="CI802" s="234"/>
      <c r="CJ802" s="234"/>
      <c r="CK802" s="234"/>
      <c r="CL802" s="234"/>
      <c r="CM802" s="234"/>
      <c r="CN802" s="234"/>
      <c r="CO802" s="234"/>
      <c r="CP802" s="234"/>
      <c r="CQ802" s="234"/>
      <c r="CR802" s="234"/>
      <c r="CS802" s="234"/>
      <c r="CT802" s="234"/>
      <c r="CU802" s="234"/>
      <c r="CV802" s="234"/>
      <c r="CW802" s="234"/>
      <c r="CX802" s="234"/>
      <c r="CY802" s="234"/>
      <c r="CZ802" s="234"/>
      <c r="DA802" s="234"/>
      <c r="DB802" s="234"/>
      <c r="DC802" s="234"/>
      <c r="DD802" s="234"/>
      <c r="DE802" s="234"/>
      <c r="DF802" s="234"/>
      <c r="DG802" s="234"/>
      <c r="DH802" s="234"/>
      <c r="DI802" s="234"/>
      <c r="DJ802" s="234"/>
      <c r="DK802" s="234"/>
      <c r="DL802" s="234"/>
      <c r="DM802" s="234"/>
      <c r="DN802" s="234"/>
      <c r="DO802" s="234"/>
      <c r="DP802" s="234"/>
      <c r="DQ802" s="234"/>
      <c r="DR802" s="234"/>
      <c r="DS802" s="234"/>
      <c r="DT802" s="234"/>
      <c r="DU802" s="234"/>
      <c r="DV802" s="234"/>
      <c r="DW802" s="234"/>
      <c r="DX802" s="234"/>
      <c r="DY802" s="234"/>
      <c r="DZ802" s="234"/>
      <c r="EA802" s="234"/>
      <c r="EB802" s="234"/>
      <c r="EC802" s="234"/>
      <c r="ED802" s="234"/>
      <c r="EE802" s="234"/>
      <c r="EF802" s="234"/>
      <c r="EG802" s="234"/>
      <c r="EH802" s="234"/>
      <c r="EI802" s="234"/>
      <c r="EJ802" s="234"/>
      <c r="EK802" s="234"/>
      <c r="EL802" s="234"/>
      <c r="EM802" s="234"/>
      <c r="EN802" s="234"/>
      <c r="EO802" s="234"/>
      <c r="EP802" s="234"/>
      <c r="EQ802" s="234"/>
      <c r="ER802" s="234"/>
      <c r="ES802" s="234"/>
      <c r="ET802" s="234"/>
      <c r="EU802" s="234"/>
      <c r="EV802" s="234"/>
      <c r="EW802" s="234"/>
      <c r="EX802" s="234"/>
      <c r="EY802" s="234"/>
      <c r="EZ802" s="234"/>
      <c r="FA802" s="234"/>
      <c r="FB802" s="234"/>
      <c r="FC802" s="234"/>
      <c r="FD802" s="234"/>
      <c r="FE802" s="234"/>
      <c r="FF802" s="234"/>
      <c r="FG802" s="234"/>
      <c r="FH802" s="234"/>
      <c r="FI802" s="234"/>
      <c r="FJ802" s="234"/>
      <c r="FK802" s="234"/>
      <c r="FL802" s="234"/>
      <c r="FM802" s="234"/>
      <c r="FN802" s="234"/>
      <c r="FO802" s="234"/>
      <c r="FP802" s="234"/>
      <c r="FQ802" s="234"/>
      <c r="FR802" s="234"/>
      <c r="FS802" s="234"/>
      <c r="FT802" s="234"/>
      <c r="FU802" s="234"/>
      <c r="FV802" s="234"/>
      <c r="FW802" s="234"/>
      <c r="FX802" s="234"/>
      <c r="FY802" s="234"/>
      <c r="FZ802" s="234"/>
      <c r="GA802" s="234"/>
      <c r="GB802" s="234"/>
      <c r="GC802" s="234"/>
      <c r="GD802" s="234"/>
      <c r="GE802" s="234"/>
      <c r="GF802" s="234"/>
      <c r="GG802" s="234"/>
      <c r="GH802" s="234"/>
      <c r="GI802" s="234"/>
      <c r="GJ802" s="234"/>
      <c r="GK802" s="234"/>
      <c r="GL802" s="234"/>
      <c r="GM802" s="234"/>
      <c r="GN802" s="234"/>
      <c r="GO802" s="234"/>
      <c r="GP802" s="234"/>
      <c r="GQ802" s="234"/>
      <c r="GR802" s="234"/>
      <c r="GS802" s="234"/>
      <c r="GT802" s="234"/>
      <c r="GU802" s="234"/>
      <c r="GV802" s="234"/>
      <c r="GW802" s="234"/>
      <c r="GX802" s="234"/>
      <c r="GY802" s="234"/>
      <c r="GZ802" s="234"/>
      <c r="HA802" s="234"/>
      <c r="HB802" s="234"/>
      <c r="HC802" s="234"/>
      <c r="HD802" s="234"/>
      <c r="HE802" s="234"/>
      <c r="HF802" s="234"/>
      <c r="HG802" s="234"/>
      <c r="HH802" s="234"/>
      <c r="HI802" s="234"/>
      <c r="HJ802" s="234"/>
      <c r="HK802" s="234"/>
      <c r="HL802" s="234"/>
      <c r="HM802" s="234"/>
      <c r="HN802" s="234"/>
      <c r="HO802" s="234"/>
      <c r="HP802" s="234"/>
      <c r="HQ802" s="234"/>
      <c r="HR802" s="234"/>
      <c r="HS802" s="234"/>
      <c r="HT802" s="234"/>
      <c r="HU802" s="234"/>
      <c r="HV802" s="234"/>
      <c r="HW802" s="234"/>
      <c r="HX802" s="234"/>
      <c r="HY802" s="234"/>
      <c r="HZ802" s="234"/>
      <c r="IA802" s="234"/>
      <c r="IB802" s="234"/>
      <c r="IC802" s="234"/>
      <c r="ID802" s="234"/>
    </row>
    <row r="804" spans="1:238" s="311" customFormat="1">
      <c r="A804" s="249"/>
      <c r="B804" s="280"/>
      <c r="C804" s="280"/>
      <c r="D804" s="280"/>
      <c r="E804" s="280"/>
      <c r="F804" s="280"/>
      <c r="G804" s="280"/>
      <c r="H804" s="243"/>
      <c r="I804" s="307"/>
      <c r="J804" s="308"/>
      <c r="K804" s="309"/>
      <c r="L804" s="310"/>
      <c r="N804" s="301"/>
      <c r="O804" s="301"/>
      <c r="P804" s="234"/>
      <c r="Q804" s="234"/>
      <c r="R804" s="234"/>
      <c r="S804" s="234"/>
      <c r="T804" s="234"/>
      <c r="U804" s="234"/>
      <c r="V804" s="234"/>
      <c r="W804" s="234"/>
      <c r="X804" s="234"/>
      <c r="Y804" s="234"/>
      <c r="Z804" s="234"/>
      <c r="AA804" s="234"/>
      <c r="AB804" s="234"/>
      <c r="AC804" s="234"/>
      <c r="AD804" s="234"/>
      <c r="AE804" s="234"/>
      <c r="AF804" s="234"/>
      <c r="AG804" s="234"/>
      <c r="AH804" s="234"/>
      <c r="AI804" s="234"/>
      <c r="AJ804" s="234"/>
      <c r="AK804" s="234"/>
      <c r="AL804" s="234"/>
      <c r="AM804" s="234"/>
      <c r="AN804" s="234"/>
      <c r="AO804" s="234"/>
      <c r="AP804" s="234"/>
      <c r="AQ804" s="234"/>
      <c r="AR804" s="234"/>
      <c r="AS804" s="234"/>
      <c r="AT804" s="234"/>
      <c r="AU804" s="234"/>
      <c r="AV804" s="234"/>
      <c r="AW804" s="234"/>
      <c r="AX804" s="234"/>
      <c r="AY804" s="234"/>
      <c r="AZ804" s="234"/>
      <c r="BA804" s="234"/>
      <c r="BB804" s="234"/>
      <c r="BC804" s="234"/>
      <c r="BD804" s="234"/>
      <c r="BE804" s="234"/>
      <c r="BF804" s="234"/>
      <c r="BG804" s="234"/>
      <c r="BH804" s="234"/>
      <c r="BI804" s="234"/>
      <c r="BJ804" s="234"/>
      <c r="BK804" s="234"/>
      <c r="BL804" s="234"/>
      <c r="BM804" s="234"/>
      <c r="BN804" s="234"/>
      <c r="BO804" s="234"/>
      <c r="BP804" s="234"/>
      <c r="BQ804" s="234"/>
      <c r="BR804" s="234"/>
      <c r="BS804" s="234"/>
      <c r="BT804" s="234"/>
      <c r="BU804" s="234"/>
      <c r="BV804" s="234"/>
      <c r="BW804" s="234"/>
      <c r="BX804" s="234"/>
      <c r="BY804" s="234"/>
      <c r="BZ804" s="234"/>
      <c r="CA804" s="234"/>
      <c r="CB804" s="234"/>
      <c r="CC804" s="234"/>
      <c r="CD804" s="234"/>
      <c r="CE804" s="234"/>
      <c r="CF804" s="234"/>
      <c r="CG804" s="234"/>
      <c r="CH804" s="234"/>
      <c r="CI804" s="234"/>
      <c r="CJ804" s="234"/>
      <c r="CK804" s="234"/>
      <c r="CL804" s="234"/>
      <c r="CM804" s="234"/>
      <c r="CN804" s="234"/>
      <c r="CO804" s="234"/>
      <c r="CP804" s="234"/>
      <c r="CQ804" s="234"/>
      <c r="CR804" s="234"/>
      <c r="CS804" s="234"/>
      <c r="CT804" s="234"/>
      <c r="CU804" s="234"/>
      <c r="CV804" s="234"/>
      <c r="CW804" s="234"/>
      <c r="CX804" s="234"/>
      <c r="CY804" s="234"/>
      <c r="CZ804" s="234"/>
      <c r="DA804" s="234"/>
      <c r="DB804" s="234"/>
      <c r="DC804" s="234"/>
      <c r="DD804" s="234"/>
      <c r="DE804" s="234"/>
      <c r="DF804" s="234"/>
      <c r="DG804" s="234"/>
      <c r="DH804" s="234"/>
      <c r="DI804" s="234"/>
      <c r="DJ804" s="234"/>
      <c r="DK804" s="234"/>
      <c r="DL804" s="234"/>
      <c r="DM804" s="234"/>
      <c r="DN804" s="234"/>
      <c r="DO804" s="234"/>
      <c r="DP804" s="234"/>
      <c r="DQ804" s="234"/>
      <c r="DR804" s="234"/>
      <c r="DS804" s="234"/>
      <c r="DT804" s="234"/>
      <c r="DU804" s="234"/>
      <c r="DV804" s="234"/>
      <c r="DW804" s="234"/>
      <c r="DX804" s="234"/>
      <c r="DY804" s="234"/>
      <c r="DZ804" s="234"/>
      <c r="EA804" s="234"/>
      <c r="EB804" s="234"/>
      <c r="EC804" s="234"/>
      <c r="ED804" s="234"/>
      <c r="EE804" s="234"/>
      <c r="EF804" s="234"/>
      <c r="EG804" s="234"/>
      <c r="EH804" s="234"/>
      <c r="EI804" s="234"/>
      <c r="EJ804" s="234"/>
      <c r="EK804" s="234"/>
      <c r="EL804" s="234"/>
      <c r="EM804" s="234"/>
      <c r="EN804" s="234"/>
      <c r="EO804" s="234"/>
      <c r="EP804" s="234"/>
      <c r="EQ804" s="234"/>
      <c r="ER804" s="234"/>
      <c r="ES804" s="234"/>
      <c r="ET804" s="234"/>
      <c r="EU804" s="234"/>
      <c r="EV804" s="234"/>
      <c r="EW804" s="234"/>
      <c r="EX804" s="234"/>
      <c r="EY804" s="234"/>
      <c r="EZ804" s="234"/>
      <c r="FA804" s="234"/>
      <c r="FB804" s="234"/>
      <c r="FC804" s="234"/>
      <c r="FD804" s="234"/>
      <c r="FE804" s="234"/>
      <c r="FF804" s="234"/>
      <c r="FG804" s="234"/>
      <c r="FH804" s="234"/>
      <c r="FI804" s="234"/>
      <c r="FJ804" s="234"/>
      <c r="FK804" s="234"/>
      <c r="FL804" s="234"/>
      <c r="FM804" s="234"/>
      <c r="FN804" s="234"/>
      <c r="FO804" s="234"/>
      <c r="FP804" s="234"/>
      <c r="FQ804" s="234"/>
      <c r="FR804" s="234"/>
      <c r="FS804" s="234"/>
      <c r="FT804" s="234"/>
      <c r="FU804" s="234"/>
      <c r="FV804" s="234"/>
      <c r="FW804" s="234"/>
      <c r="FX804" s="234"/>
      <c r="FY804" s="234"/>
      <c r="FZ804" s="234"/>
      <c r="GA804" s="234"/>
      <c r="GB804" s="234"/>
      <c r="GC804" s="234"/>
      <c r="GD804" s="234"/>
      <c r="GE804" s="234"/>
      <c r="GF804" s="234"/>
      <c r="GG804" s="234"/>
      <c r="GH804" s="234"/>
      <c r="GI804" s="234"/>
      <c r="GJ804" s="234"/>
      <c r="GK804" s="234"/>
      <c r="GL804" s="234"/>
      <c r="GM804" s="234"/>
      <c r="GN804" s="234"/>
      <c r="GO804" s="234"/>
      <c r="GP804" s="234"/>
      <c r="GQ804" s="234"/>
      <c r="GR804" s="234"/>
      <c r="GS804" s="234"/>
      <c r="GT804" s="234"/>
      <c r="GU804" s="234"/>
      <c r="GV804" s="234"/>
      <c r="GW804" s="234"/>
      <c r="GX804" s="234"/>
      <c r="GY804" s="234"/>
      <c r="GZ804" s="234"/>
      <c r="HA804" s="234"/>
      <c r="HB804" s="234"/>
      <c r="HC804" s="234"/>
      <c r="HD804" s="234"/>
      <c r="HE804" s="234"/>
      <c r="HF804" s="234"/>
      <c r="HG804" s="234"/>
      <c r="HH804" s="234"/>
      <c r="HI804" s="234"/>
      <c r="HJ804" s="234"/>
      <c r="HK804" s="234"/>
      <c r="HL804" s="234"/>
      <c r="HM804" s="234"/>
      <c r="HN804" s="234"/>
      <c r="HO804" s="234"/>
      <c r="HP804" s="234"/>
      <c r="HQ804" s="234"/>
      <c r="HR804" s="234"/>
      <c r="HS804" s="234"/>
      <c r="HT804" s="234"/>
      <c r="HU804" s="234"/>
      <c r="HV804" s="234"/>
      <c r="HW804" s="234"/>
      <c r="HX804" s="234"/>
      <c r="HY804" s="234"/>
      <c r="HZ804" s="234"/>
      <c r="IA804" s="234"/>
      <c r="IB804" s="234"/>
      <c r="IC804" s="234"/>
      <c r="ID804" s="234"/>
    </row>
    <row r="806" spans="1:238" s="311" customFormat="1">
      <c r="A806" s="249"/>
      <c r="B806" s="280"/>
      <c r="C806" s="280"/>
      <c r="D806" s="280"/>
      <c r="E806" s="280"/>
      <c r="F806" s="280"/>
      <c r="G806" s="280"/>
      <c r="H806" s="243"/>
      <c r="I806" s="307"/>
      <c r="J806" s="308"/>
      <c r="K806" s="309"/>
      <c r="L806" s="310"/>
      <c r="N806" s="301"/>
      <c r="O806" s="301"/>
      <c r="P806" s="234"/>
      <c r="Q806" s="234"/>
      <c r="R806" s="234"/>
      <c r="S806" s="234"/>
      <c r="T806" s="234"/>
      <c r="U806" s="234"/>
      <c r="V806" s="234"/>
      <c r="W806" s="234"/>
      <c r="X806" s="234"/>
      <c r="Y806" s="234"/>
      <c r="Z806" s="234"/>
      <c r="AA806" s="234"/>
      <c r="AB806" s="234"/>
      <c r="AC806" s="234"/>
      <c r="AD806" s="234"/>
      <c r="AE806" s="234"/>
      <c r="AF806" s="234"/>
      <c r="AG806" s="234"/>
      <c r="AH806" s="234"/>
      <c r="AI806" s="234"/>
      <c r="AJ806" s="234"/>
      <c r="AK806" s="234"/>
      <c r="AL806" s="234"/>
      <c r="AM806" s="234"/>
      <c r="AN806" s="234"/>
      <c r="AO806" s="234"/>
      <c r="AP806" s="234"/>
      <c r="AQ806" s="234"/>
      <c r="AR806" s="234"/>
      <c r="AS806" s="234"/>
      <c r="AT806" s="234"/>
      <c r="AU806" s="234"/>
      <c r="AV806" s="234"/>
      <c r="AW806" s="234"/>
      <c r="AX806" s="234"/>
      <c r="AY806" s="234"/>
      <c r="AZ806" s="234"/>
      <c r="BA806" s="234"/>
      <c r="BB806" s="234"/>
      <c r="BC806" s="234"/>
      <c r="BD806" s="234"/>
      <c r="BE806" s="234"/>
      <c r="BF806" s="234"/>
      <c r="BG806" s="234"/>
      <c r="BH806" s="234"/>
      <c r="BI806" s="234"/>
      <c r="BJ806" s="234"/>
      <c r="BK806" s="234"/>
      <c r="BL806" s="234"/>
      <c r="BM806" s="234"/>
      <c r="BN806" s="234"/>
      <c r="BO806" s="234"/>
      <c r="BP806" s="234"/>
      <c r="BQ806" s="234"/>
      <c r="BR806" s="234"/>
      <c r="BS806" s="234"/>
      <c r="BT806" s="234"/>
      <c r="BU806" s="234"/>
      <c r="BV806" s="234"/>
      <c r="BW806" s="234"/>
      <c r="BX806" s="234"/>
      <c r="BY806" s="234"/>
      <c r="BZ806" s="234"/>
      <c r="CA806" s="234"/>
      <c r="CB806" s="234"/>
      <c r="CC806" s="234"/>
      <c r="CD806" s="234"/>
      <c r="CE806" s="234"/>
      <c r="CF806" s="234"/>
      <c r="CG806" s="234"/>
      <c r="CH806" s="234"/>
      <c r="CI806" s="234"/>
      <c r="CJ806" s="234"/>
      <c r="CK806" s="234"/>
      <c r="CL806" s="234"/>
      <c r="CM806" s="234"/>
      <c r="CN806" s="234"/>
      <c r="CO806" s="234"/>
      <c r="CP806" s="234"/>
      <c r="CQ806" s="234"/>
      <c r="CR806" s="234"/>
      <c r="CS806" s="234"/>
      <c r="CT806" s="234"/>
      <c r="CU806" s="234"/>
      <c r="CV806" s="234"/>
      <c r="CW806" s="234"/>
      <c r="CX806" s="234"/>
      <c r="CY806" s="234"/>
      <c r="CZ806" s="234"/>
      <c r="DA806" s="234"/>
      <c r="DB806" s="234"/>
      <c r="DC806" s="234"/>
      <c r="DD806" s="234"/>
      <c r="DE806" s="234"/>
      <c r="DF806" s="234"/>
      <c r="DG806" s="234"/>
      <c r="DH806" s="234"/>
      <c r="DI806" s="234"/>
      <c r="DJ806" s="234"/>
      <c r="DK806" s="234"/>
      <c r="DL806" s="234"/>
      <c r="DM806" s="234"/>
      <c r="DN806" s="234"/>
      <c r="DO806" s="234"/>
      <c r="DP806" s="234"/>
      <c r="DQ806" s="234"/>
      <c r="DR806" s="234"/>
      <c r="DS806" s="234"/>
      <c r="DT806" s="234"/>
      <c r="DU806" s="234"/>
      <c r="DV806" s="234"/>
      <c r="DW806" s="234"/>
      <c r="DX806" s="234"/>
      <c r="DY806" s="234"/>
      <c r="DZ806" s="234"/>
      <c r="EA806" s="234"/>
      <c r="EB806" s="234"/>
      <c r="EC806" s="234"/>
      <c r="ED806" s="234"/>
      <c r="EE806" s="234"/>
      <c r="EF806" s="234"/>
      <c r="EG806" s="234"/>
      <c r="EH806" s="234"/>
      <c r="EI806" s="234"/>
      <c r="EJ806" s="234"/>
      <c r="EK806" s="234"/>
      <c r="EL806" s="234"/>
      <c r="EM806" s="234"/>
      <c r="EN806" s="234"/>
      <c r="EO806" s="234"/>
      <c r="EP806" s="234"/>
      <c r="EQ806" s="234"/>
      <c r="ER806" s="234"/>
      <c r="ES806" s="234"/>
      <c r="ET806" s="234"/>
      <c r="EU806" s="234"/>
      <c r="EV806" s="234"/>
      <c r="EW806" s="234"/>
      <c r="EX806" s="234"/>
      <c r="EY806" s="234"/>
      <c r="EZ806" s="234"/>
      <c r="FA806" s="234"/>
      <c r="FB806" s="234"/>
      <c r="FC806" s="234"/>
      <c r="FD806" s="234"/>
      <c r="FE806" s="234"/>
      <c r="FF806" s="234"/>
      <c r="FG806" s="234"/>
      <c r="FH806" s="234"/>
      <c r="FI806" s="234"/>
      <c r="FJ806" s="234"/>
      <c r="FK806" s="234"/>
      <c r="FL806" s="234"/>
      <c r="FM806" s="234"/>
      <c r="FN806" s="234"/>
      <c r="FO806" s="234"/>
      <c r="FP806" s="234"/>
      <c r="FQ806" s="234"/>
      <c r="FR806" s="234"/>
      <c r="FS806" s="234"/>
      <c r="FT806" s="234"/>
      <c r="FU806" s="234"/>
      <c r="FV806" s="234"/>
      <c r="FW806" s="234"/>
      <c r="FX806" s="234"/>
      <c r="FY806" s="234"/>
      <c r="FZ806" s="234"/>
      <c r="GA806" s="234"/>
      <c r="GB806" s="234"/>
      <c r="GC806" s="234"/>
      <c r="GD806" s="234"/>
      <c r="GE806" s="234"/>
      <c r="GF806" s="234"/>
      <c r="GG806" s="234"/>
      <c r="GH806" s="234"/>
      <c r="GI806" s="234"/>
      <c r="GJ806" s="234"/>
      <c r="GK806" s="234"/>
      <c r="GL806" s="234"/>
      <c r="GM806" s="234"/>
      <c r="GN806" s="234"/>
      <c r="GO806" s="234"/>
      <c r="GP806" s="234"/>
      <c r="GQ806" s="234"/>
      <c r="GR806" s="234"/>
      <c r="GS806" s="234"/>
      <c r="GT806" s="234"/>
      <c r="GU806" s="234"/>
      <c r="GV806" s="234"/>
      <c r="GW806" s="234"/>
      <c r="GX806" s="234"/>
      <c r="GY806" s="234"/>
      <c r="GZ806" s="234"/>
      <c r="HA806" s="234"/>
      <c r="HB806" s="234"/>
      <c r="HC806" s="234"/>
      <c r="HD806" s="234"/>
      <c r="HE806" s="234"/>
      <c r="HF806" s="234"/>
      <c r="HG806" s="234"/>
      <c r="HH806" s="234"/>
      <c r="HI806" s="234"/>
      <c r="HJ806" s="234"/>
      <c r="HK806" s="234"/>
      <c r="HL806" s="234"/>
      <c r="HM806" s="234"/>
      <c r="HN806" s="234"/>
      <c r="HO806" s="234"/>
      <c r="HP806" s="234"/>
      <c r="HQ806" s="234"/>
      <c r="HR806" s="234"/>
      <c r="HS806" s="234"/>
      <c r="HT806" s="234"/>
      <c r="HU806" s="234"/>
      <c r="HV806" s="234"/>
      <c r="HW806" s="234"/>
      <c r="HX806" s="234"/>
      <c r="HY806" s="234"/>
      <c r="HZ806" s="234"/>
      <c r="IA806" s="234"/>
      <c r="IB806" s="234"/>
      <c r="IC806" s="234"/>
      <c r="ID806" s="234"/>
    </row>
    <row r="808" spans="1:238" s="311" customFormat="1">
      <c r="A808" s="249"/>
      <c r="B808" s="280"/>
      <c r="C808" s="280"/>
      <c r="D808" s="280"/>
      <c r="E808" s="280"/>
      <c r="F808" s="280"/>
      <c r="G808" s="280"/>
      <c r="H808" s="243"/>
      <c r="I808" s="307"/>
      <c r="J808" s="308"/>
      <c r="K808" s="309"/>
      <c r="L808" s="310"/>
      <c r="N808" s="301"/>
      <c r="O808" s="301"/>
      <c r="P808" s="234"/>
      <c r="Q808" s="234"/>
      <c r="R808" s="234"/>
      <c r="S808" s="234"/>
      <c r="T808" s="234"/>
      <c r="U808" s="234"/>
      <c r="V808" s="234"/>
      <c r="W808" s="234"/>
      <c r="X808" s="234"/>
      <c r="Y808" s="234"/>
      <c r="Z808" s="234"/>
      <c r="AA808" s="234"/>
      <c r="AB808" s="234"/>
      <c r="AC808" s="234"/>
      <c r="AD808" s="234"/>
      <c r="AE808" s="234"/>
      <c r="AF808" s="234"/>
      <c r="AG808" s="234"/>
      <c r="AH808" s="234"/>
      <c r="AI808" s="234"/>
      <c r="AJ808" s="234"/>
      <c r="AK808" s="234"/>
      <c r="AL808" s="234"/>
      <c r="AM808" s="234"/>
      <c r="AN808" s="234"/>
      <c r="AO808" s="234"/>
      <c r="AP808" s="234"/>
      <c r="AQ808" s="234"/>
      <c r="AR808" s="234"/>
      <c r="AS808" s="234"/>
      <c r="AT808" s="234"/>
      <c r="AU808" s="234"/>
      <c r="AV808" s="234"/>
      <c r="AW808" s="234"/>
      <c r="AX808" s="234"/>
      <c r="AY808" s="234"/>
      <c r="AZ808" s="234"/>
      <c r="BA808" s="234"/>
      <c r="BB808" s="234"/>
      <c r="BC808" s="234"/>
      <c r="BD808" s="234"/>
      <c r="BE808" s="234"/>
      <c r="BF808" s="234"/>
      <c r="BG808" s="234"/>
      <c r="BH808" s="234"/>
      <c r="BI808" s="234"/>
      <c r="BJ808" s="234"/>
      <c r="BK808" s="234"/>
      <c r="BL808" s="234"/>
      <c r="BM808" s="234"/>
      <c r="BN808" s="234"/>
      <c r="BO808" s="234"/>
      <c r="BP808" s="234"/>
      <c r="BQ808" s="234"/>
      <c r="BR808" s="234"/>
      <c r="BS808" s="234"/>
      <c r="BT808" s="234"/>
      <c r="BU808" s="234"/>
      <c r="BV808" s="234"/>
      <c r="BW808" s="234"/>
      <c r="BX808" s="234"/>
      <c r="BY808" s="234"/>
      <c r="BZ808" s="234"/>
      <c r="CA808" s="234"/>
      <c r="CB808" s="234"/>
      <c r="CC808" s="234"/>
      <c r="CD808" s="234"/>
      <c r="CE808" s="234"/>
      <c r="CF808" s="234"/>
      <c r="CG808" s="234"/>
      <c r="CH808" s="234"/>
      <c r="CI808" s="234"/>
      <c r="CJ808" s="234"/>
      <c r="CK808" s="234"/>
      <c r="CL808" s="234"/>
      <c r="CM808" s="234"/>
      <c r="CN808" s="234"/>
      <c r="CO808" s="234"/>
      <c r="CP808" s="234"/>
      <c r="CQ808" s="234"/>
      <c r="CR808" s="234"/>
      <c r="CS808" s="234"/>
      <c r="CT808" s="234"/>
      <c r="CU808" s="234"/>
      <c r="CV808" s="234"/>
      <c r="CW808" s="234"/>
      <c r="CX808" s="234"/>
      <c r="CY808" s="234"/>
      <c r="CZ808" s="234"/>
      <c r="DA808" s="234"/>
      <c r="DB808" s="234"/>
      <c r="DC808" s="234"/>
      <c r="DD808" s="234"/>
      <c r="DE808" s="234"/>
      <c r="DF808" s="234"/>
      <c r="DG808" s="234"/>
      <c r="DH808" s="234"/>
      <c r="DI808" s="234"/>
      <c r="DJ808" s="234"/>
      <c r="DK808" s="234"/>
      <c r="DL808" s="234"/>
      <c r="DM808" s="234"/>
      <c r="DN808" s="234"/>
      <c r="DO808" s="234"/>
      <c r="DP808" s="234"/>
      <c r="DQ808" s="234"/>
      <c r="DR808" s="234"/>
      <c r="DS808" s="234"/>
      <c r="DT808" s="234"/>
      <c r="DU808" s="234"/>
      <c r="DV808" s="234"/>
      <c r="DW808" s="234"/>
      <c r="DX808" s="234"/>
      <c r="DY808" s="234"/>
      <c r="DZ808" s="234"/>
      <c r="EA808" s="234"/>
      <c r="EB808" s="234"/>
      <c r="EC808" s="234"/>
      <c r="ED808" s="234"/>
      <c r="EE808" s="234"/>
      <c r="EF808" s="234"/>
      <c r="EG808" s="234"/>
      <c r="EH808" s="234"/>
      <c r="EI808" s="234"/>
      <c r="EJ808" s="234"/>
      <c r="EK808" s="234"/>
      <c r="EL808" s="234"/>
      <c r="EM808" s="234"/>
      <c r="EN808" s="234"/>
      <c r="EO808" s="234"/>
      <c r="EP808" s="234"/>
      <c r="EQ808" s="234"/>
      <c r="ER808" s="234"/>
      <c r="ES808" s="234"/>
      <c r="ET808" s="234"/>
      <c r="EU808" s="234"/>
      <c r="EV808" s="234"/>
      <c r="EW808" s="234"/>
      <c r="EX808" s="234"/>
      <c r="EY808" s="234"/>
      <c r="EZ808" s="234"/>
      <c r="FA808" s="234"/>
      <c r="FB808" s="234"/>
      <c r="FC808" s="234"/>
      <c r="FD808" s="234"/>
      <c r="FE808" s="234"/>
      <c r="FF808" s="234"/>
      <c r="FG808" s="234"/>
      <c r="FH808" s="234"/>
      <c r="FI808" s="234"/>
      <c r="FJ808" s="234"/>
      <c r="FK808" s="234"/>
      <c r="FL808" s="234"/>
      <c r="FM808" s="234"/>
      <c r="FN808" s="234"/>
      <c r="FO808" s="234"/>
      <c r="FP808" s="234"/>
      <c r="FQ808" s="234"/>
      <c r="FR808" s="234"/>
      <c r="FS808" s="234"/>
      <c r="FT808" s="234"/>
      <c r="FU808" s="234"/>
      <c r="FV808" s="234"/>
      <c r="FW808" s="234"/>
      <c r="FX808" s="234"/>
      <c r="FY808" s="234"/>
      <c r="FZ808" s="234"/>
      <c r="GA808" s="234"/>
      <c r="GB808" s="234"/>
      <c r="GC808" s="234"/>
      <c r="GD808" s="234"/>
      <c r="GE808" s="234"/>
      <c r="GF808" s="234"/>
      <c r="GG808" s="234"/>
      <c r="GH808" s="234"/>
      <c r="GI808" s="234"/>
      <c r="GJ808" s="234"/>
      <c r="GK808" s="234"/>
      <c r="GL808" s="234"/>
      <c r="GM808" s="234"/>
      <c r="GN808" s="234"/>
      <c r="GO808" s="234"/>
      <c r="GP808" s="234"/>
      <c r="GQ808" s="234"/>
      <c r="GR808" s="234"/>
      <c r="GS808" s="234"/>
      <c r="GT808" s="234"/>
      <c r="GU808" s="234"/>
      <c r="GV808" s="234"/>
      <c r="GW808" s="234"/>
      <c r="GX808" s="234"/>
      <c r="GY808" s="234"/>
      <c r="GZ808" s="234"/>
      <c r="HA808" s="234"/>
      <c r="HB808" s="234"/>
      <c r="HC808" s="234"/>
      <c r="HD808" s="234"/>
      <c r="HE808" s="234"/>
      <c r="HF808" s="234"/>
      <c r="HG808" s="234"/>
      <c r="HH808" s="234"/>
      <c r="HI808" s="234"/>
      <c r="HJ808" s="234"/>
      <c r="HK808" s="234"/>
      <c r="HL808" s="234"/>
      <c r="HM808" s="234"/>
      <c r="HN808" s="234"/>
      <c r="HO808" s="234"/>
      <c r="HP808" s="234"/>
      <c r="HQ808" s="234"/>
      <c r="HR808" s="234"/>
      <c r="HS808" s="234"/>
      <c r="HT808" s="234"/>
      <c r="HU808" s="234"/>
      <c r="HV808" s="234"/>
      <c r="HW808" s="234"/>
      <c r="HX808" s="234"/>
      <c r="HY808" s="234"/>
      <c r="HZ808" s="234"/>
      <c r="IA808" s="234"/>
      <c r="IB808" s="234"/>
      <c r="IC808" s="234"/>
      <c r="ID808" s="234"/>
    </row>
    <row r="809" spans="1:238" s="311" customFormat="1">
      <c r="A809" s="249"/>
      <c r="B809" s="280"/>
      <c r="C809" s="280"/>
      <c r="D809" s="280"/>
      <c r="E809" s="280"/>
      <c r="F809" s="280"/>
      <c r="G809" s="280"/>
      <c r="H809" s="243"/>
      <c r="I809" s="307"/>
      <c r="J809" s="308"/>
      <c r="K809" s="309"/>
      <c r="L809" s="310"/>
      <c r="N809" s="301"/>
      <c r="O809" s="301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  <c r="AA809" s="234"/>
      <c r="AB809" s="234"/>
      <c r="AC809" s="234"/>
      <c r="AD809" s="234"/>
      <c r="AE809" s="234"/>
      <c r="AF809" s="234"/>
      <c r="AG809" s="234"/>
      <c r="AH809" s="234"/>
      <c r="AI809" s="234"/>
      <c r="AJ809" s="234"/>
      <c r="AK809" s="234"/>
      <c r="AL809" s="234"/>
      <c r="AM809" s="234"/>
      <c r="AN809" s="234"/>
      <c r="AO809" s="234"/>
      <c r="AP809" s="234"/>
      <c r="AQ809" s="234"/>
      <c r="AR809" s="234"/>
      <c r="AS809" s="234"/>
      <c r="AT809" s="234"/>
      <c r="AU809" s="234"/>
      <c r="AV809" s="234"/>
      <c r="AW809" s="234"/>
      <c r="AX809" s="234"/>
      <c r="AY809" s="234"/>
      <c r="AZ809" s="234"/>
      <c r="BA809" s="234"/>
      <c r="BB809" s="234"/>
      <c r="BC809" s="234"/>
      <c r="BD809" s="234"/>
      <c r="BE809" s="234"/>
      <c r="BF809" s="234"/>
      <c r="BG809" s="234"/>
      <c r="BH809" s="234"/>
      <c r="BI809" s="234"/>
      <c r="BJ809" s="234"/>
      <c r="BK809" s="234"/>
      <c r="BL809" s="234"/>
      <c r="BM809" s="234"/>
      <c r="BN809" s="234"/>
      <c r="BO809" s="234"/>
      <c r="BP809" s="234"/>
      <c r="BQ809" s="234"/>
      <c r="BR809" s="234"/>
      <c r="BS809" s="234"/>
      <c r="BT809" s="234"/>
      <c r="BU809" s="234"/>
      <c r="BV809" s="234"/>
      <c r="BW809" s="234"/>
      <c r="BX809" s="234"/>
      <c r="BY809" s="234"/>
      <c r="BZ809" s="234"/>
      <c r="CA809" s="234"/>
      <c r="CB809" s="234"/>
      <c r="CC809" s="234"/>
      <c r="CD809" s="234"/>
      <c r="CE809" s="234"/>
      <c r="CF809" s="234"/>
      <c r="CG809" s="234"/>
      <c r="CH809" s="234"/>
      <c r="CI809" s="234"/>
      <c r="CJ809" s="234"/>
      <c r="CK809" s="234"/>
      <c r="CL809" s="234"/>
      <c r="CM809" s="234"/>
      <c r="CN809" s="234"/>
      <c r="CO809" s="234"/>
      <c r="CP809" s="234"/>
      <c r="CQ809" s="234"/>
      <c r="CR809" s="234"/>
      <c r="CS809" s="234"/>
      <c r="CT809" s="234"/>
      <c r="CU809" s="234"/>
      <c r="CV809" s="234"/>
      <c r="CW809" s="234"/>
      <c r="CX809" s="234"/>
      <c r="CY809" s="234"/>
      <c r="CZ809" s="234"/>
      <c r="DA809" s="234"/>
      <c r="DB809" s="234"/>
      <c r="DC809" s="234"/>
      <c r="DD809" s="234"/>
      <c r="DE809" s="234"/>
      <c r="DF809" s="234"/>
      <c r="DG809" s="234"/>
      <c r="DH809" s="234"/>
      <c r="DI809" s="234"/>
      <c r="DJ809" s="234"/>
      <c r="DK809" s="234"/>
      <c r="DL809" s="234"/>
      <c r="DM809" s="234"/>
      <c r="DN809" s="234"/>
      <c r="DO809" s="234"/>
      <c r="DP809" s="234"/>
      <c r="DQ809" s="234"/>
      <c r="DR809" s="234"/>
      <c r="DS809" s="234"/>
      <c r="DT809" s="234"/>
      <c r="DU809" s="234"/>
      <c r="DV809" s="234"/>
      <c r="DW809" s="234"/>
      <c r="DX809" s="234"/>
      <c r="DY809" s="234"/>
      <c r="DZ809" s="234"/>
      <c r="EA809" s="234"/>
      <c r="EB809" s="234"/>
      <c r="EC809" s="234"/>
      <c r="ED809" s="234"/>
      <c r="EE809" s="234"/>
      <c r="EF809" s="234"/>
      <c r="EG809" s="234"/>
      <c r="EH809" s="234"/>
      <c r="EI809" s="234"/>
      <c r="EJ809" s="234"/>
      <c r="EK809" s="234"/>
      <c r="EL809" s="234"/>
      <c r="EM809" s="234"/>
      <c r="EN809" s="234"/>
      <c r="EO809" s="234"/>
      <c r="EP809" s="234"/>
      <c r="EQ809" s="234"/>
      <c r="ER809" s="234"/>
      <c r="ES809" s="234"/>
      <c r="ET809" s="234"/>
      <c r="EU809" s="234"/>
      <c r="EV809" s="234"/>
      <c r="EW809" s="234"/>
      <c r="EX809" s="234"/>
      <c r="EY809" s="234"/>
      <c r="EZ809" s="234"/>
      <c r="FA809" s="234"/>
      <c r="FB809" s="234"/>
      <c r="FC809" s="234"/>
      <c r="FD809" s="234"/>
      <c r="FE809" s="234"/>
      <c r="FF809" s="234"/>
      <c r="FG809" s="234"/>
      <c r="FH809" s="234"/>
      <c r="FI809" s="234"/>
      <c r="FJ809" s="234"/>
      <c r="FK809" s="234"/>
      <c r="FL809" s="234"/>
      <c r="FM809" s="234"/>
      <c r="FN809" s="234"/>
      <c r="FO809" s="234"/>
      <c r="FP809" s="234"/>
      <c r="FQ809" s="234"/>
      <c r="FR809" s="234"/>
      <c r="FS809" s="234"/>
      <c r="FT809" s="234"/>
      <c r="FU809" s="234"/>
      <c r="FV809" s="234"/>
      <c r="FW809" s="234"/>
      <c r="FX809" s="234"/>
      <c r="FY809" s="234"/>
      <c r="FZ809" s="234"/>
      <c r="GA809" s="234"/>
      <c r="GB809" s="234"/>
      <c r="GC809" s="234"/>
      <c r="GD809" s="234"/>
      <c r="GE809" s="234"/>
      <c r="GF809" s="234"/>
      <c r="GG809" s="234"/>
      <c r="GH809" s="234"/>
      <c r="GI809" s="234"/>
      <c r="GJ809" s="234"/>
      <c r="GK809" s="234"/>
      <c r="GL809" s="234"/>
      <c r="GM809" s="234"/>
      <c r="GN809" s="234"/>
      <c r="GO809" s="234"/>
      <c r="GP809" s="234"/>
      <c r="GQ809" s="234"/>
      <c r="GR809" s="234"/>
      <c r="GS809" s="234"/>
      <c r="GT809" s="234"/>
      <c r="GU809" s="234"/>
      <c r="GV809" s="234"/>
      <c r="GW809" s="234"/>
      <c r="GX809" s="234"/>
      <c r="GY809" s="234"/>
      <c r="GZ809" s="234"/>
      <c r="HA809" s="234"/>
      <c r="HB809" s="234"/>
      <c r="HC809" s="234"/>
      <c r="HD809" s="234"/>
      <c r="HE809" s="234"/>
      <c r="HF809" s="234"/>
      <c r="HG809" s="234"/>
      <c r="HH809" s="234"/>
      <c r="HI809" s="234"/>
      <c r="HJ809" s="234"/>
      <c r="HK809" s="234"/>
      <c r="HL809" s="234"/>
      <c r="HM809" s="234"/>
      <c r="HN809" s="234"/>
      <c r="HO809" s="234"/>
      <c r="HP809" s="234"/>
      <c r="HQ809" s="234"/>
      <c r="HR809" s="234"/>
      <c r="HS809" s="234"/>
      <c r="HT809" s="234"/>
      <c r="HU809" s="234"/>
      <c r="HV809" s="234"/>
      <c r="HW809" s="234"/>
      <c r="HX809" s="234"/>
      <c r="HY809" s="234"/>
      <c r="HZ809" s="234"/>
      <c r="IA809" s="234"/>
      <c r="IB809" s="234"/>
      <c r="IC809" s="234"/>
      <c r="ID809" s="234"/>
    </row>
    <row r="811" spans="1:238" s="311" customFormat="1">
      <c r="A811" s="249"/>
      <c r="B811" s="280"/>
      <c r="C811" s="280"/>
      <c r="D811" s="280"/>
      <c r="E811" s="280"/>
      <c r="F811" s="280"/>
      <c r="G811" s="280"/>
      <c r="H811" s="243"/>
      <c r="I811" s="307"/>
      <c r="J811" s="308"/>
      <c r="K811" s="309"/>
      <c r="L811" s="310"/>
      <c r="N811" s="301"/>
      <c r="O811" s="301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  <c r="AA811" s="234"/>
      <c r="AB811" s="234"/>
      <c r="AC811" s="234"/>
      <c r="AD811" s="234"/>
      <c r="AE811" s="234"/>
      <c r="AF811" s="234"/>
      <c r="AG811" s="234"/>
      <c r="AH811" s="234"/>
      <c r="AI811" s="234"/>
      <c r="AJ811" s="234"/>
      <c r="AK811" s="234"/>
      <c r="AL811" s="234"/>
      <c r="AM811" s="234"/>
      <c r="AN811" s="234"/>
      <c r="AO811" s="234"/>
      <c r="AP811" s="234"/>
      <c r="AQ811" s="234"/>
      <c r="AR811" s="234"/>
      <c r="AS811" s="234"/>
      <c r="AT811" s="234"/>
      <c r="AU811" s="234"/>
      <c r="AV811" s="234"/>
      <c r="AW811" s="234"/>
      <c r="AX811" s="234"/>
      <c r="AY811" s="234"/>
      <c r="AZ811" s="234"/>
      <c r="BA811" s="234"/>
      <c r="BB811" s="234"/>
      <c r="BC811" s="234"/>
      <c r="BD811" s="234"/>
      <c r="BE811" s="234"/>
      <c r="BF811" s="234"/>
      <c r="BG811" s="234"/>
      <c r="BH811" s="234"/>
      <c r="BI811" s="234"/>
      <c r="BJ811" s="234"/>
      <c r="BK811" s="234"/>
      <c r="BL811" s="234"/>
      <c r="BM811" s="234"/>
      <c r="BN811" s="234"/>
      <c r="BO811" s="234"/>
      <c r="BP811" s="234"/>
      <c r="BQ811" s="234"/>
      <c r="BR811" s="234"/>
      <c r="BS811" s="234"/>
      <c r="BT811" s="234"/>
      <c r="BU811" s="234"/>
      <c r="BV811" s="234"/>
      <c r="BW811" s="234"/>
      <c r="BX811" s="234"/>
      <c r="BY811" s="234"/>
      <c r="BZ811" s="234"/>
      <c r="CA811" s="234"/>
      <c r="CB811" s="234"/>
      <c r="CC811" s="234"/>
      <c r="CD811" s="234"/>
      <c r="CE811" s="234"/>
      <c r="CF811" s="234"/>
      <c r="CG811" s="234"/>
      <c r="CH811" s="234"/>
      <c r="CI811" s="234"/>
      <c r="CJ811" s="234"/>
      <c r="CK811" s="234"/>
      <c r="CL811" s="234"/>
      <c r="CM811" s="234"/>
      <c r="CN811" s="234"/>
      <c r="CO811" s="234"/>
      <c r="CP811" s="234"/>
      <c r="CQ811" s="234"/>
      <c r="CR811" s="234"/>
      <c r="CS811" s="234"/>
      <c r="CT811" s="234"/>
      <c r="CU811" s="234"/>
      <c r="CV811" s="234"/>
      <c r="CW811" s="234"/>
      <c r="CX811" s="234"/>
      <c r="CY811" s="234"/>
      <c r="CZ811" s="234"/>
      <c r="DA811" s="234"/>
      <c r="DB811" s="234"/>
      <c r="DC811" s="234"/>
      <c r="DD811" s="234"/>
      <c r="DE811" s="234"/>
      <c r="DF811" s="234"/>
      <c r="DG811" s="234"/>
      <c r="DH811" s="234"/>
      <c r="DI811" s="234"/>
      <c r="DJ811" s="234"/>
      <c r="DK811" s="234"/>
      <c r="DL811" s="234"/>
      <c r="DM811" s="234"/>
      <c r="DN811" s="234"/>
      <c r="DO811" s="234"/>
      <c r="DP811" s="234"/>
      <c r="DQ811" s="234"/>
      <c r="DR811" s="234"/>
      <c r="DS811" s="234"/>
      <c r="DT811" s="234"/>
      <c r="DU811" s="234"/>
      <c r="DV811" s="234"/>
      <c r="DW811" s="234"/>
      <c r="DX811" s="234"/>
      <c r="DY811" s="234"/>
      <c r="DZ811" s="234"/>
      <c r="EA811" s="234"/>
      <c r="EB811" s="234"/>
      <c r="EC811" s="234"/>
      <c r="ED811" s="234"/>
      <c r="EE811" s="234"/>
      <c r="EF811" s="234"/>
      <c r="EG811" s="234"/>
      <c r="EH811" s="234"/>
      <c r="EI811" s="234"/>
      <c r="EJ811" s="234"/>
      <c r="EK811" s="234"/>
      <c r="EL811" s="234"/>
      <c r="EM811" s="234"/>
      <c r="EN811" s="234"/>
      <c r="EO811" s="234"/>
      <c r="EP811" s="234"/>
      <c r="EQ811" s="234"/>
      <c r="ER811" s="234"/>
      <c r="ES811" s="234"/>
      <c r="ET811" s="234"/>
      <c r="EU811" s="234"/>
      <c r="EV811" s="234"/>
      <c r="EW811" s="234"/>
      <c r="EX811" s="234"/>
      <c r="EY811" s="234"/>
      <c r="EZ811" s="234"/>
      <c r="FA811" s="234"/>
      <c r="FB811" s="234"/>
      <c r="FC811" s="234"/>
      <c r="FD811" s="234"/>
      <c r="FE811" s="234"/>
      <c r="FF811" s="234"/>
      <c r="FG811" s="234"/>
      <c r="FH811" s="234"/>
      <c r="FI811" s="234"/>
      <c r="FJ811" s="234"/>
      <c r="FK811" s="234"/>
      <c r="FL811" s="234"/>
      <c r="FM811" s="234"/>
      <c r="FN811" s="234"/>
      <c r="FO811" s="234"/>
      <c r="FP811" s="234"/>
      <c r="FQ811" s="234"/>
      <c r="FR811" s="234"/>
      <c r="FS811" s="234"/>
      <c r="FT811" s="234"/>
      <c r="FU811" s="234"/>
      <c r="FV811" s="234"/>
      <c r="FW811" s="234"/>
      <c r="FX811" s="234"/>
      <c r="FY811" s="234"/>
      <c r="FZ811" s="234"/>
      <c r="GA811" s="234"/>
      <c r="GB811" s="234"/>
      <c r="GC811" s="234"/>
      <c r="GD811" s="234"/>
      <c r="GE811" s="234"/>
      <c r="GF811" s="234"/>
      <c r="GG811" s="234"/>
      <c r="GH811" s="234"/>
      <c r="GI811" s="234"/>
      <c r="GJ811" s="234"/>
      <c r="GK811" s="234"/>
      <c r="GL811" s="234"/>
      <c r="GM811" s="234"/>
      <c r="GN811" s="234"/>
      <c r="GO811" s="234"/>
      <c r="GP811" s="234"/>
      <c r="GQ811" s="234"/>
      <c r="GR811" s="234"/>
      <c r="GS811" s="234"/>
      <c r="GT811" s="234"/>
      <c r="GU811" s="234"/>
      <c r="GV811" s="234"/>
      <c r="GW811" s="234"/>
      <c r="GX811" s="234"/>
      <c r="GY811" s="234"/>
      <c r="GZ811" s="234"/>
      <c r="HA811" s="234"/>
      <c r="HB811" s="234"/>
      <c r="HC811" s="234"/>
      <c r="HD811" s="234"/>
      <c r="HE811" s="234"/>
      <c r="HF811" s="234"/>
      <c r="HG811" s="234"/>
      <c r="HH811" s="234"/>
      <c r="HI811" s="234"/>
      <c r="HJ811" s="234"/>
      <c r="HK811" s="234"/>
      <c r="HL811" s="234"/>
      <c r="HM811" s="234"/>
      <c r="HN811" s="234"/>
      <c r="HO811" s="234"/>
      <c r="HP811" s="234"/>
      <c r="HQ811" s="234"/>
      <c r="HR811" s="234"/>
      <c r="HS811" s="234"/>
      <c r="HT811" s="234"/>
      <c r="HU811" s="234"/>
      <c r="HV811" s="234"/>
      <c r="HW811" s="234"/>
      <c r="HX811" s="234"/>
      <c r="HY811" s="234"/>
      <c r="HZ811" s="234"/>
      <c r="IA811" s="234"/>
      <c r="IB811" s="234"/>
      <c r="IC811" s="234"/>
      <c r="ID811" s="234"/>
    </row>
    <row r="813" spans="1:238" s="311" customFormat="1">
      <c r="A813" s="249"/>
      <c r="B813" s="280"/>
      <c r="C813" s="280"/>
      <c r="D813" s="280"/>
      <c r="E813" s="280"/>
      <c r="F813" s="280"/>
      <c r="G813" s="280"/>
      <c r="H813" s="243"/>
      <c r="I813" s="307"/>
      <c r="J813" s="308"/>
      <c r="K813" s="309"/>
      <c r="L813" s="310"/>
      <c r="N813" s="301"/>
      <c r="O813" s="301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  <c r="AA813" s="234"/>
      <c r="AB813" s="234"/>
      <c r="AC813" s="234"/>
      <c r="AD813" s="234"/>
      <c r="AE813" s="234"/>
      <c r="AF813" s="234"/>
      <c r="AG813" s="234"/>
      <c r="AH813" s="234"/>
      <c r="AI813" s="234"/>
      <c r="AJ813" s="234"/>
      <c r="AK813" s="234"/>
      <c r="AL813" s="234"/>
      <c r="AM813" s="234"/>
      <c r="AN813" s="234"/>
      <c r="AO813" s="234"/>
      <c r="AP813" s="234"/>
      <c r="AQ813" s="234"/>
      <c r="AR813" s="234"/>
      <c r="AS813" s="234"/>
      <c r="AT813" s="234"/>
      <c r="AU813" s="234"/>
      <c r="AV813" s="234"/>
      <c r="AW813" s="234"/>
      <c r="AX813" s="234"/>
      <c r="AY813" s="234"/>
      <c r="AZ813" s="234"/>
      <c r="BA813" s="234"/>
      <c r="BB813" s="234"/>
      <c r="BC813" s="234"/>
      <c r="BD813" s="234"/>
      <c r="BE813" s="234"/>
      <c r="BF813" s="234"/>
      <c r="BG813" s="234"/>
      <c r="BH813" s="234"/>
      <c r="BI813" s="234"/>
      <c r="BJ813" s="234"/>
      <c r="BK813" s="234"/>
      <c r="BL813" s="234"/>
      <c r="BM813" s="234"/>
      <c r="BN813" s="234"/>
      <c r="BO813" s="234"/>
      <c r="BP813" s="234"/>
      <c r="BQ813" s="234"/>
      <c r="BR813" s="234"/>
      <c r="BS813" s="234"/>
      <c r="BT813" s="234"/>
      <c r="BU813" s="234"/>
      <c r="BV813" s="234"/>
      <c r="BW813" s="234"/>
      <c r="BX813" s="234"/>
      <c r="BY813" s="234"/>
      <c r="BZ813" s="234"/>
      <c r="CA813" s="234"/>
      <c r="CB813" s="234"/>
      <c r="CC813" s="234"/>
      <c r="CD813" s="234"/>
      <c r="CE813" s="234"/>
      <c r="CF813" s="234"/>
      <c r="CG813" s="234"/>
      <c r="CH813" s="234"/>
      <c r="CI813" s="234"/>
      <c r="CJ813" s="234"/>
      <c r="CK813" s="234"/>
      <c r="CL813" s="234"/>
      <c r="CM813" s="234"/>
      <c r="CN813" s="234"/>
      <c r="CO813" s="234"/>
      <c r="CP813" s="234"/>
      <c r="CQ813" s="234"/>
      <c r="CR813" s="234"/>
      <c r="CS813" s="234"/>
      <c r="CT813" s="234"/>
      <c r="CU813" s="234"/>
      <c r="CV813" s="234"/>
      <c r="CW813" s="234"/>
      <c r="CX813" s="234"/>
      <c r="CY813" s="234"/>
      <c r="CZ813" s="234"/>
      <c r="DA813" s="234"/>
      <c r="DB813" s="234"/>
      <c r="DC813" s="234"/>
      <c r="DD813" s="234"/>
      <c r="DE813" s="234"/>
      <c r="DF813" s="234"/>
      <c r="DG813" s="234"/>
      <c r="DH813" s="234"/>
      <c r="DI813" s="234"/>
      <c r="DJ813" s="234"/>
      <c r="DK813" s="234"/>
      <c r="DL813" s="234"/>
      <c r="DM813" s="234"/>
      <c r="DN813" s="234"/>
      <c r="DO813" s="234"/>
      <c r="DP813" s="234"/>
      <c r="DQ813" s="234"/>
      <c r="DR813" s="234"/>
      <c r="DS813" s="234"/>
      <c r="DT813" s="234"/>
      <c r="DU813" s="234"/>
      <c r="DV813" s="234"/>
      <c r="DW813" s="234"/>
      <c r="DX813" s="234"/>
      <c r="DY813" s="234"/>
      <c r="DZ813" s="234"/>
      <c r="EA813" s="234"/>
      <c r="EB813" s="234"/>
      <c r="EC813" s="234"/>
      <c r="ED813" s="234"/>
      <c r="EE813" s="234"/>
      <c r="EF813" s="234"/>
      <c r="EG813" s="234"/>
      <c r="EH813" s="234"/>
      <c r="EI813" s="234"/>
      <c r="EJ813" s="234"/>
      <c r="EK813" s="234"/>
      <c r="EL813" s="234"/>
      <c r="EM813" s="234"/>
      <c r="EN813" s="234"/>
      <c r="EO813" s="234"/>
      <c r="EP813" s="234"/>
      <c r="EQ813" s="234"/>
      <c r="ER813" s="234"/>
      <c r="ES813" s="234"/>
      <c r="ET813" s="234"/>
      <c r="EU813" s="234"/>
      <c r="EV813" s="234"/>
      <c r="EW813" s="234"/>
      <c r="EX813" s="234"/>
      <c r="EY813" s="234"/>
      <c r="EZ813" s="234"/>
      <c r="FA813" s="234"/>
      <c r="FB813" s="234"/>
      <c r="FC813" s="234"/>
      <c r="FD813" s="234"/>
      <c r="FE813" s="234"/>
      <c r="FF813" s="234"/>
      <c r="FG813" s="234"/>
      <c r="FH813" s="234"/>
      <c r="FI813" s="234"/>
      <c r="FJ813" s="234"/>
      <c r="FK813" s="234"/>
      <c r="FL813" s="234"/>
      <c r="FM813" s="234"/>
      <c r="FN813" s="234"/>
      <c r="FO813" s="234"/>
      <c r="FP813" s="234"/>
      <c r="FQ813" s="234"/>
      <c r="FR813" s="234"/>
      <c r="FS813" s="234"/>
      <c r="FT813" s="234"/>
      <c r="FU813" s="234"/>
      <c r="FV813" s="234"/>
      <c r="FW813" s="234"/>
      <c r="FX813" s="234"/>
      <c r="FY813" s="234"/>
      <c r="FZ813" s="234"/>
      <c r="GA813" s="234"/>
      <c r="GB813" s="234"/>
      <c r="GC813" s="234"/>
      <c r="GD813" s="234"/>
      <c r="GE813" s="234"/>
      <c r="GF813" s="234"/>
      <c r="GG813" s="234"/>
      <c r="GH813" s="234"/>
      <c r="GI813" s="234"/>
      <c r="GJ813" s="234"/>
      <c r="GK813" s="234"/>
      <c r="GL813" s="234"/>
      <c r="GM813" s="234"/>
      <c r="GN813" s="234"/>
      <c r="GO813" s="234"/>
      <c r="GP813" s="234"/>
      <c r="GQ813" s="234"/>
      <c r="GR813" s="234"/>
      <c r="GS813" s="234"/>
      <c r="GT813" s="234"/>
      <c r="GU813" s="234"/>
      <c r="GV813" s="234"/>
      <c r="GW813" s="234"/>
      <c r="GX813" s="234"/>
      <c r="GY813" s="234"/>
      <c r="GZ813" s="234"/>
      <c r="HA813" s="234"/>
      <c r="HB813" s="234"/>
      <c r="HC813" s="234"/>
      <c r="HD813" s="234"/>
      <c r="HE813" s="234"/>
      <c r="HF813" s="234"/>
      <c r="HG813" s="234"/>
      <c r="HH813" s="234"/>
      <c r="HI813" s="234"/>
      <c r="HJ813" s="234"/>
      <c r="HK813" s="234"/>
      <c r="HL813" s="234"/>
      <c r="HM813" s="234"/>
      <c r="HN813" s="234"/>
      <c r="HO813" s="234"/>
      <c r="HP813" s="234"/>
      <c r="HQ813" s="234"/>
      <c r="HR813" s="234"/>
      <c r="HS813" s="234"/>
      <c r="HT813" s="234"/>
      <c r="HU813" s="234"/>
      <c r="HV813" s="234"/>
      <c r="HW813" s="234"/>
      <c r="HX813" s="234"/>
      <c r="HY813" s="234"/>
      <c r="HZ813" s="234"/>
      <c r="IA813" s="234"/>
      <c r="IB813" s="234"/>
      <c r="IC813" s="234"/>
      <c r="ID813" s="234"/>
    </row>
    <row r="815" spans="1:238" s="311" customFormat="1">
      <c r="A815" s="249"/>
      <c r="B815" s="280"/>
      <c r="C815" s="280"/>
      <c r="D815" s="280"/>
      <c r="E815" s="280"/>
      <c r="F815" s="280"/>
      <c r="G815" s="280"/>
      <c r="H815" s="243"/>
      <c r="I815" s="307"/>
      <c r="J815" s="308"/>
      <c r="K815" s="309"/>
      <c r="L815" s="310"/>
      <c r="N815" s="301"/>
      <c r="O815" s="301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  <c r="AA815" s="234"/>
      <c r="AB815" s="234"/>
      <c r="AC815" s="234"/>
      <c r="AD815" s="234"/>
      <c r="AE815" s="234"/>
      <c r="AF815" s="234"/>
      <c r="AG815" s="234"/>
      <c r="AH815" s="234"/>
      <c r="AI815" s="234"/>
      <c r="AJ815" s="234"/>
      <c r="AK815" s="234"/>
      <c r="AL815" s="234"/>
      <c r="AM815" s="234"/>
      <c r="AN815" s="234"/>
      <c r="AO815" s="234"/>
      <c r="AP815" s="234"/>
      <c r="AQ815" s="234"/>
      <c r="AR815" s="234"/>
      <c r="AS815" s="234"/>
      <c r="AT815" s="234"/>
      <c r="AU815" s="234"/>
      <c r="AV815" s="234"/>
      <c r="AW815" s="234"/>
      <c r="AX815" s="234"/>
      <c r="AY815" s="234"/>
      <c r="AZ815" s="234"/>
      <c r="BA815" s="234"/>
      <c r="BB815" s="234"/>
      <c r="BC815" s="234"/>
      <c r="BD815" s="234"/>
      <c r="BE815" s="234"/>
      <c r="BF815" s="234"/>
      <c r="BG815" s="234"/>
      <c r="BH815" s="234"/>
      <c r="BI815" s="234"/>
      <c r="BJ815" s="234"/>
      <c r="BK815" s="234"/>
      <c r="BL815" s="234"/>
      <c r="BM815" s="234"/>
      <c r="BN815" s="234"/>
      <c r="BO815" s="234"/>
      <c r="BP815" s="234"/>
      <c r="BQ815" s="234"/>
      <c r="BR815" s="234"/>
      <c r="BS815" s="234"/>
      <c r="BT815" s="234"/>
      <c r="BU815" s="234"/>
      <c r="BV815" s="234"/>
      <c r="BW815" s="234"/>
      <c r="BX815" s="234"/>
      <c r="BY815" s="234"/>
      <c r="BZ815" s="234"/>
      <c r="CA815" s="234"/>
      <c r="CB815" s="234"/>
      <c r="CC815" s="234"/>
      <c r="CD815" s="234"/>
      <c r="CE815" s="234"/>
      <c r="CF815" s="234"/>
      <c r="CG815" s="234"/>
      <c r="CH815" s="234"/>
      <c r="CI815" s="234"/>
      <c r="CJ815" s="234"/>
      <c r="CK815" s="234"/>
      <c r="CL815" s="234"/>
      <c r="CM815" s="234"/>
      <c r="CN815" s="234"/>
      <c r="CO815" s="234"/>
      <c r="CP815" s="234"/>
      <c r="CQ815" s="234"/>
      <c r="CR815" s="234"/>
      <c r="CS815" s="234"/>
      <c r="CT815" s="234"/>
      <c r="CU815" s="234"/>
      <c r="CV815" s="234"/>
      <c r="CW815" s="234"/>
      <c r="CX815" s="234"/>
      <c r="CY815" s="234"/>
      <c r="CZ815" s="234"/>
      <c r="DA815" s="234"/>
      <c r="DB815" s="234"/>
      <c r="DC815" s="234"/>
      <c r="DD815" s="234"/>
      <c r="DE815" s="234"/>
      <c r="DF815" s="234"/>
      <c r="DG815" s="234"/>
      <c r="DH815" s="234"/>
      <c r="DI815" s="234"/>
      <c r="DJ815" s="234"/>
      <c r="DK815" s="234"/>
      <c r="DL815" s="234"/>
      <c r="DM815" s="234"/>
      <c r="DN815" s="234"/>
      <c r="DO815" s="234"/>
      <c r="DP815" s="234"/>
      <c r="DQ815" s="234"/>
      <c r="DR815" s="234"/>
      <c r="DS815" s="234"/>
      <c r="DT815" s="234"/>
      <c r="DU815" s="234"/>
      <c r="DV815" s="234"/>
      <c r="DW815" s="234"/>
      <c r="DX815" s="234"/>
      <c r="DY815" s="234"/>
      <c r="DZ815" s="234"/>
      <c r="EA815" s="234"/>
      <c r="EB815" s="234"/>
      <c r="EC815" s="234"/>
      <c r="ED815" s="234"/>
      <c r="EE815" s="234"/>
      <c r="EF815" s="234"/>
      <c r="EG815" s="234"/>
      <c r="EH815" s="234"/>
      <c r="EI815" s="234"/>
      <c r="EJ815" s="234"/>
      <c r="EK815" s="234"/>
      <c r="EL815" s="234"/>
      <c r="EM815" s="234"/>
      <c r="EN815" s="234"/>
      <c r="EO815" s="234"/>
      <c r="EP815" s="234"/>
      <c r="EQ815" s="234"/>
      <c r="ER815" s="234"/>
      <c r="ES815" s="234"/>
      <c r="ET815" s="234"/>
      <c r="EU815" s="234"/>
      <c r="EV815" s="234"/>
      <c r="EW815" s="234"/>
      <c r="EX815" s="234"/>
      <c r="EY815" s="234"/>
      <c r="EZ815" s="234"/>
      <c r="FA815" s="234"/>
      <c r="FB815" s="234"/>
      <c r="FC815" s="234"/>
      <c r="FD815" s="234"/>
      <c r="FE815" s="234"/>
      <c r="FF815" s="234"/>
      <c r="FG815" s="234"/>
      <c r="FH815" s="234"/>
      <c r="FI815" s="234"/>
      <c r="FJ815" s="234"/>
      <c r="FK815" s="234"/>
      <c r="FL815" s="234"/>
      <c r="FM815" s="234"/>
      <c r="FN815" s="234"/>
      <c r="FO815" s="234"/>
      <c r="FP815" s="234"/>
      <c r="FQ815" s="234"/>
      <c r="FR815" s="234"/>
      <c r="FS815" s="234"/>
      <c r="FT815" s="234"/>
      <c r="FU815" s="234"/>
      <c r="FV815" s="234"/>
      <c r="FW815" s="234"/>
      <c r="FX815" s="234"/>
      <c r="FY815" s="234"/>
      <c r="FZ815" s="234"/>
      <c r="GA815" s="234"/>
      <c r="GB815" s="234"/>
      <c r="GC815" s="234"/>
      <c r="GD815" s="234"/>
      <c r="GE815" s="234"/>
      <c r="GF815" s="234"/>
      <c r="GG815" s="234"/>
      <c r="GH815" s="234"/>
      <c r="GI815" s="234"/>
      <c r="GJ815" s="234"/>
      <c r="GK815" s="234"/>
      <c r="GL815" s="234"/>
      <c r="GM815" s="234"/>
      <c r="GN815" s="234"/>
      <c r="GO815" s="234"/>
      <c r="GP815" s="234"/>
      <c r="GQ815" s="234"/>
      <c r="GR815" s="234"/>
      <c r="GS815" s="234"/>
      <c r="GT815" s="234"/>
      <c r="GU815" s="234"/>
      <c r="GV815" s="234"/>
      <c r="GW815" s="234"/>
      <c r="GX815" s="234"/>
      <c r="GY815" s="234"/>
      <c r="GZ815" s="234"/>
      <c r="HA815" s="234"/>
      <c r="HB815" s="234"/>
      <c r="HC815" s="234"/>
      <c r="HD815" s="234"/>
      <c r="HE815" s="234"/>
      <c r="HF815" s="234"/>
      <c r="HG815" s="234"/>
      <c r="HH815" s="234"/>
      <c r="HI815" s="234"/>
      <c r="HJ815" s="234"/>
      <c r="HK815" s="234"/>
      <c r="HL815" s="234"/>
      <c r="HM815" s="234"/>
      <c r="HN815" s="234"/>
      <c r="HO815" s="234"/>
      <c r="HP815" s="234"/>
      <c r="HQ815" s="234"/>
      <c r="HR815" s="234"/>
      <c r="HS815" s="234"/>
      <c r="HT815" s="234"/>
      <c r="HU815" s="234"/>
      <c r="HV815" s="234"/>
      <c r="HW815" s="234"/>
      <c r="HX815" s="234"/>
      <c r="HY815" s="234"/>
      <c r="HZ815" s="234"/>
      <c r="IA815" s="234"/>
      <c r="IB815" s="234"/>
      <c r="IC815" s="234"/>
      <c r="ID815" s="234"/>
    </row>
    <row r="817" spans="1:238" s="311" customFormat="1">
      <c r="A817" s="249"/>
      <c r="B817" s="280"/>
      <c r="C817" s="280"/>
      <c r="D817" s="280"/>
      <c r="E817" s="280"/>
      <c r="F817" s="280"/>
      <c r="G817" s="280"/>
      <c r="H817" s="243"/>
      <c r="I817" s="307"/>
      <c r="J817" s="308"/>
      <c r="K817" s="309"/>
      <c r="L817" s="310"/>
      <c r="N817" s="301"/>
      <c r="O817" s="301"/>
      <c r="P817" s="234"/>
      <c r="Q817" s="234"/>
      <c r="R817" s="234"/>
      <c r="S817" s="234"/>
      <c r="T817" s="234"/>
      <c r="U817" s="234"/>
      <c r="V817" s="234"/>
      <c r="W817" s="234"/>
      <c r="X817" s="234"/>
      <c r="Y817" s="234"/>
      <c r="Z817" s="234"/>
      <c r="AA817" s="234"/>
      <c r="AB817" s="234"/>
      <c r="AC817" s="234"/>
      <c r="AD817" s="234"/>
      <c r="AE817" s="234"/>
      <c r="AF817" s="234"/>
      <c r="AG817" s="234"/>
      <c r="AH817" s="234"/>
      <c r="AI817" s="234"/>
      <c r="AJ817" s="234"/>
      <c r="AK817" s="234"/>
      <c r="AL817" s="234"/>
      <c r="AM817" s="234"/>
      <c r="AN817" s="234"/>
      <c r="AO817" s="234"/>
      <c r="AP817" s="234"/>
      <c r="AQ817" s="234"/>
      <c r="AR817" s="234"/>
      <c r="AS817" s="234"/>
      <c r="AT817" s="234"/>
      <c r="AU817" s="234"/>
      <c r="AV817" s="234"/>
      <c r="AW817" s="234"/>
      <c r="AX817" s="234"/>
      <c r="AY817" s="234"/>
      <c r="AZ817" s="234"/>
      <c r="BA817" s="234"/>
      <c r="BB817" s="234"/>
      <c r="BC817" s="234"/>
      <c r="BD817" s="234"/>
      <c r="BE817" s="234"/>
      <c r="BF817" s="234"/>
      <c r="BG817" s="234"/>
      <c r="BH817" s="234"/>
      <c r="BI817" s="234"/>
      <c r="BJ817" s="234"/>
      <c r="BK817" s="234"/>
      <c r="BL817" s="234"/>
      <c r="BM817" s="234"/>
      <c r="BN817" s="234"/>
      <c r="BO817" s="234"/>
      <c r="BP817" s="234"/>
      <c r="BQ817" s="234"/>
      <c r="BR817" s="234"/>
      <c r="BS817" s="234"/>
      <c r="BT817" s="234"/>
      <c r="BU817" s="234"/>
      <c r="BV817" s="234"/>
      <c r="BW817" s="234"/>
      <c r="BX817" s="234"/>
      <c r="BY817" s="234"/>
      <c r="BZ817" s="234"/>
      <c r="CA817" s="234"/>
      <c r="CB817" s="234"/>
      <c r="CC817" s="234"/>
      <c r="CD817" s="234"/>
      <c r="CE817" s="234"/>
      <c r="CF817" s="234"/>
      <c r="CG817" s="234"/>
      <c r="CH817" s="234"/>
      <c r="CI817" s="234"/>
      <c r="CJ817" s="234"/>
      <c r="CK817" s="234"/>
      <c r="CL817" s="234"/>
      <c r="CM817" s="234"/>
      <c r="CN817" s="234"/>
      <c r="CO817" s="234"/>
      <c r="CP817" s="234"/>
      <c r="CQ817" s="234"/>
      <c r="CR817" s="234"/>
      <c r="CS817" s="234"/>
      <c r="CT817" s="234"/>
      <c r="CU817" s="234"/>
      <c r="CV817" s="234"/>
      <c r="CW817" s="234"/>
      <c r="CX817" s="234"/>
      <c r="CY817" s="234"/>
      <c r="CZ817" s="234"/>
      <c r="DA817" s="234"/>
      <c r="DB817" s="234"/>
      <c r="DC817" s="234"/>
      <c r="DD817" s="234"/>
      <c r="DE817" s="234"/>
      <c r="DF817" s="234"/>
      <c r="DG817" s="234"/>
      <c r="DH817" s="234"/>
      <c r="DI817" s="234"/>
      <c r="DJ817" s="234"/>
      <c r="DK817" s="234"/>
      <c r="DL817" s="234"/>
      <c r="DM817" s="234"/>
      <c r="DN817" s="234"/>
      <c r="DO817" s="234"/>
      <c r="DP817" s="234"/>
      <c r="DQ817" s="234"/>
      <c r="DR817" s="234"/>
      <c r="DS817" s="234"/>
      <c r="DT817" s="234"/>
      <c r="DU817" s="234"/>
      <c r="DV817" s="234"/>
      <c r="DW817" s="234"/>
      <c r="DX817" s="234"/>
      <c r="DY817" s="234"/>
      <c r="DZ817" s="234"/>
      <c r="EA817" s="234"/>
      <c r="EB817" s="234"/>
      <c r="EC817" s="234"/>
      <c r="ED817" s="234"/>
      <c r="EE817" s="234"/>
      <c r="EF817" s="234"/>
      <c r="EG817" s="234"/>
      <c r="EH817" s="234"/>
      <c r="EI817" s="234"/>
      <c r="EJ817" s="234"/>
      <c r="EK817" s="234"/>
      <c r="EL817" s="234"/>
      <c r="EM817" s="234"/>
      <c r="EN817" s="234"/>
      <c r="EO817" s="234"/>
      <c r="EP817" s="234"/>
      <c r="EQ817" s="234"/>
      <c r="ER817" s="234"/>
      <c r="ES817" s="234"/>
      <c r="ET817" s="234"/>
      <c r="EU817" s="234"/>
      <c r="EV817" s="234"/>
      <c r="EW817" s="234"/>
      <c r="EX817" s="234"/>
      <c r="EY817" s="234"/>
      <c r="EZ817" s="234"/>
      <c r="FA817" s="234"/>
      <c r="FB817" s="234"/>
      <c r="FC817" s="234"/>
      <c r="FD817" s="234"/>
      <c r="FE817" s="234"/>
      <c r="FF817" s="234"/>
      <c r="FG817" s="234"/>
      <c r="FH817" s="234"/>
      <c r="FI817" s="234"/>
      <c r="FJ817" s="234"/>
      <c r="FK817" s="234"/>
      <c r="FL817" s="234"/>
      <c r="FM817" s="234"/>
      <c r="FN817" s="234"/>
      <c r="FO817" s="234"/>
      <c r="FP817" s="234"/>
      <c r="FQ817" s="234"/>
      <c r="FR817" s="234"/>
      <c r="FS817" s="234"/>
      <c r="FT817" s="234"/>
      <c r="FU817" s="234"/>
      <c r="FV817" s="234"/>
      <c r="FW817" s="234"/>
      <c r="FX817" s="234"/>
      <c r="FY817" s="234"/>
      <c r="FZ817" s="234"/>
      <c r="GA817" s="234"/>
      <c r="GB817" s="234"/>
      <c r="GC817" s="234"/>
      <c r="GD817" s="234"/>
      <c r="GE817" s="234"/>
      <c r="GF817" s="234"/>
      <c r="GG817" s="234"/>
      <c r="GH817" s="234"/>
      <c r="GI817" s="234"/>
      <c r="GJ817" s="234"/>
      <c r="GK817" s="234"/>
      <c r="GL817" s="234"/>
      <c r="GM817" s="234"/>
      <c r="GN817" s="234"/>
      <c r="GO817" s="234"/>
      <c r="GP817" s="234"/>
      <c r="GQ817" s="234"/>
      <c r="GR817" s="234"/>
      <c r="GS817" s="234"/>
      <c r="GT817" s="234"/>
      <c r="GU817" s="234"/>
      <c r="GV817" s="234"/>
      <c r="GW817" s="234"/>
      <c r="GX817" s="234"/>
      <c r="GY817" s="234"/>
      <c r="GZ817" s="234"/>
      <c r="HA817" s="234"/>
      <c r="HB817" s="234"/>
      <c r="HC817" s="234"/>
      <c r="HD817" s="234"/>
      <c r="HE817" s="234"/>
      <c r="HF817" s="234"/>
      <c r="HG817" s="234"/>
      <c r="HH817" s="234"/>
      <c r="HI817" s="234"/>
      <c r="HJ817" s="234"/>
      <c r="HK817" s="234"/>
      <c r="HL817" s="234"/>
      <c r="HM817" s="234"/>
      <c r="HN817" s="234"/>
      <c r="HO817" s="234"/>
      <c r="HP817" s="234"/>
      <c r="HQ817" s="234"/>
      <c r="HR817" s="234"/>
      <c r="HS817" s="234"/>
      <c r="HT817" s="234"/>
      <c r="HU817" s="234"/>
      <c r="HV817" s="234"/>
      <c r="HW817" s="234"/>
      <c r="HX817" s="234"/>
      <c r="HY817" s="234"/>
      <c r="HZ817" s="234"/>
      <c r="IA817" s="234"/>
      <c r="IB817" s="234"/>
      <c r="IC817" s="234"/>
      <c r="ID817" s="234"/>
    </row>
    <row r="819" spans="1:238" s="311" customFormat="1">
      <c r="A819" s="249"/>
      <c r="B819" s="280"/>
      <c r="C819" s="280"/>
      <c r="D819" s="280"/>
      <c r="E819" s="280"/>
      <c r="F819" s="280"/>
      <c r="G819" s="280"/>
      <c r="H819" s="243"/>
      <c r="I819" s="307"/>
      <c r="J819" s="308"/>
      <c r="K819" s="309"/>
      <c r="L819" s="310"/>
      <c r="N819" s="301"/>
      <c r="O819" s="301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  <c r="AA819" s="234"/>
      <c r="AB819" s="234"/>
      <c r="AC819" s="234"/>
      <c r="AD819" s="234"/>
      <c r="AE819" s="234"/>
      <c r="AF819" s="234"/>
      <c r="AG819" s="234"/>
      <c r="AH819" s="234"/>
      <c r="AI819" s="234"/>
      <c r="AJ819" s="234"/>
      <c r="AK819" s="234"/>
      <c r="AL819" s="234"/>
      <c r="AM819" s="234"/>
      <c r="AN819" s="234"/>
      <c r="AO819" s="234"/>
      <c r="AP819" s="234"/>
      <c r="AQ819" s="234"/>
      <c r="AR819" s="234"/>
      <c r="AS819" s="234"/>
      <c r="AT819" s="234"/>
      <c r="AU819" s="234"/>
      <c r="AV819" s="234"/>
      <c r="AW819" s="234"/>
      <c r="AX819" s="234"/>
      <c r="AY819" s="234"/>
      <c r="AZ819" s="234"/>
      <c r="BA819" s="234"/>
      <c r="BB819" s="234"/>
      <c r="BC819" s="234"/>
      <c r="BD819" s="234"/>
      <c r="BE819" s="234"/>
      <c r="BF819" s="234"/>
      <c r="BG819" s="234"/>
      <c r="BH819" s="234"/>
      <c r="BI819" s="234"/>
      <c r="BJ819" s="234"/>
      <c r="BK819" s="234"/>
      <c r="BL819" s="234"/>
      <c r="BM819" s="234"/>
      <c r="BN819" s="234"/>
      <c r="BO819" s="234"/>
      <c r="BP819" s="234"/>
      <c r="BQ819" s="234"/>
      <c r="BR819" s="234"/>
      <c r="BS819" s="234"/>
      <c r="BT819" s="234"/>
      <c r="BU819" s="234"/>
      <c r="BV819" s="234"/>
      <c r="BW819" s="234"/>
      <c r="BX819" s="234"/>
      <c r="BY819" s="234"/>
      <c r="BZ819" s="234"/>
      <c r="CA819" s="234"/>
      <c r="CB819" s="234"/>
      <c r="CC819" s="234"/>
      <c r="CD819" s="234"/>
      <c r="CE819" s="234"/>
      <c r="CF819" s="234"/>
      <c r="CG819" s="234"/>
      <c r="CH819" s="234"/>
      <c r="CI819" s="234"/>
      <c r="CJ819" s="234"/>
      <c r="CK819" s="234"/>
      <c r="CL819" s="234"/>
      <c r="CM819" s="234"/>
      <c r="CN819" s="234"/>
      <c r="CO819" s="234"/>
      <c r="CP819" s="234"/>
      <c r="CQ819" s="234"/>
      <c r="CR819" s="234"/>
      <c r="CS819" s="234"/>
      <c r="CT819" s="234"/>
      <c r="CU819" s="234"/>
      <c r="CV819" s="234"/>
      <c r="CW819" s="234"/>
      <c r="CX819" s="234"/>
      <c r="CY819" s="234"/>
      <c r="CZ819" s="234"/>
      <c r="DA819" s="234"/>
      <c r="DB819" s="234"/>
      <c r="DC819" s="234"/>
      <c r="DD819" s="234"/>
      <c r="DE819" s="234"/>
      <c r="DF819" s="234"/>
      <c r="DG819" s="234"/>
      <c r="DH819" s="234"/>
      <c r="DI819" s="234"/>
      <c r="DJ819" s="234"/>
      <c r="DK819" s="234"/>
      <c r="DL819" s="234"/>
      <c r="DM819" s="234"/>
      <c r="DN819" s="234"/>
      <c r="DO819" s="234"/>
      <c r="DP819" s="234"/>
      <c r="DQ819" s="234"/>
      <c r="DR819" s="234"/>
      <c r="DS819" s="234"/>
      <c r="DT819" s="234"/>
      <c r="DU819" s="234"/>
      <c r="DV819" s="234"/>
      <c r="DW819" s="234"/>
      <c r="DX819" s="234"/>
      <c r="DY819" s="234"/>
      <c r="DZ819" s="234"/>
      <c r="EA819" s="234"/>
      <c r="EB819" s="234"/>
      <c r="EC819" s="234"/>
      <c r="ED819" s="234"/>
      <c r="EE819" s="234"/>
      <c r="EF819" s="234"/>
      <c r="EG819" s="234"/>
      <c r="EH819" s="234"/>
      <c r="EI819" s="234"/>
      <c r="EJ819" s="234"/>
      <c r="EK819" s="234"/>
      <c r="EL819" s="234"/>
      <c r="EM819" s="234"/>
      <c r="EN819" s="234"/>
      <c r="EO819" s="234"/>
      <c r="EP819" s="234"/>
      <c r="EQ819" s="234"/>
      <c r="ER819" s="234"/>
      <c r="ES819" s="234"/>
      <c r="ET819" s="234"/>
      <c r="EU819" s="234"/>
      <c r="EV819" s="234"/>
      <c r="EW819" s="234"/>
      <c r="EX819" s="234"/>
      <c r="EY819" s="234"/>
      <c r="EZ819" s="234"/>
      <c r="FA819" s="234"/>
      <c r="FB819" s="234"/>
      <c r="FC819" s="234"/>
      <c r="FD819" s="234"/>
      <c r="FE819" s="234"/>
      <c r="FF819" s="234"/>
      <c r="FG819" s="234"/>
      <c r="FH819" s="234"/>
      <c r="FI819" s="234"/>
      <c r="FJ819" s="234"/>
      <c r="FK819" s="234"/>
      <c r="FL819" s="234"/>
      <c r="FM819" s="234"/>
      <c r="FN819" s="234"/>
      <c r="FO819" s="234"/>
      <c r="FP819" s="234"/>
      <c r="FQ819" s="234"/>
      <c r="FR819" s="234"/>
      <c r="FS819" s="234"/>
      <c r="FT819" s="234"/>
      <c r="FU819" s="234"/>
      <c r="FV819" s="234"/>
      <c r="FW819" s="234"/>
      <c r="FX819" s="234"/>
      <c r="FY819" s="234"/>
      <c r="FZ819" s="234"/>
      <c r="GA819" s="234"/>
      <c r="GB819" s="234"/>
      <c r="GC819" s="234"/>
      <c r="GD819" s="234"/>
      <c r="GE819" s="234"/>
      <c r="GF819" s="234"/>
      <c r="GG819" s="234"/>
      <c r="GH819" s="234"/>
      <c r="GI819" s="234"/>
      <c r="GJ819" s="234"/>
      <c r="GK819" s="234"/>
      <c r="GL819" s="234"/>
      <c r="GM819" s="234"/>
      <c r="GN819" s="234"/>
      <c r="GO819" s="234"/>
      <c r="GP819" s="234"/>
      <c r="GQ819" s="234"/>
      <c r="GR819" s="234"/>
      <c r="GS819" s="234"/>
      <c r="GT819" s="234"/>
      <c r="GU819" s="234"/>
      <c r="GV819" s="234"/>
      <c r="GW819" s="234"/>
      <c r="GX819" s="234"/>
      <c r="GY819" s="234"/>
      <c r="GZ819" s="234"/>
      <c r="HA819" s="234"/>
      <c r="HB819" s="234"/>
      <c r="HC819" s="234"/>
      <c r="HD819" s="234"/>
      <c r="HE819" s="234"/>
      <c r="HF819" s="234"/>
      <c r="HG819" s="234"/>
      <c r="HH819" s="234"/>
      <c r="HI819" s="234"/>
      <c r="HJ819" s="234"/>
      <c r="HK819" s="234"/>
      <c r="HL819" s="234"/>
      <c r="HM819" s="234"/>
      <c r="HN819" s="234"/>
      <c r="HO819" s="234"/>
      <c r="HP819" s="234"/>
      <c r="HQ819" s="234"/>
      <c r="HR819" s="234"/>
      <c r="HS819" s="234"/>
      <c r="HT819" s="234"/>
      <c r="HU819" s="234"/>
      <c r="HV819" s="234"/>
      <c r="HW819" s="234"/>
      <c r="HX819" s="234"/>
      <c r="HY819" s="234"/>
      <c r="HZ819" s="234"/>
      <c r="IA819" s="234"/>
      <c r="IB819" s="234"/>
      <c r="IC819" s="234"/>
      <c r="ID819" s="234"/>
    </row>
    <row r="821" spans="1:238" s="311" customFormat="1">
      <c r="A821" s="249"/>
      <c r="B821" s="280"/>
      <c r="C821" s="280"/>
      <c r="D821" s="280"/>
      <c r="E821" s="280"/>
      <c r="F821" s="280"/>
      <c r="G821" s="280"/>
      <c r="H821" s="243"/>
      <c r="I821" s="307"/>
      <c r="J821" s="308"/>
      <c r="K821" s="309"/>
      <c r="L821" s="310"/>
      <c r="N821" s="301"/>
      <c r="O821" s="301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  <c r="AA821" s="234"/>
      <c r="AB821" s="234"/>
      <c r="AC821" s="234"/>
      <c r="AD821" s="234"/>
      <c r="AE821" s="234"/>
      <c r="AF821" s="234"/>
      <c r="AG821" s="234"/>
      <c r="AH821" s="234"/>
      <c r="AI821" s="234"/>
      <c r="AJ821" s="234"/>
      <c r="AK821" s="234"/>
      <c r="AL821" s="234"/>
      <c r="AM821" s="234"/>
      <c r="AN821" s="234"/>
      <c r="AO821" s="234"/>
      <c r="AP821" s="234"/>
      <c r="AQ821" s="234"/>
      <c r="AR821" s="234"/>
      <c r="AS821" s="234"/>
      <c r="AT821" s="234"/>
      <c r="AU821" s="234"/>
      <c r="AV821" s="234"/>
      <c r="AW821" s="234"/>
      <c r="AX821" s="234"/>
      <c r="AY821" s="234"/>
      <c r="AZ821" s="234"/>
      <c r="BA821" s="234"/>
      <c r="BB821" s="234"/>
      <c r="BC821" s="234"/>
      <c r="BD821" s="234"/>
      <c r="BE821" s="234"/>
      <c r="BF821" s="234"/>
      <c r="BG821" s="234"/>
      <c r="BH821" s="234"/>
      <c r="BI821" s="234"/>
      <c r="BJ821" s="234"/>
      <c r="BK821" s="234"/>
      <c r="BL821" s="234"/>
      <c r="BM821" s="234"/>
      <c r="BN821" s="234"/>
      <c r="BO821" s="234"/>
      <c r="BP821" s="234"/>
      <c r="BQ821" s="234"/>
      <c r="BR821" s="234"/>
      <c r="BS821" s="234"/>
      <c r="BT821" s="234"/>
      <c r="BU821" s="234"/>
      <c r="BV821" s="234"/>
      <c r="BW821" s="234"/>
      <c r="BX821" s="234"/>
      <c r="BY821" s="234"/>
      <c r="BZ821" s="234"/>
      <c r="CA821" s="234"/>
      <c r="CB821" s="234"/>
      <c r="CC821" s="234"/>
      <c r="CD821" s="234"/>
      <c r="CE821" s="234"/>
      <c r="CF821" s="234"/>
      <c r="CG821" s="234"/>
      <c r="CH821" s="234"/>
      <c r="CI821" s="234"/>
      <c r="CJ821" s="234"/>
      <c r="CK821" s="234"/>
      <c r="CL821" s="234"/>
      <c r="CM821" s="234"/>
      <c r="CN821" s="234"/>
      <c r="CO821" s="234"/>
      <c r="CP821" s="234"/>
      <c r="CQ821" s="234"/>
      <c r="CR821" s="234"/>
      <c r="CS821" s="234"/>
      <c r="CT821" s="234"/>
      <c r="CU821" s="234"/>
      <c r="CV821" s="234"/>
      <c r="CW821" s="234"/>
      <c r="CX821" s="234"/>
      <c r="CY821" s="234"/>
      <c r="CZ821" s="234"/>
      <c r="DA821" s="234"/>
      <c r="DB821" s="234"/>
      <c r="DC821" s="234"/>
      <c r="DD821" s="234"/>
      <c r="DE821" s="234"/>
      <c r="DF821" s="234"/>
      <c r="DG821" s="234"/>
      <c r="DH821" s="234"/>
      <c r="DI821" s="234"/>
      <c r="DJ821" s="234"/>
      <c r="DK821" s="234"/>
      <c r="DL821" s="234"/>
      <c r="DM821" s="234"/>
      <c r="DN821" s="234"/>
      <c r="DO821" s="234"/>
      <c r="DP821" s="234"/>
      <c r="DQ821" s="234"/>
      <c r="DR821" s="234"/>
      <c r="DS821" s="234"/>
      <c r="DT821" s="234"/>
      <c r="DU821" s="234"/>
      <c r="DV821" s="234"/>
      <c r="DW821" s="234"/>
      <c r="DX821" s="234"/>
      <c r="DY821" s="234"/>
      <c r="DZ821" s="234"/>
      <c r="EA821" s="234"/>
      <c r="EB821" s="234"/>
      <c r="EC821" s="234"/>
      <c r="ED821" s="234"/>
      <c r="EE821" s="234"/>
      <c r="EF821" s="234"/>
      <c r="EG821" s="234"/>
      <c r="EH821" s="234"/>
      <c r="EI821" s="234"/>
      <c r="EJ821" s="234"/>
      <c r="EK821" s="234"/>
      <c r="EL821" s="234"/>
      <c r="EM821" s="234"/>
      <c r="EN821" s="234"/>
      <c r="EO821" s="234"/>
      <c r="EP821" s="234"/>
      <c r="EQ821" s="234"/>
      <c r="ER821" s="234"/>
      <c r="ES821" s="234"/>
      <c r="ET821" s="234"/>
      <c r="EU821" s="234"/>
      <c r="EV821" s="234"/>
      <c r="EW821" s="234"/>
      <c r="EX821" s="234"/>
      <c r="EY821" s="234"/>
      <c r="EZ821" s="234"/>
      <c r="FA821" s="234"/>
      <c r="FB821" s="234"/>
      <c r="FC821" s="234"/>
      <c r="FD821" s="234"/>
      <c r="FE821" s="234"/>
      <c r="FF821" s="234"/>
      <c r="FG821" s="234"/>
      <c r="FH821" s="234"/>
      <c r="FI821" s="234"/>
      <c r="FJ821" s="234"/>
      <c r="FK821" s="234"/>
      <c r="FL821" s="234"/>
      <c r="FM821" s="234"/>
      <c r="FN821" s="234"/>
      <c r="FO821" s="234"/>
      <c r="FP821" s="234"/>
      <c r="FQ821" s="234"/>
      <c r="FR821" s="234"/>
      <c r="FS821" s="234"/>
      <c r="FT821" s="234"/>
      <c r="FU821" s="234"/>
      <c r="FV821" s="234"/>
      <c r="FW821" s="234"/>
      <c r="FX821" s="234"/>
      <c r="FY821" s="234"/>
      <c r="FZ821" s="234"/>
      <c r="GA821" s="234"/>
      <c r="GB821" s="234"/>
      <c r="GC821" s="234"/>
      <c r="GD821" s="234"/>
      <c r="GE821" s="234"/>
      <c r="GF821" s="234"/>
      <c r="GG821" s="234"/>
      <c r="GH821" s="234"/>
      <c r="GI821" s="234"/>
      <c r="GJ821" s="234"/>
      <c r="GK821" s="234"/>
      <c r="GL821" s="234"/>
      <c r="GM821" s="234"/>
      <c r="GN821" s="234"/>
      <c r="GO821" s="234"/>
      <c r="GP821" s="234"/>
      <c r="GQ821" s="234"/>
      <c r="GR821" s="234"/>
      <c r="GS821" s="234"/>
      <c r="GT821" s="234"/>
      <c r="GU821" s="234"/>
      <c r="GV821" s="234"/>
      <c r="GW821" s="234"/>
      <c r="GX821" s="234"/>
      <c r="GY821" s="234"/>
      <c r="GZ821" s="234"/>
      <c r="HA821" s="234"/>
      <c r="HB821" s="234"/>
      <c r="HC821" s="234"/>
      <c r="HD821" s="234"/>
      <c r="HE821" s="234"/>
      <c r="HF821" s="234"/>
      <c r="HG821" s="234"/>
      <c r="HH821" s="234"/>
      <c r="HI821" s="234"/>
      <c r="HJ821" s="234"/>
      <c r="HK821" s="234"/>
      <c r="HL821" s="234"/>
      <c r="HM821" s="234"/>
      <c r="HN821" s="234"/>
      <c r="HO821" s="234"/>
      <c r="HP821" s="234"/>
      <c r="HQ821" s="234"/>
      <c r="HR821" s="234"/>
      <c r="HS821" s="234"/>
      <c r="HT821" s="234"/>
      <c r="HU821" s="234"/>
      <c r="HV821" s="234"/>
      <c r="HW821" s="234"/>
      <c r="HX821" s="234"/>
      <c r="HY821" s="234"/>
      <c r="HZ821" s="234"/>
      <c r="IA821" s="234"/>
      <c r="IB821" s="234"/>
      <c r="IC821" s="234"/>
      <c r="ID821" s="234"/>
    </row>
    <row r="823" spans="1:238" s="311" customFormat="1">
      <c r="A823" s="249"/>
      <c r="B823" s="280"/>
      <c r="C823" s="280"/>
      <c r="D823" s="280"/>
      <c r="E823" s="280"/>
      <c r="F823" s="280"/>
      <c r="G823" s="280"/>
      <c r="H823" s="243"/>
      <c r="I823" s="307"/>
      <c r="J823" s="308"/>
      <c r="K823" s="309"/>
      <c r="L823" s="310"/>
      <c r="N823" s="301"/>
      <c r="O823" s="301"/>
      <c r="P823" s="234"/>
      <c r="Q823" s="234"/>
      <c r="R823" s="234"/>
      <c r="S823" s="234"/>
      <c r="T823" s="234"/>
      <c r="U823" s="234"/>
      <c r="V823" s="234"/>
      <c r="W823" s="234"/>
      <c r="X823" s="234"/>
      <c r="Y823" s="234"/>
      <c r="Z823" s="234"/>
      <c r="AA823" s="234"/>
      <c r="AB823" s="234"/>
      <c r="AC823" s="234"/>
      <c r="AD823" s="234"/>
      <c r="AE823" s="234"/>
      <c r="AF823" s="234"/>
      <c r="AG823" s="234"/>
      <c r="AH823" s="234"/>
      <c r="AI823" s="234"/>
      <c r="AJ823" s="234"/>
      <c r="AK823" s="234"/>
      <c r="AL823" s="234"/>
      <c r="AM823" s="234"/>
      <c r="AN823" s="234"/>
      <c r="AO823" s="234"/>
      <c r="AP823" s="234"/>
      <c r="AQ823" s="234"/>
      <c r="AR823" s="234"/>
      <c r="AS823" s="234"/>
      <c r="AT823" s="234"/>
      <c r="AU823" s="234"/>
      <c r="AV823" s="234"/>
      <c r="AW823" s="234"/>
      <c r="AX823" s="234"/>
      <c r="AY823" s="234"/>
      <c r="AZ823" s="234"/>
      <c r="BA823" s="234"/>
      <c r="BB823" s="234"/>
      <c r="BC823" s="234"/>
      <c r="BD823" s="234"/>
      <c r="BE823" s="234"/>
      <c r="BF823" s="234"/>
      <c r="BG823" s="234"/>
      <c r="BH823" s="234"/>
      <c r="BI823" s="234"/>
      <c r="BJ823" s="234"/>
      <c r="BK823" s="234"/>
      <c r="BL823" s="234"/>
      <c r="BM823" s="234"/>
      <c r="BN823" s="234"/>
      <c r="BO823" s="234"/>
      <c r="BP823" s="234"/>
      <c r="BQ823" s="234"/>
      <c r="BR823" s="234"/>
      <c r="BS823" s="234"/>
      <c r="BT823" s="234"/>
      <c r="BU823" s="234"/>
      <c r="BV823" s="234"/>
      <c r="BW823" s="234"/>
      <c r="BX823" s="234"/>
      <c r="BY823" s="234"/>
      <c r="BZ823" s="234"/>
      <c r="CA823" s="234"/>
      <c r="CB823" s="234"/>
      <c r="CC823" s="234"/>
      <c r="CD823" s="234"/>
      <c r="CE823" s="234"/>
      <c r="CF823" s="234"/>
      <c r="CG823" s="234"/>
      <c r="CH823" s="234"/>
      <c r="CI823" s="234"/>
      <c r="CJ823" s="234"/>
      <c r="CK823" s="234"/>
      <c r="CL823" s="234"/>
      <c r="CM823" s="234"/>
      <c r="CN823" s="234"/>
      <c r="CO823" s="234"/>
      <c r="CP823" s="234"/>
      <c r="CQ823" s="234"/>
      <c r="CR823" s="234"/>
      <c r="CS823" s="234"/>
      <c r="CT823" s="234"/>
      <c r="CU823" s="234"/>
      <c r="CV823" s="234"/>
      <c r="CW823" s="234"/>
      <c r="CX823" s="234"/>
      <c r="CY823" s="234"/>
      <c r="CZ823" s="234"/>
      <c r="DA823" s="234"/>
      <c r="DB823" s="234"/>
      <c r="DC823" s="234"/>
      <c r="DD823" s="234"/>
      <c r="DE823" s="234"/>
      <c r="DF823" s="234"/>
      <c r="DG823" s="234"/>
      <c r="DH823" s="234"/>
      <c r="DI823" s="234"/>
      <c r="DJ823" s="234"/>
      <c r="DK823" s="234"/>
      <c r="DL823" s="234"/>
      <c r="DM823" s="234"/>
      <c r="DN823" s="234"/>
      <c r="DO823" s="234"/>
      <c r="DP823" s="234"/>
      <c r="DQ823" s="234"/>
      <c r="DR823" s="234"/>
      <c r="DS823" s="234"/>
      <c r="DT823" s="234"/>
      <c r="DU823" s="234"/>
      <c r="DV823" s="234"/>
      <c r="DW823" s="234"/>
      <c r="DX823" s="234"/>
      <c r="DY823" s="234"/>
      <c r="DZ823" s="234"/>
      <c r="EA823" s="234"/>
      <c r="EB823" s="234"/>
      <c r="EC823" s="234"/>
      <c r="ED823" s="234"/>
      <c r="EE823" s="234"/>
      <c r="EF823" s="234"/>
      <c r="EG823" s="234"/>
      <c r="EH823" s="234"/>
      <c r="EI823" s="234"/>
      <c r="EJ823" s="234"/>
      <c r="EK823" s="234"/>
      <c r="EL823" s="234"/>
      <c r="EM823" s="234"/>
      <c r="EN823" s="234"/>
      <c r="EO823" s="234"/>
      <c r="EP823" s="234"/>
      <c r="EQ823" s="234"/>
      <c r="ER823" s="234"/>
      <c r="ES823" s="234"/>
      <c r="ET823" s="234"/>
      <c r="EU823" s="234"/>
      <c r="EV823" s="234"/>
      <c r="EW823" s="234"/>
      <c r="EX823" s="234"/>
      <c r="EY823" s="234"/>
      <c r="EZ823" s="234"/>
      <c r="FA823" s="234"/>
      <c r="FB823" s="234"/>
      <c r="FC823" s="234"/>
      <c r="FD823" s="234"/>
      <c r="FE823" s="234"/>
      <c r="FF823" s="234"/>
      <c r="FG823" s="234"/>
      <c r="FH823" s="234"/>
      <c r="FI823" s="234"/>
      <c r="FJ823" s="234"/>
      <c r="FK823" s="234"/>
      <c r="FL823" s="234"/>
      <c r="FM823" s="234"/>
      <c r="FN823" s="234"/>
      <c r="FO823" s="234"/>
      <c r="FP823" s="234"/>
      <c r="FQ823" s="234"/>
      <c r="FR823" s="234"/>
      <c r="FS823" s="234"/>
      <c r="FT823" s="234"/>
      <c r="FU823" s="234"/>
      <c r="FV823" s="234"/>
      <c r="FW823" s="234"/>
      <c r="FX823" s="234"/>
      <c r="FY823" s="234"/>
      <c r="FZ823" s="234"/>
      <c r="GA823" s="234"/>
      <c r="GB823" s="234"/>
      <c r="GC823" s="234"/>
      <c r="GD823" s="234"/>
      <c r="GE823" s="234"/>
      <c r="GF823" s="234"/>
      <c r="GG823" s="234"/>
      <c r="GH823" s="234"/>
      <c r="GI823" s="234"/>
      <c r="GJ823" s="234"/>
      <c r="GK823" s="234"/>
      <c r="GL823" s="234"/>
      <c r="GM823" s="234"/>
      <c r="GN823" s="234"/>
      <c r="GO823" s="234"/>
      <c r="GP823" s="234"/>
      <c r="GQ823" s="234"/>
      <c r="GR823" s="234"/>
      <c r="GS823" s="234"/>
      <c r="GT823" s="234"/>
      <c r="GU823" s="234"/>
      <c r="GV823" s="234"/>
      <c r="GW823" s="234"/>
      <c r="GX823" s="234"/>
      <c r="GY823" s="234"/>
      <c r="GZ823" s="234"/>
      <c r="HA823" s="234"/>
      <c r="HB823" s="234"/>
      <c r="HC823" s="234"/>
      <c r="HD823" s="234"/>
      <c r="HE823" s="234"/>
      <c r="HF823" s="234"/>
      <c r="HG823" s="234"/>
      <c r="HH823" s="234"/>
      <c r="HI823" s="234"/>
      <c r="HJ823" s="234"/>
      <c r="HK823" s="234"/>
      <c r="HL823" s="234"/>
      <c r="HM823" s="234"/>
      <c r="HN823" s="234"/>
      <c r="HO823" s="234"/>
      <c r="HP823" s="234"/>
      <c r="HQ823" s="234"/>
      <c r="HR823" s="234"/>
      <c r="HS823" s="234"/>
      <c r="HT823" s="234"/>
      <c r="HU823" s="234"/>
      <c r="HV823" s="234"/>
      <c r="HW823" s="234"/>
      <c r="HX823" s="234"/>
      <c r="HY823" s="234"/>
      <c r="HZ823" s="234"/>
      <c r="IA823" s="234"/>
      <c r="IB823" s="234"/>
      <c r="IC823" s="234"/>
      <c r="ID823" s="234"/>
    </row>
    <row r="824" spans="1:238" s="311" customFormat="1">
      <c r="A824" s="249"/>
      <c r="B824" s="280"/>
      <c r="C824" s="280"/>
      <c r="D824" s="280"/>
      <c r="E824" s="280"/>
      <c r="F824" s="280"/>
      <c r="G824" s="280"/>
      <c r="H824" s="243"/>
      <c r="I824" s="307"/>
      <c r="J824" s="308"/>
      <c r="K824" s="309"/>
      <c r="L824" s="310"/>
      <c r="N824" s="301"/>
      <c r="O824" s="301"/>
      <c r="P824" s="234"/>
      <c r="Q824" s="234"/>
      <c r="R824" s="234"/>
      <c r="S824" s="234"/>
      <c r="T824" s="234"/>
      <c r="U824" s="234"/>
      <c r="V824" s="234"/>
      <c r="W824" s="234"/>
      <c r="X824" s="234"/>
      <c r="Y824" s="234"/>
      <c r="Z824" s="234"/>
      <c r="AA824" s="234"/>
      <c r="AB824" s="234"/>
      <c r="AC824" s="234"/>
      <c r="AD824" s="234"/>
      <c r="AE824" s="234"/>
      <c r="AF824" s="234"/>
      <c r="AG824" s="234"/>
      <c r="AH824" s="234"/>
      <c r="AI824" s="234"/>
      <c r="AJ824" s="234"/>
      <c r="AK824" s="234"/>
      <c r="AL824" s="234"/>
      <c r="AM824" s="234"/>
      <c r="AN824" s="234"/>
      <c r="AO824" s="234"/>
      <c r="AP824" s="234"/>
      <c r="AQ824" s="234"/>
      <c r="AR824" s="234"/>
      <c r="AS824" s="234"/>
      <c r="AT824" s="234"/>
      <c r="AU824" s="234"/>
      <c r="AV824" s="234"/>
      <c r="AW824" s="234"/>
      <c r="AX824" s="234"/>
      <c r="AY824" s="234"/>
      <c r="AZ824" s="234"/>
      <c r="BA824" s="234"/>
      <c r="BB824" s="234"/>
      <c r="BC824" s="234"/>
      <c r="BD824" s="234"/>
      <c r="BE824" s="234"/>
      <c r="BF824" s="234"/>
      <c r="BG824" s="234"/>
      <c r="BH824" s="234"/>
      <c r="BI824" s="234"/>
      <c r="BJ824" s="234"/>
      <c r="BK824" s="234"/>
      <c r="BL824" s="234"/>
      <c r="BM824" s="234"/>
      <c r="BN824" s="234"/>
      <c r="BO824" s="234"/>
      <c r="BP824" s="234"/>
      <c r="BQ824" s="234"/>
      <c r="BR824" s="234"/>
      <c r="BS824" s="234"/>
      <c r="BT824" s="234"/>
      <c r="BU824" s="234"/>
      <c r="BV824" s="234"/>
      <c r="BW824" s="234"/>
      <c r="BX824" s="234"/>
      <c r="BY824" s="234"/>
      <c r="BZ824" s="234"/>
      <c r="CA824" s="234"/>
      <c r="CB824" s="234"/>
      <c r="CC824" s="234"/>
      <c r="CD824" s="234"/>
      <c r="CE824" s="234"/>
      <c r="CF824" s="234"/>
      <c r="CG824" s="234"/>
      <c r="CH824" s="234"/>
      <c r="CI824" s="234"/>
      <c r="CJ824" s="234"/>
      <c r="CK824" s="234"/>
      <c r="CL824" s="234"/>
      <c r="CM824" s="234"/>
      <c r="CN824" s="234"/>
      <c r="CO824" s="234"/>
      <c r="CP824" s="234"/>
      <c r="CQ824" s="234"/>
      <c r="CR824" s="234"/>
      <c r="CS824" s="234"/>
      <c r="CT824" s="234"/>
      <c r="CU824" s="234"/>
      <c r="CV824" s="234"/>
      <c r="CW824" s="234"/>
      <c r="CX824" s="234"/>
      <c r="CY824" s="234"/>
      <c r="CZ824" s="234"/>
      <c r="DA824" s="234"/>
      <c r="DB824" s="234"/>
      <c r="DC824" s="234"/>
      <c r="DD824" s="234"/>
      <c r="DE824" s="234"/>
      <c r="DF824" s="234"/>
      <c r="DG824" s="234"/>
      <c r="DH824" s="234"/>
      <c r="DI824" s="234"/>
      <c r="DJ824" s="234"/>
      <c r="DK824" s="234"/>
      <c r="DL824" s="234"/>
      <c r="DM824" s="234"/>
      <c r="DN824" s="234"/>
      <c r="DO824" s="234"/>
      <c r="DP824" s="234"/>
      <c r="DQ824" s="234"/>
      <c r="DR824" s="234"/>
      <c r="DS824" s="234"/>
      <c r="DT824" s="234"/>
      <c r="DU824" s="234"/>
      <c r="DV824" s="234"/>
      <c r="DW824" s="234"/>
      <c r="DX824" s="234"/>
      <c r="DY824" s="234"/>
      <c r="DZ824" s="234"/>
      <c r="EA824" s="234"/>
      <c r="EB824" s="234"/>
      <c r="EC824" s="234"/>
      <c r="ED824" s="234"/>
      <c r="EE824" s="234"/>
      <c r="EF824" s="234"/>
      <c r="EG824" s="234"/>
      <c r="EH824" s="234"/>
      <c r="EI824" s="234"/>
      <c r="EJ824" s="234"/>
      <c r="EK824" s="234"/>
      <c r="EL824" s="234"/>
      <c r="EM824" s="234"/>
      <c r="EN824" s="234"/>
      <c r="EO824" s="234"/>
      <c r="EP824" s="234"/>
      <c r="EQ824" s="234"/>
      <c r="ER824" s="234"/>
      <c r="ES824" s="234"/>
      <c r="ET824" s="234"/>
      <c r="EU824" s="234"/>
      <c r="EV824" s="234"/>
      <c r="EW824" s="234"/>
      <c r="EX824" s="234"/>
      <c r="EY824" s="234"/>
      <c r="EZ824" s="234"/>
      <c r="FA824" s="234"/>
      <c r="FB824" s="234"/>
      <c r="FC824" s="234"/>
      <c r="FD824" s="234"/>
      <c r="FE824" s="234"/>
      <c r="FF824" s="234"/>
      <c r="FG824" s="234"/>
      <c r="FH824" s="234"/>
      <c r="FI824" s="234"/>
      <c r="FJ824" s="234"/>
      <c r="FK824" s="234"/>
      <c r="FL824" s="234"/>
      <c r="FM824" s="234"/>
      <c r="FN824" s="234"/>
      <c r="FO824" s="234"/>
      <c r="FP824" s="234"/>
      <c r="FQ824" s="234"/>
      <c r="FR824" s="234"/>
      <c r="FS824" s="234"/>
      <c r="FT824" s="234"/>
      <c r="FU824" s="234"/>
      <c r="FV824" s="234"/>
      <c r="FW824" s="234"/>
      <c r="FX824" s="234"/>
      <c r="FY824" s="234"/>
      <c r="FZ824" s="234"/>
      <c r="GA824" s="234"/>
      <c r="GB824" s="234"/>
      <c r="GC824" s="234"/>
      <c r="GD824" s="234"/>
      <c r="GE824" s="234"/>
      <c r="GF824" s="234"/>
      <c r="GG824" s="234"/>
      <c r="GH824" s="234"/>
      <c r="GI824" s="234"/>
      <c r="GJ824" s="234"/>
      <c r="GK824" s="234"/>
      <c r="GL824" s="234"/>
      <c r="GM824" s="234"/>
      <c r="GN824" s="234"/>
      <c r="GO824" s="234"/>
      <c r="GP824" s="234"/>
      <c r="GQ824" s="234"/>
      <c r="GR824" s="234"/>
      <c r="GS824" s="234"/>
      <c r="GT824" s="234"/>
      <c r="GU824" s="234"/>
      <c r="GV824" s="234"/>
      <c r="GW824" s="234"/>
      <c r="GX824" s="234"/>
      <c r="GY824" s="234"/>
      <c r="GZ824" s="234"/>
      <c r="HA824" s="234"/>
      <c r="HB824" s="234"/>
      <c r="HC824" s="234"/>
      <c r="HD824" s="234"/>
      <c r="HE824" s="234"/>
      <c r="HF824" s="234"/>
      <c r="HG824" s="234"/>
      <c r="HH824" s="234"/>
      <c r="HI824" s="234"/>
      <c r="HJ824" s="234"/>
      <c r="HK824" s="234"/>
      <c r="HL824" s="234"/>
      <c r="HM824" s="234"/>
      <c r="HN824" s="234"/>
      <c r="HO824" s="234"/>
      <c r="HP824" s="234"/>
      <c r="HQ824" s="234"/>
      <c r="HR824" s="234"/>
      <c r="HS824" s="234"/>
      <c r="HT824" s="234"/>
      <c r="HU824" s="234"/>
      <c r="HV824" s="234"/>
      <c r="HW824" s="234"/>
      <c r="HX824" s="234"/>
      <c r="HY824" s="234"/>
      <c r="HZ824" s="234"/>
      <c r="IA824" s="234"/>
      <c r="IB824" s="234"/>
      <c r="IC824" s="234"/>
      <c r="ID824" s="234"/>
    </row>
    <row r="826" spans="1:238" s="311" customFormat="1">
      <c r="A826" s="249"/>
      <c r="B826" s="280"/>
      <c r="C826" s="280"/>
      <c r="D826" s="280"/>
      <c r="E826" s="280"/>
      <c r="F826" s="280"/>
      <c r="G826" s="280"/>
      <c r="H826" s="243"/>
      <c r="I826" s="307"/>
      <c r="J826" s="308"/>
      <c r="K826" s="309"/>
      <c r="L826" s="310"/>
      <c r="N826" s="301"/>
      <c r="O826" s="301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  <c r="AA826" s="234"/>
      <c r="AB826" s="234"/>
      <c r="AC826" s="234"/>
      <c r="AD826" s="234"/>
      <c r="AE826" s="234"/>
      <c r="AF826" s="234"/>
      <c r="AG826" s="234"/>
      <c r="AH826" s="234"/>
      <c r="AI826" s="234"/>
      <c r="AJ826" s="234"/>
      <c r="AK826" s="234"/>
      <c r="AL826" s="234"/>
      <c r="AM826" s="234"/>
      <c r="AN826" s="234"/>
      <c r="AO826" s="234"/>
      <c r="AP826" s="234"/>
      <c r="AQ826" s="234"/>
      <c r="AR826" s="234"/>
      <c r="AS826" s="234"/>
      <c r="AT826" s="234"/>
      <c r="AU826" s="234"/>
      <c r="AV826" s="234"/>
      <c r="AW826" s="234"/>
      <c r="AX826" s="234"/>
      <c r="AY826" s="234"/>
      <c r="AZ826" s="234"/>
      <c r="BA826" s="234"/>
      <c r="BB826" s="234"/>
      <c r="BC826" s="234"/>
      <c r="BD826" s="234"/>
      <c r="BE826" s="234"/>
      <c r="BF826" s="234"/>
      <c r="BG826" s="234"/>
      <c r="BH826" s="234"/>
      <c r="BI826" s="234"/>
      <c r="BJ826" s="234"/>
      <c r="BK826" s="234"/>
      <c r="BL826" s="234"/>
      <c r="BM826" s="234"/>
      <c r="BN826" s="234"/>
      <c r="BO826" s="234"/>
      <c r="BP826" s="234"/>
      <c r="BQ826" s="234"/>
      <c r="BR826" s="234"/>
      <c r="BS826" s="234"/>
      <c r="BT826" s="234"/>
      <c r="BU826" s="234"/>
      <c r="BV826" s="234"/>
      <c r="BW826" s="234"/>
      <c r="BX826" s="234"/>
      <c r="BY826" s="234"/>
      <c r="BZ826" s="234"/>
      <c r="CA826" s="234"/>
      <c r="CB826" s="234"/>
      <c r="CC826" s="234"/>
      <c r="CD826" s="234"/>
      <c r="CE826" s="234"/>
      <c r="CF826" s="234"/>
      <c r="CG826" s="234"/>
      <c r="CH826" s="234"/>
      <c r="CI826" s="234"/>
      <c r="CJ826" s="234"/>
      <c r="CK826" s="234"/>
      <c r="CL826" s="234"/>
      <c r="CM826" s="234"/>
      <c r="CN826" s="234"/>
      <c r="CO826" s="234"/>
      <c r="CP826" s="234"/>
      <c r="CQ826" s="234"/>
      <c r="CR826" s="234"/>
      <c r="CS826" s="234"/>
      <c r="CT826" s="234"/>
      <c r="CU826" s="234"/>
      <c r="CV826" s="234"/>
      <c r="CW826" s="234"/>
      <c r="CX826" s="234"/>
      <c r="CY826" s="234"/>
      <c r="CZ826" s="234"/>
      <c r="DA826" s="234"/>
      <c r="DB826" s="234"/>
      <c r="DC826" s="234"/>
      <c r="DD826" s="234"/>
      <c r="DE826" s="234"/>
      <c r="DF826" s="234"/>
      <c r="DG826" s="234"/>
      <c r="DH826" s="234"/>
      <c r="DI826" s="234"/>
      <c r="DJ826" s="234"/>
      <c r="DK826" s="234"/>
      <c r="DL826" s="234"/>
      <c r="DM826" s="234"/>
      <c r="DN826" s="234"/>
      <c r="DO826" s="234"/>
      <c r="DP826" s="234"/>
      <c r="DQ826" s="234"/>
      <c r="DR826" s="234"/>
      <c r="DS826" s="234"/>
      <c r="DT826" s="234"/>
      <c r="DU826" s="234"/>
      <c r="DV826" s="234"/>
      <c r="DW826" s="234"/>
      <c r="DX826" s="234"/>
      <c r="DY826" s="234"/>
      <c r="DZ826" s="234"/>
      <c r="EA826" s="234"/>
      <c r="EB826" s="234"/>
      <c r="EC826" s="234"/>
      <c r="ED826" s="234"/>
      <c r="EE826" s="234"/>
      <c r="EF826" s="234"/>
      <c r="EG826" s="234"/>
      <c r="EH826" s="234"/>
      <c r="EI826" s="234"/>
      <c r="EJ826" s="234"/>
      <c r="EK826" s="234"/>
      <c r="EL826" s="234"/>
      <c r="EM826" s="234"/>
      <c r="EN826" s="234"/>
      <c r="EO826" s="234"/>
      <c r="EP826" s="234"/>
      <c r="EQ826" s="234"/>
      <c r="ER826" s="234"/>
      <c r="ES826" s="234"/>
      <c r="ET826" s="234"/>
      <c r="EU826" s="234"/>
      <c r="EV826" s="234"/>
      <c r="EW826" s="234"/>
      <c r="EX826" s="234"/>
      <c r="EY826" s="234"/>
      <c r="EZ826" s="234"/>
      <c r="FA826" s="234"/>
      <c r="FB826" s="234"/>
      <c r="FC826" s="234"/>
      <c r="FD826" s="234"/>
      <c r="FE826" s="234"/>
      <c r="FF826" s="234"/>
      <c r="FG826" s="234"/>
      <c r="FH826" s="234"/>
      <c r="FI826" s="234"/>
      <c r="FJ826" s="234"/>
      <c r="FK826" s="234"/>
      <c r="FL826" s="234"/>
      <c r="FM826" s="234"/>
      <c r="FN826" s="234"/>
      <c r="FO826" s="234"/>
      <c r="FP826" s="234"/>
      <c r="FQ826" s="234"/>
      <c r="FR826" s="234"/>
      <c r="FS826" s="234"/>
      <c r="FT826" s="234"/>
      <c r="FU826" s="234"/>
      <c r="FV826" s="234"/>
      <c r="FW826" s="234"/>
      <c r="FX826" s="234"/>
      <c r="FY826" s="234"/>
      <c r="FZ826" s="234"/>
      <c r="GA826" s="234"/>
      <c r="GB826" s="234"/>
      <c r="GC826" s="234"/>
      <c r="GD826" s="234"/>
      <c r="GE826" s="234"/>
      <c r="GF826" s="234"/>
      <c r="GG826" s="234"/>
      <c r="GH826" s="234"/>
      <c r="GI826" s="234"/>
      <c r="GJ826" s="234"/>
      <c r="GK826" s="234"/>
      <c r="GL826" s="234"/>
      <c r="GM826" s="234"/>
      <c r="GN826" s="234"/>
      <c r="GO826" s="234"/>
      <c r="GP826" s="234"/>
      <c r="GQ826" s="234"/>
      <c r="GR826" s="234"/>
      <c r="GS826" s="234"/>
      <c r="GT826" s="234"/>
      <c r="GU826" s="234"/>
      <c r="GV826" s="234"/>
      <c r="GW826" s="234"/>
      <c r="GX826" s="234"/>
      <c r="GY826" s="234"/>
      <c r="GZ826" s="234"/>
      <c r="HA826" s="234"/>
      <c r="HB826" s="234"/>
      <c r="HC826" s="234"/>
      <c r="HD826" s="234"/>
      <c r="HE826" s="234"/>
      <c r="HF826" s="234"/>
      <c r="HG826" s="234"/>
      <c r="HH826" s="234"/>
      <c r="HI826" s="234"/>
      <c r="HJ826" s="234"/>
      <c r="HK826" s="234"/>
      <c r="HL826" s="234"/>
      <c r="HM826" s="234"/>
      <c r="HN826" s="234"/>
      <c r="HO826" s="234"/>
      <c r="HP826" s="234"/>
      <c r="HQ826" s="234"/>
      <c r="HR826" s="234"/>
      <c r="HS826" s="234"/>
      <c r="HT826" s="234"/>
      <c r="HU826" s="234"/>
      <c r="HV826" s="234"/>
      <c r="HW826" s="234"/>
      <c r="HX826" s="234"/>
      <c r="HY826" s="234"/>
      <c r="HZ826" s="234"/>
      <c r="IA826" s="234"/>
      <c r="IB826" s="234"/>
      <c r="IC826" s="234"/>
      <c r="ID826" s="234"/>
    </row>
    <row r="828" spans="1:238" s="311" customFormat="1">
      <c r="A828" s="249"/>
      <c r="B828" s="280"/>
      <c r="C828" s="280"/>
      <c r="D828" s="280"/>
      <c r="E828" s="280"/>
      <c r="F828" s="280"/>
      <c r="G828" s="280"/>
      <c r="H828" s="243"/>
      <c r="I828" s="307"/>
      <c r="J828" s="308"/>
      <c r="K828" s="309"/>
      <c r="L828" s="310"/>
      <c r="N828" s="301"/>
      <c r="O828" s="301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  <c r="AA828" s="234"/>
      <c r="AB828" s="234"/>
      <c r="AC828" s="234"/>
      <c r="AD828" s="234"/>
      <c r="AE828" s="234"/>
      <c r="AF828" s="234"/>
      <c r="AG828" s="234"/>
      <c r="AH828" s="234"/>
      <c r="AI828" s="234"/>
      <c r="AJ828" s="234"/>
      <c r="AK828" s="234"/>
      <c r="AL828" s="234"/>
      <c r="AM828" s="234"/>
      <c r="AN828" s="234"/>
      <c r="AO828" s="234"/>
      <c r="AP828" s="234"/>
      <c r="AQ828" s="234"/>
      <c r="AR828" s="234"/>
      <c r="AS828" s="234"/>
      <c r="AT828" s="234"/>
      <c r="AU828" s="234"/>
      <c r="AV828" s="234"/>
      <c r="AW828" s="234"/>
      <c r="AX828" s="234"/>
      <c r="AY828" s="234"/>
      <c r="AZ828" s="234"/>
      <c r="BA828" s="234"/>
      <c r="BB828" s="234"/>
      <c r="BC828" s="234"/>
      <c r="BD828" s="234"/>
      <c r="BE828" s="234"/>
      <c r="BF828" s="234"/>
      <c r="BG828" s="234"/>
      <c r="BH828" s="234"/>
      <c r="BI828" s="234"/>
      <c r="BJ828" s="234"/>
      <c r="BK828" s="234"/>
      <c r="BL828" s="234"/>
      <c r="BM828" s="234"/>
      <c r="BN828" s="234"/>
      <c r="BO828" s="234"/>
      <c r="BP828" s="234"/>
      <c r="BQ828" s="234"/>
      <c r="BR828" s="234"/>
      <c r="BS828" s="234"/>
      <c r="BT828" s="234"/>
      <c r="BU828" s="234"/>
      <c r="BV828" s="234"/>
      <c r="BW828" s="234"/>
      <c r="BX828" s="234"/>
      <c r="BY828" s="234"/>
      <c r="BZ828" s="234"/>
      <c r="CA828" s="234"/>
      <c r="CB828" s="234"/>
      <c r="CC828" s="234"/>
      <c r="CD828" s="234"/>
      <c r="CE828" s="234"/>
      <c r="CF828" s="234"/>
      <c r="CG828" s="234"/>
      <c r="CH828" s="234"/>
      <c r="CI828" s="234"/>
      <c r="CJ828" s="234"/>
      <c r="CK828" s="234"/>
      <c r="CL828" s="234"/>
      <c r="CM828" s="234"/>
      <c r="CN828" s="234"/>
      <c r="CO828" s="234"/>
      <c r="CP828" s="234"/>
      <c r="CQ828" s="234"/>
      <c r="CR828" s="234"/>
      <c r="CS828" s="234"/>
      <c r="CT828" s="234"/>
      <c r="CU828" s="234"/>
      <c r="CV828" s="234"/>
      <c r="CW828" s="234"/>
      <c r="CX828" s="234"/>
      <c r="CY828" s="234"/>
      <c r="CZ828" s="234"/>
      <c r="DA828" s="234"/>
      <c r="DB828" s="234"/>
      <c r="DC828" s="234"/>
      <c r="DD828" s="234"/>
      <c r="DE828" s="234"/>
      <c r="DF828" s="234"/>
      <c r="DG828" s="234"/>
      <c r="DH828" s="234"/>
      <c r="DI828" s="234"/>
      <c r="DJ828" s="234"/>
      <c r="DK828" s="234"/>
      <c r="DL828" s="234"/>
      <c r="DM828" s="234"/>
      <c r="DN828" s="234"/>
      <c r="DO828" s="234"/>
      <c r="DP828" s="234"/>
      <c r="DQ828" s="234"/>
      <c r="DR828" s="234"/>
      <c r="DS828" s="234"/>
      <c r="DT828" s="234"/>
      <c r="DU828" s="234"/>
      <c r="DV828" s="234"/>
      <c r="DW828" s="234"/>
      <c r="DX828" s="234"/>
      <c r="DY828" s="234"/>
      <c r="DZ828" s="234"/>
      <c r="EA828" s="234"/>
      <c r="EB828" s="234"/>
      <c r="EC828" s="234"/>
      <c r="ED828" s="234"/>
      <c r="EE828" s="234"/>
      <c r="EF828" s="234"/>
      <c r="EG828" s="234"/>
      <c r="EH828" s="234"/>
      <c r="EI828" s="234"/>
      <c r="EJ828" s="234"/>
      <c r="EK828" s="234"/>
      <c r="EL828" s="234"/>
      <c r="EM828" s="234"/>
      <c r="EN828" s="234"/>
      <c r="EO828" s="234"/>
      <c r="EP828" s="234"/>
      <c r="EQ828" s="234"/>
      <c r="ER828" s="234"/>
      <c r="ES828" s="234"/>
      <c r="ET828" s="234"/>
      <c r="EU828" s="234"/>
      <c r="EV828" s="234"/>
      <c r="EW828" s="234"/>
      <c r="EX828" s="234"/>
      <c r="EY828" s="234"/>
      <c r="EZ828" s="234"/>
      <c r="FA828" s="234"/>
      <c r="FB828" s="234"/>
      <c r="FC828" s="234"/>
      <c r="FD828" s="234"/>
      <c r="FE828" s="234"/>
      <c r="FF828" s="234"/>
      <c r="FG828" s="234"/>
      <c r="FH828" s="234"/>
      <c r="FI828" s="234"/>
      <c r="FJ828" s="234"/>
      <c r="FK828" s="234"/>
      <c r="FL828" s="234"/>
      <c r="FM828" s="234"/>
      <c r="FN828" s="234"/>
      <c r="FO828" s="234"/>
      <c r="FP828" s="234"/>
      <c r="FQ828" s="234"/>
      <c r="FR828" s="234"/>
      <c r="FS828" s="234"/>
      <c r="FT828" s="234"/>
      <c r="FU828" s="234"/>
      <c r="FV828" s="234"/>
      <c r="FW828" s="234"/>
      <c r="FX828" s="234"/>
      <c r="FY828" s="234"/>
      <c r="FZ828" s="234"/>
      <c r="GA828" s="234"/>
      <c r="GB828" s="234"/>
      <c r="GC828" s="234"/>
      <c r="GD828" s="234"/>
      <c r="GE828" s="234"/>
      <c r="GF828" s="234"/>
      <c r="GG828" s="234"/>
      <c r="GH828" s="234"/>
      <c r="GI828" s="234"/>
      <c r="GJ828" s="234"/>
      <c r="GK828" s="234"/>
      <c r="GL828" s="234"/>
      <c r="GM828" s="234"/>
      <c r="GN828" s="234"/>
      <c r="GO828" s="234"/>
      <c r="GP828" s="234"/>
      <c r="GQ828" s="234"/>
      <c r="GR828" s="234"/>
      <c r="GS828" s="234"/>
      <c r="GT828" s="234"/>
      <c r="GU828" s="234"/>
      <c r="GV828" s="234"/>
      <c r="GW828" s="234"/>
      <c r="GX828" s="234"/>
      <c r="GY828" s="234"/>
      <c r="GZ828" s="234"/>
      <c r="HA828" s="234"/>
      <c r="HB828" s="234"/>
      <c r="HC828" s="234"/>
      <c r="HD828" s="234"/>
      <c r="HE828" s="234"/>
      <c r="HF828" s="234"/>
      <c r="HG828" s="234"/>
      <c r="HH828" s="234"/>
      <c r="HI828" s="234"/>
      <c r="HJ828" s="234"/>
      <c r="HK828" s="234"/>
      <c r="HL828" s="234"/>
      <c r="HM828" s="234"/>
      <c r="HN828" s="234"/>
      <c r="HO828" s="234"/>
      <c r="HP828" s="234"/>
      <c r="HQ828" s="234"/>
      <c r="HR828" s="234"/>
      <c r="HS828" s="234"/>
      <c r="HT828" s="234"/>
      <c r="HU828" s="234"/>
      <c r="HV828" s="234"/>
      <c r="HW828" s="234"/>
      <c r="HX828" s="234"/>
      <c r="HY828" s="234"/>
      <c r="HZ828" s="234"/>
      <c r="IA828" s="234"/>
      <c r="IB828" s="234"/>
      <c r="IC828" s="234"/>
      <c r="ID828" s="234"/>
    </row>
    <row r="829" spans="1:238" s="311" customFormat="1">
      <c r="A829" s="249"/>
      <c r="B829" s="280"/>
      <c r="C829" s="280"/>
      <c r="D829" s="280"/>
      <c r="E829" s="280"/>
      <c r="F829" s="280"/>
      <c r="G829" s="280"/>
      <c r="H829" s="243"/>
      <c r="I829" s="307"/>
      <c r="J829" s="308"/>
      <c r="K829" s="309"/>
      <c r="L829" s="310"/>
      <c r="N829" s="301"/>
      <c r="O829" s="301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  <c r="AA829" s="234"/>
      <c r="AB829" s="234"/>
      <c r="AC829" s="234"/>
      <c r="AD829" s="234"/>
      <c r="AE829" s="234"/>
      <c r="AF829" s="234"/>
      <c r="AG829" s="234"/>
      <c r="AH829" s="234"/>
      <c r="AI829" s="234"/>
      <c r="AJ829" s="234"/>
      <c r="AK829" s="234"/>
      <c r="AL829" s="234"/>
      <c r="AM829" s="234"/>
      <c r="AN829" s="234"/>
      <c r="AO829" s="234"/>
      <c r="AP829" s="234"/>
      <c r="AQ829" s="234"/>
      <c r="AR829" s="234"/>
      <c r="AS829" s="234"/>
      <c r="AT829" s="234"/>
      <c r="AU829" s="234"/>
      <c r="AV829" s="234"/>
      <c r="AW829" s="234"/>
      <c r="AX829" s="234"/>
      <c r="AY829" s="234"/>
      <c r="AZ829" s="234"/>
      <c r="BA829" s="234"/>
      <c r="BB829" s="234"/>
      <c r="BC829" s="234"/>
      <c r="BD829" s="234"/>
      <c r="BE829" s="234"/>
      <c r="BF829" s="234"/>
      <c r="BG829" s="234"/>
      <c r="BH829" s="234"/>
      <c r="BI829" s="234"/>
      <c r="BJ829" s="234"/>
      <c r="BK829" s="234"/>
      <c r="BL829" s="234"/>
      <c r="BM829" s="234"/>
      <c r="BN829" s="234"/>
      <c r="BO829" s="234"/>
      <c r="BP829" s="234"/>
      <c r="BQ829" s="234"/>
      <c r="BR829" s="234"/>
      <c r="BS829" s="234"/>
      <c r="BT829" s="234"/>
      <c r="BU829" s="234"/>
      <c r="BV829" s="234"/>
      <c r="BW829" s="234"/>
      <c r="BX829" s="234"/>
      <c r="BY829" s="234"/>
      <c r="BZ829" s="234"/>
      <c r="CA829" s="234"/>
      <c r="CB829" s="234"/>
      <c r="CC829" s="234"/>
      <c r="CD829" s="234"/>
      <c r="CE829" s="234"/>
      <c r="CF829" s="234"/>
      <c r="CG829" s="234"/>
      <c r="CH829" s="234"/>
      <c r="CI829" s="234"/>
      <c r="CJ829" s="234"/>
      <c r="CK829" s="234"/>
      <c r="CL829" s="234"/>
      <c r="CM829" s="234"/>
      <c r="CN829" s="234"/>
      <c r="CO829" s="234"/>
      <c r="CP829" s="234"/>
      <c r="CQ829" s="234"/>
      <c r="CR829" s="234"/>
      <c r="CS829" s="234"/>
      <c r="CT829" s="234"/>
      <c r="CU829" s="234"/>
      <c r="CV829" s="234"/>
      <c r="CW829" s="234"/>
      <c r="CX829" s="234"/>
      <c r="CY829" s="234"/>
      <c r="CZ829" s="234"/>
      <c r="DA829" s="234"/>
      <c r="DB829" s="234"/>
      <c r="DC829" s="234"/>
      <c r="DD829" s="234"/>
      <c r="DE829" s="234"/>
      <c r="DF829" s="234"/>
      <c r="DG829" s="234"/>
      <c r="DH829" s="234"/>
      <c r="DI829" s="234"/>
      <c r="DJ829" s="234"/>
      <c r="DK829" s="234"/>
      <c r="DL829" s="234"/>
      <c r="DM829" s="234"/>
      <c r="DN829" s="234"/>
      <c r="DO829" s="234"/>
      <c r="DP829" s="234"/>
      <c r="DQ829" s="234"/>
      <c r="DR829" s="234"/>
      <c r="DS829" s="234"/>
      <c r="DT829" s="234"/>
      <c r="DU829" s="234"/>
      <c r="DV829" s="234"/>
      <c r="DW829" s="234"/>
      <c r="DX829" s="234"/>
      <c r="DY829" s="234"/>
      <c r="DZ829" s="234"/>
      <c r="EA829" s="234"/>
      <c r="EB829" s="234"/>
      <c r="EC829" s="234"/>
      <c r="ED829" s="234"/>
      <c r="EE829" s="234"/>
      <c r="EF829" s="234"/>
      <c r="EG829" s="234"/>
      <c r="EH829" s="234"/>
      <c r="EI829" s="234"/>
      <c r="EJ829" s="234"/>
      <c r="EK829" s="234"/>
      <c r="EL829" s="234"/>
      <c r="EM829" s="234"/>
      <c r="EN829" s="234"/>
      <c r="EO829" s="234"/>
      <c r="EP829" s="234"/>
      <c r="EQ829" s="234"/>
      <c r="ER829" s="234"/>
      <c r="ES829" s="234"/>
      <c r="ET829" s="234"/>
      <c r="EU829" s="234"/>
      <c r="EV829" s="234"/>
      <c r="EW829" s="234"/>
      <c r="EX829" s="234"/>
      <c r="EY829" s="234"/>
      <c r="EZ829" s="234"/>
      <c r="FA829" s="234"/>
      <c r="FB829" s="234"/>
      <c r="FC829" s="234"/>
      <c r="FD829" s="234"/>
      <c r="FE829" s="234"/>
      <c r="FF829" s="234"/>
      <c r="FG829" s="234"/>
      <c r="FH829" s="234"/>
      <c r="FI829" s="234"/>
      <c r="FJ829" s="234"/>
      <c r="FK829" s="234"/>
      <c r="FL829" s="234"/>
      <c r="FM829" s="234"/>
      <c r="FN829" s="234"/>
      <c r="FO829" s="234"/>
      <c r="FP829" s="234"/>
      <c r="FQ829" s="234"/>
      <c r="FR829" s="234"/>
      <c r="FS829" s="234"/>
      <c r="FT829" s="234"/>
      <c r="FU829" s="234"/>
      <c r="FV829" s="234"/>
      <c r="FW829" s="234"/>
      <c r="FX829" s="234"/>
      <c r="FY829" s="234"/>
      <c r="FZ829" s="234"/>
      <c r="GA829" s="234"/>
      <c r="GB829" s="234"/>
      <c r="GC829" s="234"/>
      <c r="GD829" s="234"/>
      <c r="GE829" s="234"/>
      <c r="GF829" s="234"/>
      <c r="GG829" s="234"/>
      <c r="GH829" s="234"/>
      <c r="GI829" s="234"/>
      <c r="GJ829" s="234"/>
      <c r="GK829" s="234"/>
      <c r="GL829" s="234"/>
      <c r="GM829" s="234"/>
      <c r="GN829" s="234"/>
      <c r="GO829" s="234"/>
      <c r="GP829" s="234"/>
      <c r="GQ829" s="234"/>
      <c r="GR829" s="234"/>
      <c r="GS829" s="234"/>
      <c r="GT829" s="234"/>
      <c r="GU829" s="234"/>
      <c r="GV829" s="234"/>
      <c r="GW829" s="234"/>
      <c r="GX829" s="234"/>
      <c r="GY829" s="234"/>
      <c r="GZ829" s="234"/>
      <c r="HA829" s="234"/>
      <c r="HB829" s="234"/>
      <c r="HC829" s="234"/>
      <c r="HD829" s="234"/>
      <c r="HE829" s="234"/>
      <c r="HF829" s="234"/>
      <c r="HG829" s="234"/>
      <c r="HH829" s="234"/>
      <c r="HI829" s="234"/>
      <c r="HJ829" s="234"/>
      <c r="HK829" s="234"/>
      <c r="HL829" s="234"/>
      <c r="HM829" s="234"/>
      <c r="HN829" s="234"/>
      <c r="HO829" s="234"/>
      <c r="HP829" s="234"/>
      <c r="HQ829" s="234"/>
      <c r="HR829" s="234"/>
      <c r="HS829" s="234"/>
      <c r="HT829" s="234"/>
      <c r="HU829" s="234"/>
      <c r="HV829" s="234"/>
      <c r="HW829" s="234"/>
      <c r="HX829" s="234"/>
      <c r="HY829" s="234"/>
      <c r="HZ829" s="234"/>
      <c r="IA829" s="234"/>
      <c r="IB829" s="234"/>
      <c r="IC829" s="234"/>
      <c r="ID829" s="234"/>
    </row>
    <row r="831" spans="1:238" s="311" customFormat="1">
      <c r="A831" s="249"/>
      <c r="B831" s="280"/>
      <c r="C831" s="280"/>
      <c r="D831" s="280"/>
      <c r="E831" s="280"/>
      <c r="F831" s="280"/>
      <c r="G831" s="280"/>
      <c r="H831" s="243"/>
      <c r="I831" s="307"/>
      <c r="J831" s="308"/>
      <c r="K831" s="309"/>
      <c r="L831" s="310"/>
      <c r="N831" s="301"/>
      <c r="O831" s="301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  <c r="AA831" s="234"/>
      <c r="AB831" s="234"/>
      <c r="AC831" s="234"/>
      <c r="AD831" s="234"/>
      <c r="AE831" s="234"/>
      <c r="AF831" s="234"/>
      <c r="AG831" s="234"/>
      <c r="AH831" s="234"/>
      <c r="AI831" s="234"/>
      <c r="AJ831" s="234"/>
      <c r="AK831" s="234"/>
      <c r="AL831" s="234"/>
      <c r="AM831" s="234"/>
      <c r="AN831" s="234"/>
      <c r="AO831" s="234"/>
      <c r="AP831" s="234"/>
      <c r="AQ831" s="234"/>
      <c r="AR831" s="234"/>
      <c r="AS831" s="234"/>
      <c r="AT831" s="234"/>
      <c r="AU831" s="234"/>
      <c r="AV831" s="234"/>
      <c r="AW831" s="234"/>
      <c r="AX831" s="234"/>
      <c r="AY831" s="234"/>
      <c r="AZ831" s="234"/>
      <c r="BA831" s="234"/>
      <c r="BB831" s="234"/>
      <c r="BC831" s="234"/>
      <c r="BD831" s="234"/>
      <c r="BE831" s="234"/>
      <c r="BF831" s="234"/>
      <c r="BG831" s="234"/>
      <c r="BH831" s="234"/>
      <c r="BI831" s="234"/>
      <c r="BJ831" s="234"/>
      <c r="BK831" s="234"/>
      <c r="BL831" s="234"/>
      <c r="BM831" s="234"/>
      <c r="BN831" s="234"/>
      <c r="BO831" s="234"/>
      <c r="BP831" s="234"/>
      <c r="BQ831" s="234"/>
      <c r="BR831" s="234"/>
      <c r="BS831" s="234"/>
      <c r="BT831" s="234"/>
      <c r="BU831" s="234"/>
      <c r="BV831" s="234"/>
      <c r="BW831" s="234"/>
      <c r="BX831" s="234"/>
      <c r="BY831" s="234"/>
      <c r="BZ831" s="234"/>
      <c r="CA831" s="234"/>
      <c r="CB831" s="234"/>
      <c r="CC831" s="234"/>
      <c r="CD831" s="234"/>
      <c r="CE831" s="234"/>
      <c r="CF831" s="234"/>
      <c r="CG831" s="234"/>
      <c r="CH831" s="234"/>
      <c r="CI831" s="234"/>
      <c r="CJ831" s="234"/>
      <c r="CK831" s="234"/>
      <c r="CL831" s="234"/>
      <c r="CM831" s="234"/>
      <c r="CN831" s="234"/>
      <c r="CO831" s="234"/>
      <c r="CP831" s="234"/>
      <c r="CQ831" s="234"/>
      <c r="CR831" s="234"/>
      <c r="CS831" s="234"/>
      <c r="CT831" s="234"/>
      <c r="CU831" s="234"/>
      <c r="CV831" s="234"/>
      <c r="CW831" s="234"/>
      <c r="CX831" s="234"/>
      <c r="CY831" s="234"/>
      <c r="CZ831" s="234"/>
      <c r="DA831" s="234"/>
      <c r="DB831" s="234"/>
      <c r="DC831" s="234"/>
      <c r="DD831" s="234"/>
      <c r="DE831" s="234"/>
      <c r="DF831" s="234"/>
      <c r="DG831" s="234"/>
      <c r="DH831" s="234"/>
      <c r="DI831" s="234"/>
      <c r="DJ831" s="234"/>
      <c r="DK831" s="234"/>
      <c r="DL831" s="234"/>
      <c r="DM831" s="234"/>
      <c r="DN831" s="234"/>
      <c r="DO831" s="234"/>
      <c r="DP831" s="234"/>
      <c r="DQ831" s="234"/>
      <c r="DR831" s="234"/>
      <c r="DS831" s="234"/>
      <c r="DT831" s="234"/>
      <c r="DU831" s="234"/>
      <c r="DV831" s="234"/>
      <c r="DW831" s="234"/>
      <c r="DX831" s="234"/>
      <c r="DY831" s="234"/>
      <c r="DZ831" s="234"/>
      <c r="EA831" s="234"/>
      <c r="EB831" s="234"/>
      <c r="EC831" s="234"/>
      <c r="ED831" s="234"/>
      <c r="EE831" s="234"/>
      <c r="EF831" s="234"/>
      <c r="EG831" s="234"/>
      <c r="EH831" s="234"/>
      <c r="EI831" s="234"/>
      <c r="EJ831" s="234"/>
      <c r="EK831" s="234"/>
      <c r="EL831" s="234"/>
      <c r="EM831" s="234"/>
      <c r="EN831" s="234"/>
      <c r="EO831" s="234"/>
      <c r="EP831" s="234"/>
      <c r="EQ831" s="234"/>
      <c r="ER831" s="234"/>
      <c r="ES831" s="234"/>
      <c r="ET831" s="234"/>
      <c r="EU831" s="234"/>
      <c r="EV831" s="234"/>
      <c r="EW831" s="234"/>
      <c r="EX831" s="234"/>
      <c r="EY831" s="234"/>
      <c r="EZ831" s="234"/>
      <c r="FA831" s="234"/>
      <c r="FB831" s="234"/>
      <c r="FC831" s="234"/>
      <c r="FD831" s="234"/>
      <c r="FE831" s="234"/>
      <c r="FF831" s="234"/>
      <c r="FG831" s="234"/>
      <c r="FH831" s="234"/>
      <c r="FI831" s="234"/>
      <c r="FJ831" s="234"/>
      <c r="FK831" s="234"/>
      <c r="FL831" s="234"/>
      <c r="FM831" s="234"/>
      <c r="FN831" s="234"/>
      <c r="FO831" s="234"/>
      <c r="FP831" s="234"/>
      <c r="FQ831" s="234"/>
      <c r="FR831" s="234"/>
      <c r="FS831" s="234"/>
      <c r="FT831" s="234"/>
      <c r="FU831" s="234"/>
      <c r="FV831" s="234"/>
      <c r="FW831" s="234"/>
      <c r="FX831" s="234"/>
      <c r="FY831" s="234"/>
      <c r="FZ831" s="234"/>
      <c r="GA831" s="234"/>
      <c r="GB831" s="234"/>
      <c r="GC831" s="234"/>
      <c r="GD831" s="234"/>
      <c r="GE831" s="234"/>
      <c r="GF831" s="234"/>
      <c r="GG831" s="234"/>
      <c r="GH831" s="234"/>
      <c r="GI831" s="234"/>
      <c r="GJ831" s="234"/>
      <c r="GK831" s="234"/>
      <c r="GL831" s="234"/>
      <c r="GM831" s="234"/>
      <c r="GN831" s="234"/>
      <c r="GO831" s="234"/>
      <c r="GP831" s="234"/>
      <c r="GQ831" s="234"/>
      <c r="GR831" s="234"/>
      <c r="GS831" s="234"/>
      <c r="GT831" s="234"/>
      <c r="GU831" s="234"/>
      <c r="GV831" s="234"/>
      <c r="GW831" s="234"/>
      <c r="GX831" s="234"/>
      <c r="GY831" s="234"/>
      <c r="GZ831" s="234"/>
      <c r="HA831" s="234"/>
      <c r="HB831" s="234"/>
      <c r="HC831" s="234"/>
      <c r="HD831" s="234"/>
      <c r="HE831" s="234"/>
      <c r="HF831" s="234"/>
      <c r="HG831" s="234"/>
      <c r="HH831" s="234"/>
      <c r="HI831" s="234"/>
      <c r="HJ831" s="234"/>
      <c r="HK831" s="234"/>
      <c r="HL831" s="234"/>
      <c r="HM831" s="234"/>
      <c r="HN831" s="234"/>
      <c r="HO831" s="234"/>
      <c r="HP831" s="234"/>
      <c r="HQ831" s="234"/>
      <c r="HR831" s="234"/>
      <c r="HS831" s="234"/>
      <c r="HT831" s="234"/>
      <c r="HU831" s="234"/>
      <c r="HV831" s="234"/>
      <c r="HW831" s="234"/>
      <c r="HX831" s="234"/>
      <c r="HY831" s="234"/>
      <c r="HZ831" s="234"/>
      <c r="IA831" s="234"/>
      <c r="IB831" s="234"/>
      <c r="IC831" s="234"/>
      <c r="ID831" s="234"/>
    </row>
    <row r="832" spans="1:238" s="311" customFormat="1">
      <c r="A832" s="249"/>
      <c r="B832" s="280"/>
      <c r="C832" s="280"/>
      <c r="D832" s="280"/>
      <c r="E832" s="280"/>
      <c r="F832" s="280"/>
      <c r="G832" s="280"/>
      <c r="H832" s="243"/>
      <c r="I832" s="307"/>
      <c r="J832" s="308"/>
      <c r="K832" s="309"/>
      <c r="L832" s="310"/>
      <c r="N832" s="301"/>
      <c r="O832" s="301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  <c r="AA832" s="234"/>
      <c r="AB832" s="234"/>
      <c r="AC832" s="234"/>
      <c r="AD832" s="234"/>
      <c r="AE832" s="234"/>
      <c r="AF832" s="234"/>
      <c r="AG832" s="234"/>
      <c r="AH832" s="234"/>
      <c r="AI832" s="234"/>
      <c r="AJ832" s="234"/>
      <c r="AK832" s="234"/>
      <c r="AL832" s="234"/>
      <c r="AM832" s="234"/>
      <c r="AN832" s="234"/>
      <c r="AO832" s="234"/>
      <c r="AP832" s="234"/>
      <c r="AQ832" s="234"/>
      <c r="AR832" s="234"/>
      <c r="AS832" s="234"/>
      <c r="AT832" s="234"/>
      <c r="AU832" s="234"/>
      <c r="AV832" s="234"/>
      <c r="AW832" s="234"/>
      <c r="AX832" s="234"/>
      <c r="AY832" s="234"/>
      <c r="AZ832" s="234"/>
      <c r="BA832" s="234"/>
      <c r="BB832" s="234"/>
      <c r="BC832" s="234"/>
      <c r="BD832" s="234"/>
      <c r="BE832" s="234"/>
      <c r="BF832" s="234"/>
      <c r="BG832" s="234"/>
      <c r="BH832" s="234"/>
      <c r="BI832" s="234"/>
      <c r="BJ832" s="234"/>
      <c r="BK832" s="234"/>
      <c r="BL832" s="234"/>
      <c r="BM832" s="234"/>
      <c r="BN832" s="234"/>
      <c r="BO832" s="234"/>
      <c r="BP832" s="234"/>
      <c r="BQ832" s="234"/>
      <c r="BR832" s="234"/>
      <c r="BS832" s="234"/>
      <c r="BT832" s="234"/>
      <c r="BU832" s="234"/>
      <c r="BV832" s="234"/>
      <c r="BW832" s="234"/>
      <c r="BX832" s="234"/>
      <c r="BY832" s="234"/>
      <c r="BZ832" s="234"/>
      <c r="CA832" s="234"/>
      <c r="CB832" s="234"/>
      <c r="CC832" s="234"/>
      <c r="CD832" s="234"/>
      <c r="CE832" s="234"/>
      <c r="CF832" s="234"/>
      <c r="CG832" s="234"/>
      <c r="CH832" s="234"/>
      <c r="CI832" s="234"/>
      <c r="CJ832" s="234"/>
      <c r="CK832" s="234"/>
      <c r="CL832" s="234"/>
      <c r="CM832" s="234"/>
      <c r="CN832" s="234"/>
      <c r="CO832" s="234"/>
      <c r="CP832" s="234"/>
      <c r="CQ832" s="234"/>
      <c r="CR832" s="234"/>
      <c r="CS832" s="234"/>
      <c r="CT832" s="234"/>
      <c r="CU832" s="234"/>
      <c r="CV832" s="234"/>
      <c r="CW832" s="234"/>
      <c r="CX832" s="234"/>
      <c r="CY832" s="234"/>
      <c r="CZ832" s="234"/>
      <c r="DA832" s="234"/>
      <c r="DB832" s="234"/>
      <c r="DC832" s="234"/>
      <c r="DD832" s="234"/>
      <c r="DE832" s="234"/>
      <c r="DF832" s="234"/>
      <c r="DG832" s="234"/>
      <c r="DH832" s="234"/>
      <c r="DI832" s="234"/>
      <c r="DJ832" s="234"/>
      <c r="DK832" s="234"/>
      <c r="DL832" s="234"/>
      <c r="DM832" s="234"/>
      <c r="DN832" s="234"/>
      <c r="DO832" s="234"/>
      <c r="DP832" s="234"/>
      <c r="DQ832" s="234"/>
      <c r="DR832" s="234"/>
      <c r="DS832" s="234"/>
      <c r="DT832" s="234"/>
      <c r="DU832" s="234"/>
      <c r="DV832" s="234"/>
      <c r="DW832" s="234"/>
      <c r="DX832" s="234"/>
      <c r="DY832" s="234"/>
      <c r="DZ832" s="234"/>
      <c r="EA832" s="234"/>
      <c r="EB832" s="234"/>
      <c r="EC832" s="234"/>
      <c r="ED832" s="234"/>
      <c r="EE832" s="234"/>
      <c r="EF832" s="234"/>
      <c r="EG832" s="234"/>
      <c r="EH832" s="234"/>
      <c r="EI832" s="234"/>
      <c r="EJ832" s="234"/>
      <c r="EK832" s="234"/>
      <c r="EL832" s="234"/>
      <c r="EM832" s="234"/>
      <c r="EN832" s="234"/>
      <c r="EO832" s="234"/>
      <c r="EP832" s="234"/>
      <c r="EQ832" s="234"/>
      <c r="ER832" s="234"/>
      <c r="ES832" s="234"/>
      <c r="ET832" s="234"/>
      <c r="EU832" s="234"/>
      <c r="EV832" s="234"/>
      <c r="EW832" s="234"/>
      <c r="EX832" s="234"/>
      <c r="EY832" s="234"/>
      <c r="EZ832" s="234"/>
      <c r="FA832" s="234"/>
      <c r="FB832" s="234"/>
      <c r="FC832" s="234"/>
      <c r="FD832" s="234"/>
      <c r="FE832" s="234"/>
      <c r="FF832" s="234"/>
      <c r="FG832" s="234"/>
      <c r="FH832" s="234"/>
      <c r="FI832" s="234"/>
      <c r="FJ832" s="234"/>
      <c r="FK832" s="234"/>
      <c r="FL832" s="234"/>
      <c r="FM832" s="234"/>
      <c r="FN832" s="234"/>
      <c r="FO832" s="234"/>
      <c r="FP832" s="234"/>
      <c r="FQ832" s="234"/>
      <c r="FR832" s="234"/>
      <c r="FS832" s="234"/>
      <c r="FT832" s="234"/>
      <c r="FU832" s="234"/>
      <c r="FV832" s="234"/>
      <c r="FW832" s="234"/>
      <c r="FX832" s="234"/>
      <c r="FY832" s="234"/>
      <c r="FZ832" s="234"/>
      <c r="GA832" s="234"/>
      <c r="GB832" s="234"/>
      <c r="GC832" s="234"/>
      <c r="GD832" s="234"/>
      <c r="GE832" s="234"/>
      <c r="GF832" s="234"/>
      <c r="GG832" s="234"/>
      <c r="GH832" s="234"/>
      <c r="GI832" s="234"/>
      <c r="GJ832" s="234"/>
      <c r="GK832" s="234"/>
      <c r="GL832" s="234"/>
      <c r="GM832" s="234"/>
      <c r="GN832" s="234"/>
      <c r="GO832" s="234"/>
      <c r="GP832" s="234"/>
      <c r="GQ832" s="234"/>
      <c r="GR832" s="234"/>
      <c r="GS832" s="234"/>
      <c r="GT832" s="234"/>
      <c r="GU832" s="234"/>
      <c r="GV832" s="234"/>
      <c r="GW832" s="234"/>
      <c r="GX832" s="234"/>
      <c r="GY832" s="234"/>
      <c r="GZ832" s="234"/>
      <c r="HA832" s="234"/>
      <c r="HB832" s="234"/>
      <c r="HC832" s="234"/>
      <c r="HD832" s="234"/>
      <c r="HE832" s="234"/>
      <c r="HF832" s="234"/>
      <c r="HG832" s="234"/>
      <c r="HH832" s="234"/>
      <c r="HI832" s="234"/>
      <c r="HJ832" s="234"/>
      <c r="HK832" s="234"/>
      <c r="HL832" s="234"/>
      <c r="HM832" s="234"/>
      <c r="HN832" s="234"/>
      <c r="HO832" s="234"/>
      <c r="HP832" s="234"/>
      <c r="HQ832" s="234"/>
      <c r="HR832" s="234"/>
      <c r="HS832" s="234"/>
      <c r="HT832" s="234"/>
      <c r="HU832" s="234"/>
      <c r="HV832" s="234"/>
      <c r="HW832" s="234"/>
      <c r="HX832" s="234"/>
      <c r="HY832" s="234"/>
      <c r="HZ832" s="234"/>
      <c r="IA832" s="234"/>
      <c r="IB832" s="234"/>
      <c r="IC832" s="234"/>
      <c r="ID832" s="234"/>
    </row>
    <row r="833" spans="1:238" s="311" customFormat="1">
      <c r="A833" s="249"/>
      <c r="B833" s="280"/>
      <c r="C833" s="280"/>
      <c r="D833" s="280"/>
      <c r="E833" s="280"/>
      <c r="F833" s="280"/>
      <c r="G833" s="280"/>
      <c r="H833" s="243"/>
      <c r="I833" s="307"/>
      <c r="J833" s="308"/>
      <c r="K833" s="309"/>
      <c r="L833" s="310"/>
      <c r="N833" s="301"/>
      <c r="O833" s="301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  <c r="AA833" s="234"/>
      <c r="AB833" s="234"/>
      <c r="AC833" s="234"/>
      <c r="AD833" s="234"/>
      <c r="AE833" s="234"/>
      <c r="AF833" s="234"/>
      <c r="AG833" s="234"/>
      <c r="AH833" s="234"/>
      <c r="AI833" s="234"/>
      <c r="AJ833" s="234"/>
      <c r="AK833" s="234"/>
      <c r="AL833" s="234"/>
      <c r="AM833" s="234"/>
      <c r="AN833" s="234"/>
      <c r="AO833" s="234"/>
      <c r="AP833" s="234"/>
      <c r="AQ833" s="234"/>
      <c r="AR833" s="234"/>
      <c r="AS833" s="234"/>
      <c r="AT833" s="234"/>
      <c r="AU833" s="234"/>
      <c r="AV833" s="234"/>
      <c r="AW833" s="234"/>
      <c r="AX833" s="234"/>
      <c r="AY833" s="234"/>
      <c r="AZ833" s="234"/>
      <c r="BA833" s="234"/>
      <c r="BB833" s="234"/>
      <c r="BC833" s="234"/>
      <c r="BD833" s="234"/>
      <c r="BE833" s="234"/>
      <c r="BF833" s="234"/>
      <c r="BG833" s="234"/>
      <c r="BH833" s="234"/>
      <c r="BI833" s="234"/>
      <c r="BJ833" s="234"/>
      <c r="BK833" s="234"/>
      <c r="BL833" s="234"/>
      <c r="BM833" s="234"/>
      <c r="BN833" s="234"/>
      <c r="BO833" s="234"/>
      <c r="BP833" s="234"/>
      <c r="BQ833" s="234"/>
      <c r="BR833" s="234"/>
      <c r="BS833" s="234"/>
      <c r="BT833" s="234"/>
      <c r="BU833" s="234"/>
      <c r="BV833" s="234"/>
      <c r="BW833" s="234"/>
      <c r="BX833" s="234"/>
      <c r="BY833" s="234"/>
      <c r="BZ833" s="234"/>
      <c r="CA833" s="234"/>
      <c r="CB833" s="234"/>
      <c r="CC833" s="234"/>
      <c r="CD833" s="234"/>
      <c r="CE833" s="234"/>
      <c r="CF833" s="234"/>
      <c r="CG833" s="234"/>
      <c r="CH833" s="234"/>
      <c r="CI833" s="234"/>
      <c r="CJ833" s="234"/>
      <c r="CK833" s="234"/>
      <c r="CL833" s="234"/>
      <c r="CM833" s="234"/>
      <c r="CN833" s="234"/>
      <c r="CO833" s="234"/>
      <c r="CP833" s="234"/>
      <c r="CQ833" s="234"/>
      <c r="CR833" s="234"/>
      <c r="CS833" s="234"/>
      <c r="CT833" s="234"/>
      <c r="CU833" s="234"/>
      <c r="CV833" s="234"/>
      <c r="CW833" s="234"/>
      <c r="CX833" s="234"/>
      <c r="CY833" s="234"/>
      <c r="CZ833" s="234"/>
      <c r="DA833" s="234"/>
      <c r="DB833" s="234"/>
      <c r="DC833" s="234"/>
      <c r="DD833" s="234"/>
      <c r="DE833" s="234"/>
      <c r="DF833" s="234"/>
      <c r="DG833" s="234"/>
      <c r="DH833" s="234"/>
      <c r="DI833" s="234"/>
      <c r="DJ833" s="234"/>
      <c r="DK833" s="234"/>
      <c r="DL833" s="234"/>
      <c r="DM833" s="234"/>
      <c r="DN833" s="234"/>
      <c r="DO833" s="234"/>
      <c r="DP833" s="234"/>
      <c r="DQ833" s="234"/>
      <c r="DR833" s="234"/>
      <c r="DS833" s="234"/>
      <c r="DT833" s="234"/>
      <c r="DU833" s="234"/>
      <c r="DV833" s="234"/>
      <c r="DW833" s="234"/>
      <c r="DX833" s="234"/>
      <c r="DY833" s="234"/>
      <c r="DZ833" s="234"/>
      <c r="EA833" s="234"/>
      <c r="EB833" s="234"/>
      <c r="EC833" s="234"/>
      <c r="ED833" s="234"/>
      <c r="EE833" s="234"/>
      <c r="EF833" s="234"/>
      <c r="EG833" s="234"/>
      <c r="EH833" s="234"/>
      <c r="EI833" s="234"/>
      <c r="EJ833" s="234"/>
      <c r="EK833" s="234"/>
      <c r="EL833" s="234"/>
      <c r="EM833" s="234"/>
      <c r="EN833" s="234"/>
      <c r="EO833" s="234"/>
      <c r="EP833" s="234"/>
      <c r="EQ833" s="234"/>
      <c r="ER833" s="234"/>
      <c r="ES833" s="234"/>
      <c r="ET833" s="234"/>
      <c r="EU833" s="234"/>
      <c r="EV833" s="234"/>
      <c r="EW833" s="234"/>
      <c r="EX833" s="234"/>
      <c r="EY833" s="234"/>
      <c r="EZ833" s="234"/>
      <c r="FA833" s="234"/>
      <c r="FB833" s="234"/>
      <c r="FC833" s="234"/>
      <c r="FD833" s="234"/>
      <c r="FE833" s="234"/>
      <c r="FF833" s="234"/>
      <c r="FG833" s="234"/>
      <c r="FH833" s="234"/>
      <c r="FI833" s="234"/>
      <c r="FJ833" s="234"/>
      <c r="FK833" s="234"/>
      <c r="FL833" s="234"/>
      <c r="FM833" s="234"/>
      <c r="FN833" s="234"/>
      <c r="FO833" s="234"/>
      <c r="FP833" s="234"/>
      <c r="FQ833" s="234"/>
      <c r="FR833" s="234"/>
      <c r="FS833" s="234"/>
      <c r="FT833" s="234"/>
      <c r="FU833" s="234"/>
      <c r="FV833" s="234"/>
      <c r="FW833" s="234"/>
      <c r="FX833" s="234"/>
      <c r="FY833" s="234"/>
      <c r="FZ833" s="234"/>
      <c r="GA833" s="234"/>
      <c r="GB833" s="234"/>
      <c r="GC833" s="234"/>
      <c r="GD833" s="234"/>
      <c r="GE833" s="234"/>
      <c r="GF833" s="234"/>
      <c r="GG833" s="234"/>
      <c r="GH833" s="234"/>
      <c r="GI833" s="234"/>
      <c r="GJ833" s="234"/>
      <c r="GK833" s="234"/>
      <c r="GL833" s="234"/>
      <c r="GM833" s="234"/>
      <c r="GN833" s="234"/>
      <c r="GO833" s="234"/>
      <c r="GP833" s="234"/>
      <c r="GQ833" s="234"/>
      <c r="GR833" s="234"/>
      <c r="GS833" s="234"/>
      <c r="GT833" s="234"/>
      <c r="GU833" s="234"/>
      <c r="GV833" s="234"/>
      <c r="GW833" s="234"/>
      <c r="GX833" s="234"/>
      <c r="GY833" s="234"/>
      <c r="GZ833" s="234"/>
      <c r="HA833" s="234"/>
      <c r="HB833" s="234"/>
      <c r="HC833" s="234"/>
      <c r="HD833" s="234"/>
      <c r="HE833" s="234"/>
      <c r="HF833" s="234"/>
      <c r="HG833" s="234"/>
      <c r="HH833" s="234"/>
      <c r="HI833" s="234"/>
      <c r="HJ833" s="234"/>
      <c r="HK833" s="234"/>
      <c r="HL833" s="234"/>
      <c r="HM833" s="234"/>
      <c r="HN833" s="234"/>
      <c r="HO833" s="234"/>
      <c r="HP833" s="234"/>
      <c r="HQ833" s="234"/>
      <c r="HR833" s="234"/>
      <c r="HS833" s="234"/>
      <c r="HT833" s="234"/>
      <c r="HU833" s="234"/>
      <c r="HV833" s="234"/>
      <c r="HW833" s="234"/>
      <c r="HX833" s="234"/>
      <c r="HY833" s="234"/>
      <c r="HZ833" s="234"/>
      <c r="IA833" s="234"/>
      <c r="IB833" s="234"/>
      <c r="IC833" s="234"/>
      <c r="ID833" s="234"/>
    </row>
    <row r="834" spans="1:238" s="311" customFormat="1">
      <c r="A834" s="249"/>
      <c r="B834" s="280"/>
      <c r="C834" s="280"/>
      <c r="D834" s="280"/>
      <c r="E834" s="280"/>
      <c r="F834" s="280"/>
      <c r="G834" s="280"/>
      <c r="H834" s="243"/>
      <c r="I834" s="307"/>
      <c r="J834" s="308"/>
      <c r="K834" s="309"/>
      <c r="L834" s="310"/>
      <c r="N834" s="301"/>
      <c r="O834" s="301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  <c r="AA834" s="234"/>
      <c r="AB834" s="234"/>
      <c r="AC834" s="234"/>
      <c r="AD834" s="234"/>
      <c r="AE834" s="234"/>
      <c r="AF834" s="234"/>
      <c r="AG834" s="234"/>
      <c r="AH834" s="234"/>
      <c r="AI834" s="234"/>
      <c r="AJ834" s="234"/>
      <c r="AK834" s="234"/>
      <c r="AL834" s="234"/>
      <c r="AM834" s="234"/>
      <c r="AN834" s="234"/>
      <c r="AO834" s="234"/>
      <c r="AP834" s="234"/>
      <c r="AQ834" s="234"/>
      <c r="AR834" s="234"/>
      <c r="AS834" s="234"/>
      <c r="AT834" s="234"/>
      <c r="AU834" s="234"/>
      <c r="AV834" s="234"/>
      <c r="AW834" s="234"/>
      <c r="AX834" s="234"/>
      <c r="AY834" s="234"/>
      <c r="AZ834" s="234"/>
      <c r="BA834" s="234"/>
      <c r="BB834" s="234"/>
      <c r="BC834" s="234"/>
      <c r="BD834" s="234"/>
      <c r="BE834" s="234"/>
      <c r="BF834" s="234"/>
      <c r="BG834" s="234"/>
      <c r="BH834" s="234"/>
      <c r="BI834" s="234"/>
      <c r="BJ834" s="234"/>
      <c r="BK834" s="234"/>
      <c r="BL834" s="234"/>
      <c r="BM834" s="234"/>
      <c r="BN834" s="234"/>
      <c r="BO834" s="234"/>
      <c r="BP834" s="234"/>
      <c r="BQ834" s="234"/>
      <c r="BR834" s="234"/>
      <c r="BS834" s="234"/>
      <c r="BT834" s="234"/>
      <c r="BU834" s="234"/>
      <c r="BV834" s="234"/>
      <c r="BW834" s="234"/>
      <c r="BX834" s="234"/>
      <c r="BY834" s="234"/>
      <c r="BZ834" s="234"/>
      <c r="CA834" s="234"/>
      <c r="CB834" s="234"/>
      <c r="CC834" s="234"/>
      <c r="CD834" s="234"/>
      <c r="CE834" s="234"/>
      <c r="CF834" s="234"/>
      <c r="CG834" s="234"/>
      <c r="CH834" s="234"/>
      <c r="CI834" s="234"/>
      <c r="CJ834" s="234"/>
      <c r="CK834" s="234"/>
      <c r="CL834" s="234"/>
      <c r="CM834" s="234"/>
      <c r="CN834" s="234"/>
      <c r="CO834" s="234"/>
      <c r="CP834" s="234"/>
      <c r="CQ834" s="234"/>
      <c r="CR834" s="234"/>
      <c r="CS834" s="234"/>
      <c r="CT834" s="234"/>
      <c r="CU834" s="234"/>
      <c r="CV834" s="234"/>
      <c r="CW834" s="234"/>
      <c r="CX834" s="234"/>
      <c r="CY834" s="234"/>
      <c r="CZ834" s="234"/>
      <c r="DA834" s="234"/>
      <c r="DB834" s="234"/>
      <c r="DC834" s="234"/>
      <c r="DD834" s="234"/>
      <c r="DE834" s="234"/>
      <c r="DF834" s="234"/>
      <c r="DG834" s="234"/>
      <c r="DH834" s="234"/>
      <c r="DI834" s="234"/>
      <c r="DJ834" s="234"/>
      <c r="DK834" s="234"/>
      <c r="DL834" s="234"/>
      <c r="DM834" s="234"/>
      <c r="DN834" s="234"/>
      <c r="DO834" s="234"/>
      <c r="DP834" s="234"/>
      <c r="DQ834" s="234"/>
      <c r="DR834" s="234"/>
      <c r="DS834" s="234"/>
      <c r="DT834" s="234"/>
      <c r="DU834" s="234"/>
      <c r="DV834" s="234"/>
      <c r="DW834" s="234"/>
      <c r="DX834" s="234"/>
      <c r="DY834" s="234"/>
      <c r="DZ834" s="234"/>
      <c r="EA834" s="234"/>
      <c r="EB834" s="234"/>
      <c r="EC834" s="234"/>
      <c r="ED834" s="234"/>
      <c r="EE834" s="234"/>
      <c r="EF834" s="234"/>
      <c r="EG834" s="234"/>
      <c r="EH834" s="234"/>
      <c r="EI834" s="234"/>
      <c r="EJ834" s="234"/>
      <c r="EK834" s="234"/>
      <c r="EL834" s="234"/>
      <c r="EM834" s="234"/>
      <c r="EN834" s="234"/>
      <c r="EO834" s="234"/>
      <c r="EP834" s="234"/>
      <c r="EQ834" s="234"/>
      <c r="ER834" s="234"/>
      <c r="ES834" s="234"/>
      <c r="ET834" s="234"/>
      <c r="EU834" s="234"/>
      <c r="EV834" s="234"/>
      <c r="EW834" s="234"/>
      <c r="EX834" s="234"/>
      <c r="EY834" s="234"/>
      <c r="EZ834" s="234"/>
      <c r="FA834" s="234"/>
      <c r="FB834" s="234"/>
      <c r="FC834" s="234"/>
      <c r="FD834" s="234"/>
      <c r="FE834" s="234"/>
      <c r="FF834" s="234"/>
      <c r="FG834" s="234"/>
      <c r="FH834" s="234"/>
      <c r="FI834" s="234"/>
      <c r="FJ834" s="234"/>
      <c r="FK834" s="234"/>
      <c r="FL834" s="234"/>
      <c r="FM834" s="234"/>
      <c r="FN834" s="234"/>
      <c r="FO834" s="234"/>
      <c r="FP834" s="234"/>
      <c r="FQ834" s="234"/>
      <c r="FR834" s="234"/>
      <c r="FS834" s="234"/>
      <c r="FT834" s="234"/>
      <c r="FU834" s="234"/>
      <c r="FV834" s="234"/>
      <c r="FW834" s="234"/>
      <c r="FX834" s="234"/>
      <c r="FY834" s="234"/>
      <c r="FZ834" s="234"/>
      <c r="GA834" s="234"/>
      <c r="GB834" s="234"/>
      <c r="GC834" s="234"/>
      <c r="GD834" s="234"/>
      <c r="GE834" s="234"/>
      <c r="GF834" s="234"/>
      <c r="GG834" s="234"/>
      <c r="GH834" s="234"/>
      <c r="GI834" s="234"/>
      <c r="GJ834" s="234"/>
      <c r="GK834" s="234"/>
      <c r="GL834" s="234"/>
      <c r="GM834" s="234"/>
      <c r="GN834" s="234"/>
      <c r="GO834" s="234"/>
      <c r="GP834" s="234"/>
      <c r="GQ834" s="234"/>
      <c r="GR834" s="234"/>
      <c r="GS834" s="234"/>
      <c r="GT834" s="234"/>
      <c r="GU834" s="234"/>
      <c r="GV834" s="234"/>
      <c r="GW834" s="234"/>
      <c r="GX834" s="234"/>
      <c r="GY834" s="234"/>
      <c r="GZ834" s="234"/>
      <c r="HA834" s="234"/>
      <c r="HB834" s="234"/>
      <c r="HC834" s="234"/>
      <c r="HD834" s="234"/>
      <c r="HE834" s="234"/>
      <c r="HF834" s="234"/>
      <c r="HG834" s="234"/>
      <c r="HH834" s="234"/>
      <c r="HI834" s="234"/>
      <c r="HJ834" s="234"/>
      <c r="HK834" s="234"/>
      <c r="HL834" s="234"/>
      <c r="HM834" s="234"/>
      <c r="HN834" s="234"/>
      <c r="HO834" s="234"/>
      <c r="HP834" s="234"/>
      <c r="HQ834" s="234"/>
      <c r="HR834" s="234"/>
      <c r="HS834" s="234"/>
      <c r="HT834" s="234"/>
      <c r="HU834" s="234"/>
      <c r="HV834" s="234"/>
      <c r="HW834" s="234"/>
      <c r="HX834" s="234"/>
      <c r="HY834" s="234"/>
      <c r="HZ834" s="234"/>
      <c r="IA834" s="234"/>
      <c r="IB834" s="234"/>
      <c r="IC834" s="234"/>
      <c r="ID834" s="234"/>
    </row>
    <row r="835" spans="1:238" s="311" customFormat="1">
      <c r="A835" s="249"/>
      <c r="B835" s="280"/>
      <c r="C835" s="280"/>
      <c r="D835" s="280"/>
      <c r="E835" s="280"/>
      <c r="F835" s="280"/>
      <c r="G835" s="280"/>
      <c r="H835" s="243"/>
      <c r="I835" s="307"/>
      <c r="J835" s="308"/>
      <c r="K835" s="309"/>
      <c r="L835" s="310"/>
      <c r="N835" s="301"/>
      <c r="O835" s="301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  <c r="AA835" s="234"/>
      <c r="AB835" s="234"/>
      <c r="AC835" s="234"/>
      <c r="AD835" s="234"/>
      <c r="AE835" s="234"/>
      <c r="AF835" s="234"/>
      <c r="AG835" s="234"/>
      <c r="AH835" s="234"/>
      <c r="AI835" s="234"/>
      <c r="AJ835" s="234"/>
      <c r="AK835" s="234"/>
      <c r="AL835" s="234"/>
      <c r="AM835" s="234"/>
      <c r="AN835" s="234"/>
      <c r="AO835" s="234"/>
      <c r="AP835" s="234"/>
      <c r="AQ835" s="234"/>
      <c r="AR835" s="234"/>
      <c r="AS835" s="234"/>
      <c r="AT835" s="234"/>
      <c r="AU835" s="234"/>
      <c r="AV835" s="234"/>
      <c r="AW835" s="234"/>
      <c r="AX835" s="234"/>
      <c r="AY835" s="234"/>
      <c r="AZ835" s="234"/>
      <c r="BA835" s="234"/>
      <c r="BB835" s="234"/>
      <c r="BC835" s="234"/>
      <c r="BD835" s="234"/>
      <c r="BE835" s="234"/>
      <c r="BF835" s="234"/>
      <c r="BG835" s="234"/>
      <c r="BH835" s="234"/>
      <c r="BI835" s="234"/>
      <c r="BJ835" s="234"/>
      <c r="BK835" s="234"/>
      <c r="BL835" s="234"/>
      <c r="BM835" s="234"/>
      <c r="BN835" s="234"/>
      <c r="BO835" s="234"/>
      <c r="BP835" s="234"/>
      <c r="BQ835" s="234"/>
      <c r="BR835" s="234"/>
      <c r="BS835" s="234"/>
      <c r="BT835" s="234"/>
      <c r="BU835" s="234"/>
      <c r="BV835" s="234"/>
      <c r="BW835" s="234"/>
      <c r="BX835" s="234"/>
      <c r="BY835" s="234"/>
      <c r="BZ835" s="234"/>
      <c r="CA835" s="234"/>
      <c r="CB835" s="234"/>
      <c r="CC835" s="234"/>
      <c r="CD835" s="234"/>
      <c r="CE835" s="234"/>
      <c r="CF835" s="234"/>
      <c r="CG835" s="234"/>
      <c r="CH835" s="234"/>
      <c r="CI835" s="234"/>
      <c r="CJ835" s="234"/>
      <c r="CK835" s="234"/>
      <c r="CL835" s="234"/>
      <c r="CM835" s="234"/>
      <c r="CN835" s="234"/>
      <c r="CO835" s="234"/>
      <c r="CP835" s="234"/>
      <c r="CQ835" s="234"/>
      <c r="CR835" s="234"/>
      <c r="CS835" s="234"/>
      <c r="CT835" s="234"/>
      <c r="CU835" s="234"/>
      <c r="CV835" s="234"/>
      <c r="CW835" s="234"/>
      <c r="CX835" s="234"/>
      <c r="CY835" s="234"/>
      <c r="CZ835" s="234"/>
      <c r="DA835" s="234"/>
      <c r="DB835" s="234"/>
      <c r="DC835" s="234"/>
      <c r="DD835" s="234"/>
      <c r="DE835" s="234"/>
      <c r="DF835" s="234"/>
      <c r="DG835" s="234"/>
      <c r="DH835" s="234"/>
      <c r="DI835" s="234"/>
      <c r="DJ835" s="234"/>
      <c r="DK835" s="234"/>
      <c r="DL835" s="234"/>
      <c r="DM835" s="234"/>
      <c r="DN835" s="234"/>
      <c r="DO835" s="234"/>
      <c r="DP835" s="234"/>
      <c r="DQ835" s="234"/>
      <c r="DR835" s="234"/>
      <c r="DS835" s="234"/>
      <c r="DT835" s="234"/>
      <c r="DU835" s="234"/>
      <c r="DV835" s="234"/>
      <c r="DW835" s="234"/>
      <c r="DX835" s="234"/>
      <c r="DY835" s="234"/>
      <c r="DZ835" s="234"/>
      <c r="EA835" s="234"/>
      <c r="EB835" s="234"/>
      <c r="EC835" s="234"/>
      <c r="ED835" s="234"/>
      <c r="EE835" s="234"/>
      <c r="EF835" s="234"/>
      <c r="EG835" s="234"/>
      <c r="EH835" s="234"/>
      <c r="EI835" s="234"/>
      <c r="EJ835" s="234"/>
      <c r="EK835" s="234"/>
      <c r="EL835" s="234"/>
      <c r="EM835" s="234"/>
      <c r="EN835" s="234"/>
      <c r="EO835" s="234"/>
      <c r="EP835" s="234"/>
      <c r="EQ835" s="234"/>
      <c r="ER835" s="234"/>
      <c r="ES835" s="234"/>
      <c r="ET835" s="234"/>
      <c r="EU835" s="234"/>
      <c r="EV835" s="234"/>
      <c r="EW835" s="234"/>
      <c r="EX835" s="234"/>
      <c r="EY835" s="234"/>
      <c r="EZ835" s="234"/>
      <c r="FA835" s="234"/>
      <c r="FB835" s="234"/>
      <c r="FC835" s="234"/>
      <c r="FD835" s="234"/>
      <c r="FE835" s="234"/>
      <c r="FF835" s="234"/>
      <c r="FG835" s="234"/>
      <c r="FH835" s="234"/>
      <c r="FI835" s="234"/>
      <c r="FJ835" s="234"/>
      <c r="FK835" s="234"/>
      <c r="FL835" s="234"/>
      <c r="FM835" s="234"/>
      <c r="FN835" s="234"/>
      <c r="FO835" s="234"/>
      <c r="FP835" s="234"/>
      <c r="FQ835" s="234"/>
      <c r="FR835" s="234"/>
      <c r="FS835" s="234"/>
      <c r="FT835" s="234"/>
      <c r="FU835" s="234"/>
      <c r="FV835" s="234"/>
      <c r="FW835" s="234"/>
      <c r="FX835" s="234"/>
      <c r="FY835" s="234"/>
      <c r="FZ835" s="234"/>
      <c r="GA835" s="234"/>
      <c r="GB835" s="234"/>
      <c r="GC835" s="234"/>
      <c r="GD835" s="234"/>
      <c r="GE835" s="234"/>
      <c r="GF835" s="234"/>
      <c r="GG835" s="234"/>
      <c r="GH835" s="234"/>
      <c r="GI835" s="234"/>
      <c r="GJ835" s="234"/>
      <c r="GK835" s="234"/>
      <c r="GL835" s="234"/>
      <c r="GM835" s="234"/>
      <c r="GN835" s="234"/>
      <c r="GO835" s="234"/>
      <c r="GP835" s="234"/>
      <c r="GQ835" s="234"/>
      <c r="GR835" s="234"/>
      <c r="GS835" s="234"/>
      <c r="GT835" s="234"/>
      <c r="GU835" s="234"/>
      <c r="GV835" s="234"/>
      <c r="GW835" s="234"/>
      <c r="GX835" s="234"/>
      <c r="GY835" s="234"/>
      <c r="GZ835" s="234"/>
      <c r="HA835" s="234"/>
      <c r="HB835" s="234"/>
      <c r="HC835" s="234"/>
      <c r="HD835" s="234"/>
      <c r="HE835" s="234"/>
      <c r="HF835" s="234"/>
      <c r="HG835" s="234"/>
      <c r="HH835" s="234"/>
      <c r="HI835" s="234"/>
      <c r="HJ835" s="234"/>
      <c r="HK835" s="234"/>
      <c r="HL835" s="234"/>
      <c r="HM835" s="234"/>
      <c r="HN835" s="234"/>
      <c r="HO835" s="234"/>
      <c r="HP835" s="234"/>
      <c r="HQ835" s="234"/>
      <c r="HR835" s="234"/>
      <c r="HS835" s="234"/>
      <c r="HT835" s="234"/>
      <c r="HU835" s="234"/>
      <c r="HV835" s="234"/>
      <c r="HW835" s="234"/>
      <c r="HX835" s="234"/>
      <c r="HY835" s="234"/>
      <c r="HZ835" s="234"/>
      <c r="IA835" s="234"/>
      <c r="IB835" s="234"/>
      <c r="IC835" s="234"/>
      <c r="ID835" s="234"/>
    </row>
    <row r="837" spans="1:238" s="311" customFormat="1">
      <c r="A837" s="249"/>
      <c r="B837" s="280"/>
      <c r="C837" s="280"/>
      <c r="D837" s="280"/>
      <c r="E837" s="280"/>
      <c r="F837" s="280"/>
      <c r="G837" s="280"/>
      <c r="H837" s="243"/>
      <c r="I837" s="307"/>
      <c r="J837" s="308"/>
      <c r="K837" s="309"/>
      <c r="L837" s="310"/>
      <c r="N837" s="301"/>
      <c r="O837" s="301"/>
      <c r="P837" s="234"/>
      <c r="Q837" s="234"/>
      <c r="R837" s="234"/>
      <c r="S837" s="234"/>
      <c r="T837" s="234"/>
      <c r="U837" s="234"/>
      <c r="V837" s="234"/>
      <c r="W837" s="234"/>
      <c r="X837" s="234"/>
      <c r="Y837" s="234"/>
      <c r="Z837" s="234"/>
      <c r="AA837" s="234"/>
      <c r="AB837" s="234"/>
      <c r="AC837" s="234"/>
      <c r="AD837" s="234"/>
      <c r="AE837" s="234"/>
      <c r="AF837" s="234"/>
      <c r="AG837" s="234"/>
      <c r="AH837" s="234"/>
      <c r="AI837" s="234"/>
      <c r="AJ837" s="234"/>
      <c r="AK837" s="234"/>
      <c r="AL837" s="234"/>
      <c r="AM837" s="234"/>
      <c r="AN837" s="234"/>
      <c r="AO837" s="234"/>
      <c r="AP837" s="234"/>
      <c r="AQ837" s="234"/>
      <c r="AR837" s="234"/>
      <c r="AS837" s="234"/>
      <c r="AT837" s="234"/>
      <c r="AU837" s="234"/>
      <c r="AV837" s="234"/>
      <c r="AW837" s="234"/>
      <c r="AX837" s="234"/>
      <c r="AY837" s="234"/>
      <c r="AZ837" s="234"/>
      <c r="BA837" s="234"/>
      <c r="BB837" s="234"/>
      <c r="BC837" s="234"/>
      <c r="BD837" s="234"/>
      <c r="BE837" s="234"/>
      <c r="BF837" s="234"/>
      <c r="BG837" s="234"/>
      <c r="BH837" s="234"/>
      <c r="BI837" s="234"/>
      <c r="BJ837" s="234"/>
      <c r="BK837" s="234"/>
      <c r="BL837" s="234"/>
      <c r="BM837" s="234"/>
      <c r="BN837" s="234"/>
      <c r="BO837" s="234"/>
      <c r="BP837" s="234"/>
      <c r="BQ837" s="234"/>
      <c r="BR837" s="234"/>
      <c r="BS837" s="234"/>
      <c r="BT837" s="234"/>
      <c r="BU837" s="234"/>
      <c r="BV837" s="234"/>
      <c r="BW837" s="234"/>
      <c r="BX837" s="234"/>
      <c r="BY837" s="234"/>
      <c r="BZ837" s="234"/>
      <c r="CA837" s="234"/>
      <c r="CB837" s="234"/>
      <c r="CC837" s="234"/>
      <c r="CD837" s="234"/>
      <c r="CE837" s="234"/>
      <c r="CF837" s="234"/>
      <c r="CG837" s="234"/>
      <c r="CH837" s="234"/>
      <c r="CI837" s="234"/>
      <c r="CJ837" s="234"/>
      <c r="CK837" s="234"/>
      <c r="CL837" s="234"/>
      <c r="CM837" s="234"/>
      <c r="CN837" s="234"/>
      <c r="CO837" s="234"/>
      <c r="CP837" s="234"/>
      <c r="CQ837" s="234"/>
      <c r="CR837" s="234"/>
      <c r="CS837" s="234"/>
      <c r="CT837" s="234"/>
      <c r="CU837" s="234"/>
      <c r="CV837" s="234"/>
      <c r="CW837" s="234"/>
      <c r="CX837" s="234"/>
      <c r="CY837" s="234"/>
      <c r="CZ837" s="234"/>
      <c r="DA837" s="234"/>
      <c r="DB837" s="234"/>
      <c r="DC837" s="234"/>
      <c r="DD837" s="234"/>
      <c r="DE837" s="234"/>
      <c r="DF837" s="234"/>
      <c r="DG837" s="234"/>
      <c r="DH837" s="234"/>
      <c r="DI837" s="234"/>
      <c r="DJ837" s="234"/>
      <c r="DK837" s="234"/>
      <c r="DL837" s="234"/>
      <c r="DM837" s="234"/>
      <c r="DN837" s="234"/>
      <c r="DO837" s="234"/>
      <c r="DP837" s="234"/>
      <c r="DQ837" s="234"/>
      <c r="DR837" s="234"/>
      <c r="DS837" s="234"/>
      <c r="DT837" s="234"/>
      <c r="DU837" s="234"/>
      <c r="DV837" s="234"/>
      <c r="DW837" s="234"/>
      <c r="DX837" s="234"/>
      <c r="DY837" s="234"/>
      <c r="DZ837" s="234"/>
      <c r="EA837" s="234"/>
      <c r="EB837" s="234"/>
      <c r="EC837" s="234"/>
      <c r="ED837" s="234"/>
      <c r="EE837" s="234"/>
      <c r="EF837" s="234"/>
      <c r="EG837" s="234"/>
      <c r="EH837" s="234"/>
      <c r="EI837" s="234"/>
      <c r="EJ837" s="234"/>
      <c r="EK837" s="234"/>
      <c r="EL837" s="234"/>
      <c r="EM837" s="234"/>
      <c r="EN837" s="234"/>
      <c r="EO837" s="234"/>
      <c r="EP837" s="234"/>
      <c r="EQ837" s="234"/>
      <c r="ER837" s="234"/>
      <c r="ES837" s="234"/>
      <c r="ET837" s="234"/>
      <c r="EU837" s="234"/>
      <c r="EV837" s="234"/>
      <c r="EW837" s="234"/>
      <c r="EX837" s="234"/>
      <c r="EY837" s="234"/>
      <c r="EZ837" s="234"/>
      <c r="FA837" s="234"/>
      <c r="FB837" s="234"/>
      <c r="FC837" s="234"/>
      <c r="FD837" s="234"/>
      <c r="FE837" s="234"/>
      <c r="FF837" s="234"/>
      <c r="FG837" s="234"/>
      <c r="FH837" s="234"/>
      <c r="FI837" s="234"/>
      <c r="FJ837" s="234"/>
      <c r="FK837" s="234"/>
      <c r="FL837" s="234"/>
      <c r="FM837" s="234"/>
      <c r="FN837" s="234"/>
      <c r="FO837" s="234"/>
      <c r="FP837" s="234"/>
      <c r="FQ837" s="234"/>
      <c r="FR837" s="234"/>
      <c r="FS837" s="234"/>
      <c r="FT837" s="234"/>
      <c r="FU837" s="234"/>
      <c r="FV837" s="234"/>
      <c r="FW837" s="234"/>
      <c r="FX837" s="234"/>
      <c r="FY837" s="234"/>
      <c r="FZ837" s="234"/>
      <c r="GA837" s="234"/>
      <c r="GB837" s="234"/>
      <c r="GC837" s="234"/>
      <c r="GD837" s="234"/>
      <c r="GE837" s="234"/>
      <c r="GF837" s="234"/>
      <c r="GG837" s="234"/>
      <c r="GH837" s="234"/>
      <c r="GI837" s="234"/>
      <c r="GJ837" s="234"/>
      <c r="GK837" s="234"/>
      <c r="GL837" s="234"/>
      <c r="GM837" s="234"/>
      <c r="GN837" s="234"/>
      <c r="GO837" s="234"/>
      <c r="GP837" s="234"/>
      <c r="GQ837" s="234"/>
      <c r="GR837" s="234"/>
      <c r="GS837" s="234"/>
      <c r="GT837" s="234"/>
      <c r="GU837" s="234"/>
      <c r="GV837" s="234"/>
      <c r="GW837" s="234"/>
      <c r="GX837" s="234"/>
      <c r="GY837" s="234"/>
      <c r="GZ837" s="234"/>
      <c r="HA837" s="234"/>
      <c r="HB837" s="234"/>
      <c r="HC837" s="234"/>
      <c r="HD837" s="234"/>
      <c r="HE837" s="234"/>
      <c r="HF837" s="234"/>
      <c r="HG837" s="234"/>
      <c r="HH837" s="234"/>
      <c r="HI837" s="234"/>
      <c r="HJ837" s="234"/>
      <c r="HK837" s="234"/>
      <c r="HL837" s="234"/>
      <c r="HM837" s="234"/>
      <c r="HN837" s="234"/>
      <c r="HO837" s="234"/>
      <c r="HP837" s="234"/>
      <c r="HQ837" s="234"/>
      <c r="HR837" s="234"/>
      <c r="HS837" s="234"/>
      <c r="HT837" s="234"/>
      <c r="HU837" s="234"/>
      <c r="HV837" s="234"/>
      <c r="HW837" s="234"/>
      <c r="HX837" s="234"/>
      <c r="HY837" s="234"/>
      <c r="HZ837" s="234"/>
      <c r="IA837" s="234"/>
      <c r="IB837" s="234"/>
      <c r="IC837" s="234"/>
      <c r="ID837" s="234"/>
    </row>
    <row r="839" spans="1:238" s="311" customFormat="1">
      <c r="A839" s="249"/>
      <c r="B839" s="280"/>
      <c r="C839" s="280"/>
      <c r="D839" s="280"/>
      <c r="E839" s="280"/>
      <c r="F839" s="280"/>
      <c r="G839" s="280"/>
      <c r="H839" s="243"/>
      <c r="I839" s="307"/>
      <c r="J839" s="308"/>
      <c r="K839" s="309"/>
      <c r="L839" s="310"/>
      <c r="N839" s="301"/>
      <c r="O839" s="301"/>
      <c r="P839" s="234"/>
      <c r="Q839" s="234"/>
      <c r="R839" s="234"/>
      <c r="S839" s="234"/>
      <c r="T839" s="234"/>
      <c r="U839" s="234"/>
      <c r="V839" s="234"/>
      <c r="W839" s="234"/>
      <c r="X839" s="234"/>
      <c r="Y839" s="234"/>
      <c r="Z839" s="234"/>
      <c r="AA839" s="234"/>
      <c r="AB839" s="234"/>
      <c r="AC839" s="234"/>
      <c r="AD839" s="234"/>
      <c r="AE839" s="234"/>
      <c r="AF839" s="234"/>
      <c r="AG839" s="234"/>
      <c r="AH839" s="234"/>
      <c r="AI839" s="234"/>
      <c r="AJ839" s="234"/>
      <c r="AK839" s="234"/>
      <c r="AL839" s="234"/>
      <c r="AM839" s="234"/>
      <c r="AN839" s="234"/>
      <c r="AO839" s="234"/>
      <c r="AP839" s="234"/>
      <c r="AQ839" s="234"/>
      <c r="AR839" s="234"/>
      <c r="AS839" s="234"/>
      <c r="AT839" s="234"/>
      <c r="AU839" s="234"/>
      <c r="AV839" s="234"/>
      <c r="AW839" s="234"/>
      <c r="AX839" s="234"/>
      <c r="AY839" s="234"/>
      <c r="AZ839" s="234"/>
      <c r="BA839" s="234"/>
      <c r="BB839" s="234"/>
      <c r="BC839" s="234"/>
      <c r="BD839" s="234"/>
      <c r="BE839" s="234"/>
      <c r="BF839" s="234"/>
      <c r="BG839" s="234"/>
      <c r="BH839" s="234"/>
      <c r="BI839" s="234"/>
      <c r="BJ839" s="234"/>
      <c r="BK839" s="234"/>
      <c r="BL839" s="234"/>
      <c r="BM839" s="234"/>
      <c r="BN839" s="234"/>
      <c r="BO839" s="234"/>
      <c r="BP839" s="234"/>
      <c r="BQ839" s="234"/>
      <c r="BR839" s="234"/>
      <c r="BS839" s="234"/>
      <c r="BT839" s="234"/>
      <c r="BU839" s="234"/>
      <c r="BV839" s="234"/>
      <c r="BW839" s="234"/>
      <c r="BX839" s="234"/>
      <c r="BY839" s="234"/>
      <c r="BZ839" s="234"/>
      <c r="CA839" s="234"/>
      <c r="CB839" s="234"/>
      <c r="CC839" s="234"/>
      <c r="CD839" s="234"/>
      <c r="CE839" s="234"/>
      <c r="CF839" s="234"/>
      <c r="CG839" s="234"/>
      <c r="CH839" s="234"/>
      <c r="CI839" s="234"/>
      <c r="CJ839" s="234"/>
      <c r="CK839" s="234"/>
      <c r="CL839" s="234"/>
      <c r="CM839" s="234"/>
      <c r="CN839" s="234"/>
      <c r="CO839" s="234"/>
      <c r="CP839" s="234"/>
      <c r="CQ839" s="234"/>
      <c r="CR839" s="234"/>
      <c r="CS839" s="234"/>
      <c r="CT839" s="234"/>
      <c r="CU839" s="234"/>
      <c r="CV839" s="234"/>
      <c r="CW839" s="234"/>
      <c r="CX839" s="234"/>
      <c r="CY839" s="234"/>
      <c r="CZ839" s="234"/>
      <c r="DA839" s="234"/>
      <c r="DB839" s="234"/>
      <c r="DC839" s="234"/>
      <c r="DD839" s="234"/>
      <c r="DE839" s="234"/>
      <c r="DF839" s="234"/>
      <c r="DG839" s="234"/>
      <c r="DH839" s="234"/>
      <c r="DI839" s="234"/>
      <c r="DJ839" s="234"/>
      <c r="DK839" s="234"/>
      <c r="DL839" s="234"/>
      <c r="DM839" s="234"/>
      <c r="DN839" s="234"/>
      <c r="DO839" s="234"/>
      <c r="DP839" s="234"/>
      <c r="DQ839" s="234"/>
      <c r="DR839" s="234"/>
      <c r="DS839" s="234"/>
      <c r="DT839" s="234"/>
      <c r="DU839" s="234"/>
      <c r="DV839" s="234"/>
      <c r="DW839" s="234"/>
      <c r="DX839" s="234"/>
      <c r="DY839" s="234"/>
      <c r="DZ839" s="234"/>
      <c r="EA839" s="234"/>
      <c r="EB839" s="234"/>
      <c r="EC839" s="234"/>
      <c r="ED839" s="234"/>
      <c r="EE839" s="234"/>
      <c r="EF839" s="234"/>
      <c r="EG839" s="234"/>
      <c r="EH839" s="234"/>
      <c r="EI839" s="234"/>
      <c r="EJ839" s="234"/>
      <c r="EK839" s="234"/>
      <c r="EL839" s="234"/>
      <c r="EM839" s="234"/>
      <c r="EN839" s="234"/>
      <c r="EO839" s="234"/>
      <c r="EP839" s="234"/>
      <c r="EQ839" s="234"/>
      <c r="ER839" s="234"/>
      <c r="ES839" s="234"/>
      <c r="ET839" s="234"/>
      <c r="EU839" s="234"/>
      <c r="EV839" s="234"/>
      <c r="EW839" s="234"/>
      <c r="EX839" s="234"/>
      <c r="EY839" s="234"/>
      <c r="EZ839" s="234"/>
      <c r="FA839" s="234"/>
      <c r="FB839" s="234"/>
      <c r="FC839" s="234"/>
      <c r="FD839" s="234"/>
      <c r="FE839" s="234"/>
      <c r="FF839" s="234"/>
      <c r="FG839" s="234"/>
      <c r="FH839" s="234"/>
      <c r="FI839" s="234"/>
      <c r="FJ839" s="234"/>
      <c r="FK839" s="234"/>
      <c r="FL839" s="234"/>
      <c r="FM839" s="234"/>
      <c r="FN839" s="234"/>
      <c r="FO839" s="234"/>
      <c r="FP839" s="234"/>
      <c r="FQ839" s="234"/>
      <c r="FR839" s="234"/>
      <c r="FS839" s="234"/>
      <c r="FT839" s="234"/>
      <c r="FU839" s="234"/>
      <c r="FV839" s="234"/>
      <c r="FW839" s="234"/>
      <c r="FX839" s="234"/>
      <c r="FY839" s="234"/>
      <c r="FZ839" s="234"/>
      <c r="GA839" s="234"/>
      <c r="GB839" s="234"/>
      <c r="GC839" s="234"/>
      <c r="GD839" s="234"/>
      <c r="GE839" s="234"/>
      <c r="GF839" s="234"/>
      <c r="GG839" s="234"/>
      <c r="GH839" s="234"/>
      <c r="GI839" s="234"/>
      <c r="GJ839" s="234"/>
      <c r="GK839" s="234"/>
      <c r="GL839" s="234"/>
      <c r="GM839" s="234"/>
      <c r="GN839" s="234"/>
      <c r="GO839" s="234"/>
      <c r="GP839" s="234"/>
      <c r="GQ839" s="234"/>
      <c r="GR839" s="234"/>
      <c r="GS839" s="234"/>
      <c r="GT839" s="234"/>
      <c r="GU839" s="234"/>
      <c r="GV839" s="234"/>
      <c r="GW839" s="234"/>
      <c r="GX839" s="234"/>
      <c r="GY839" s="234"/>
      <c r="GZ839" s="234"/>
      <c r="HA839" s="234"/>
      <c r="HB839" s="234"/>
      <c r="HC839" s="234"/>
      <c r="HD839" s="234"/>
      <c r="HE839" s="234"/>
      <c r="HF839" s="234"/>
      <c r="HG839" s="234"/>
      <c r="HH839" s="234"/>
      <c r="HI839" s="234"/>
      <c r="HJ839" s="234"/>
      <c r="HK839" s="234"/>
      <c r="HL839" s="234"/>
      <c r="HM839" s="234"/>
      <c r="HN839" s="234"/>
      <c r="HO839" s="234"/>
      <c r="HP839" s="234"/>
      <c r="HQ839" s="234"/>
      <c r="HR839" s="234"/>
      <c r="HS839" s="234"/>
      <c r="HT839" s="234"/>
      <c r="HU839" s="234"/>
      <c r="HV839" s="234"/>
      <c r="HW839" s="234"/>
      <c r="HX839" s="234"/>
      <c r="HY839" s="234"/>
      <c r="HZ839" s="234"/>
      <c r="IA839" s="234"/>
      <c r="IB839" s="234"/>
      <c r="IC839" s="234"/>
      <c r="ID839" s="234"/>
    </row>
    <row r="841" spans="1:238" s="311" customFormat="1">
      <c r="A841" s="249"/>
      <c r="B841" s="280"/>
      <c r="C841" s="280"/>
      <c r="D841" s="280"/>
      <c r="E841" s="280"/>
      <c r="F841" s="280"/>
      <c r="G841" s="280"/>
      <c r="H841" s="243"/>
      <c r="I841" s="307"/>
      <c r="J841" s="308"/>
      <c r="K841" s="309"/>
      <c r="L841" s="310"/>
      <c r="N841" s="301"/>
      <c r="O841" s="301"/>
      <c r="P841" s="234"/>
      <c r="Q841" s="234"/>
      <c r="R841" s="234"/>
      <c r="S841" s="234"/>
      <c r="T841" s="234"/>
      <c r="U841" s="234"/>
      <c r="V841" s="234"/>
      <c r="W841" s="234"/>
      <c r="X841" s="234"/>
      <c r="Y841" s="234"/>
      <c r="Z841" s="234"/>
      <c r="AA841" s="234"/>
      <c r="AB841" s="234"/>
      <c r="AC841" s="234"/>
      <c r="AD841" s="234"/>
      <c r="AE841" s="234"/>
      <c r="AF841" s="234"/>
      <c r="AG841" s="234"/>
      <c r="AH841" s="234"/>
      <c r="AI841" s="234"/>
      <c r="AJ841" s="234"/>
      <c r="AK841" s="234"/>
      <c r="AL841" s="234"/>
      <c r="AM841" s="234"/>
      <c r="AN841" s="234"/>
      <c r="AO841" s="234"/>
      <c r="AP841" s="234"/>
      <c r="AQ841" s="234"/>
      <c r="AR841" s="234"/>
      <c r="AS841" s="234"/>
      <c r="AT841" s="234"/>
      <c r="AU841" s="234"/>
      <c r="AV841" s="234"/>
      <c r="AW841" s="234"/>
      <c r="AX841" s="234"/>
      <c r="AY841" s="234"/>
      <c r="AZ841" s="234"/>
      <c r="BA841" s="234"/>
      <c r="BB841" s="234"/>
      <c r="BC841" s="234"/>
      <c r="BD841" s="234"/>
      <c r="BE841" s="234"/>
      <c r="BF841" s="234"/>
      <c r="BG841" s="234"/>
      <c r="BH841" s="234"/>
      <c r="BI841" s="234"/>
      <c r="BJ841" s="234"/>
      <c r="BK841" s="234"/>
      <c r="BL841" s="234"/>
      <c r="BM841" s="234"/>
      <c r="BN841" s="234"/>
      <c r="BO841" s="234"/>
      <c r="BP841" s="234"/>
      <c r="BQ841" s="234"/>
      <c r="BR841" s="234"/>
      <c r="BS841" s="234"/>
      <c r="BT841" s="234"/>
      <c r="BU841" s="234"/>
      <c r="BV841" s="234"/>
      <c r="BW841" s="234"/>
      <c r="BX841" s="234"/>
      <c r="BY841" s="234"/>
      <c r="BZ841" s="234"/>
      <c r="CA841" s="234"/>
      <c r="CB841" s="234"/>
      <c r="CC841" s="234"/>
      <c r="CD841" s="234"/>
      <c r="CE841" s="234"/>
      <c r="CF841" s="234"/>
      <c r="CG841" s="234"/>
      <c r="CH841" s="234"/>
      <c r="CI841" s="234"/>
      <c r="CJ841" s="234"/>
      <c r="CK841" s="234"/>
      <c r="CL841" s="234"/>
      <c r="CM841" s="234"/>
      <c r="CN841" s="234"/>
      <c r="CO841" s="234"/>
      <c r="CP841" s="234"/>
      <c r="CQ841" s="234"/>
      <c r="CR841" s="234"/>
      <c r="CS841" s="234"/>
      <c r="CT841" s="234"/>
      <c r="CU841" s="234"/>
      <c r="CV841" s="234"/>
      <c r="CW841" s="234"/>
      <c r="CX841" s="234"/>
      <c r="CY841" s="234"/>
      <c r="CZ841" s="234"/>
      <c r="DA841" s="234"/>
      <c r="DB841" s="234"/>
      <c r="DC841" s="234"/>
      <c r="DD841" s="234"/>
      <c r="DE841" s="234"/>
      <c r="DF841" s="234"/>
      <c r="DG841" s="234"/>
      <c r="DH841" s="234"/>
      <c r="DI841" s="234"/>
      <c r="DJ841" s="234"/>
      <c r="DK841" s="234"/>
      <c r="DL841" s="234"/>
      <c r="DM841" s="234"/>
      <c r="DN841" s="234"/>
      <c r="DO841" s="234"/>
      <c r="DP841" s="234"/>
      <c r="DQ841" s="234"/>
      <c r="DR841" s="234"/>
      <c r="DS841" s="234"/>
      <c r="DT841" s="234"/>
      <c r="DU841" s="234"/>
      <c r="DV841" s="234"/>
      <c r="DW841" s="234"/>
      <c r="DX841" s="234"/>
      <c r="DY841" s="234"/>
      <c r="DZ841" s="234"/>
      <c r="EA841" s="234"/>
      <c r="EB841" s="234"/>
      <c r="EC841" s="234"/>
      <c r="ED841" s="234"/>
      <c r="EE841" s="234"/>
      <c r="EF841" s="234"/>
      <c r="EG841" s="234"/>
      <c r="EH841" s="234"/>
      <c r="EI841" s="234"/>
      <c r="EJ841" s="234"/>
      <c r="EK841" s="234"/>
      <c r="EL841" s="234"/>
      <c r="EM841" s="234"/>
      <c r="EN841" s="234"/>
      <c r="EO841" s="234"/>
      <c r="EP841" s="234"/>
      <c r="EQ841" s="234"/>
      <c r="ER841" s="234"/>
      <c r="ES841" s="234"/>
      <c r="ET841" s="234"/>
      <c r="EU841" s="234"/>
      <c r="EV841" s="234"/>
      <c r="EW841" s="234"/>
      <c r="EX841" s="234"/>
      <c r="EY841" s="234"/>
      <c r="EZ841" s="234"/>
      <c r="FA841" s="234"/>
      <c r="FB841" s="234"/>
      <c r="FC841" s="234"/>
      <c r="FD841" s="234"/>
      <c r="FE841" s="234"/>
      <c r="FF841" s="234"/>
      <c r="FG841" s="234"/>
      <c r="FH841" s="234"/>
      <c r="FI841" s="234"/>
      <c r="FJ841" s="234"/>
      <c r="FK841" s="234"/>
      <c r="FL841" s="234"/>
      <c r="FM841" s="234"/>
      <c r="FN841" s="234"/>
      <c r="FO841" s="234"/>
      <c r="FP841" s="234"/>
      <c r="FQ841" s="234"/>
      <c r="FR841" s="234"/>
      <c r="FS841" s="234"/>
      <c r="FT841" s="234"/>
      <c r="FU841" s="234"/>
      <c r="FV841" s="234"/>
      <c r="FW841" s="234"/>
      <c r="FX841" s="234"/>
      <c r="FY841" s="234"/>
      <c r="FZ841" s="234"/>
      <c r="GA841" s="234"/>
      <c r="GB841" s="234"/>
      <c r="GC841" s="234"/>
      <c r="GD841" s="234"/>
      <c r="GE841" s="234"/>
      <c r="GF841" s="234"/>
      <c r="GG841" s="234"/>
      <c r="GH841" s="234"/>
      <c r="GI841" s="234"/>
      <c r="GJ841" s="234"/>
      <c r="GK841" s="234"/>
      <c r="GL841" s="234"/>
      <c r="GM841" s="234"/>
      <c r="GN841" s="234"/>
      <c r="GO841" s="234"/>
      <c r="GP841" s="234"/>
      <c r="GQ841" s="234"/>
      <c r="GR841" s="234"/>
      <c r="GS841" s="234"/>
      <c r="GT841" s="234"/>
      <c r="GU841" s="234"/>
      <c r="GV841" s="234"/>
      <c r="GW841" s="234"/>
      <c r="GX841" s="234"/>
      <c r="GY841" s="234"/>
      <c r="GZ841" s="234"/>
      <c r="HA841" s="234"/>
      <c r="HB841" s="234"/>
      <c r="HC841" s="234"/>
      <c r="HD841" s="234"/>
      <c r="HE841" s="234"/>
      <c r="HF841" s="234"/>
      <c r="HG841" s="234"/>
      <c r="HH841" s="234"/>
      <c r="HI841" s="234"/>
      <c r="HJ841" s="234"/>
      <c r="HK841" s="234"/>
      <c r="HL841" s="234"/>
      <c r="HM841" s="234"/>
      <c r="HN841" s="234"/>
      <c r="HO841" s="234"/>
      <c r="HP841" s="234"/>
      <c r="HQ841" s="234"/>
      <c r="HR841" s="234"/>
      <c r="HS841" s="234"/>
      <c r="HT841" s="234"/>
      <c r="HU841" s="234"/>
      <c r="HV841" s="234"/>
      <c r="HW841" s="234"/>
      <c r="HX841" s="234"/>
      <c r="HY841" s="234"/>
      <c r="HZ841" s="234"/>
      <c r="IA841" s="234"/>
      <c r="IB841" s="234"/>
      <c r="IC841" s="234"/>
      <c r="ID841" s="234"/>
    </row>
    <row r="843" spans="1:238" s="311" customFormat="1">
      <c r="A843" s="249"/>
      <c r="B843" s="280"/>
      <c r="C843" s="280"/>
      <c r="D843" s="280"/>
      <c r="E843" s="280"/>
      <c r="F843" s="280"/>
      <c r="G843" s="280"/>
      <c r="H843" s="243"/>
      <c r="I843" s="307"/>
      <c r="J843" s="308"/>
      <c r="K843" s="309"/>
      <c r="L843" s="310"/>
      <c r="N843" s="301"/>
      <c r="O843" s="301"/>
      <c r="P843" s="234"/>
      <c r="Q843" s="234"/>
      <c r="R843" s="234"/>
      <c r="S843" s="234"/>
      <c r="T843" s="234"/>
      <c r="U843" s="234"/>
      <c r="V843" s="234"/>
      <c r="W843" s="234"/>
      <c r="X843" s="234"/>
      <c r="Y843" s="234"/>
      <c r="Z843" s="234"/>
      <c r="AA843" s="234"/>
      <c r="AB843" s="234"/>
      <c r="AC843" s="234"/>
      <c r="AD843" s="234"/>
      <c r="AE843" s="234"/>
      <c r="AF843" s="234"/>
      <c r="AG843" s="234"/>
      <c r="AH843" s="234"/>
      <c r="AI843" s="234"/>
      <c r="AJ843" s="234"/>
      <c r="AK843" s="234"/>
      <c r="AL843" s="234"/>
      <c r="AM843" s="234"/>
      <c r="AN843" s="234"/>
      <c r="AO843" s="234"/>
      <c r="AP843" s="234"/>
      <c r="AQ843" s="234"/>
      <c r="AR843" s="234"/>
      <c r="AS843" s="234"/>
      <c r="AT843" s="234"/>
      <c r="AU843" s="234"/>
      <c r="AV843" s="234"/>
      <c r="AW843" s="234"/>
      <c r="AX843" s="234"/>
      <c r="AY843" s="234"/>
      <c r="AZ843" s="234"/>
      <c r="BA843" s="234"/>
      <c r="BB843" s="234"/>
      <c r="BC843" s="234"/>
      <c r="BD843" s="234"/>
      <c r="BE843" s="234"/>
      <c r="BF843" s="234"/>
      <c r="BG843" s="234"/>
      <c r="BH843" s="234"/>
      <c r="BI843" s="234"/>
      <c r="BJ843" s="234"/>
      <c r="BK843" s="234"/>
      <c r="BL843" s="234"/>
      <c r="BM843" s="234"/>
      <c r="BN843" s="234"/>
      <c r="BO843" s="234"/>
      <c r="BP843" s="234"/>
      <c r="BQ843" s="234"/>
      <c r="BR843" s="234"/>
      <c r="BS843" s="234"/>
      <c r="BT843" s="234"/>
      <c r="BU843" s="234"/>
      <c r="BV843" s="234"/>
      <c r="BW843" s="234"/>
      <c r="BX843" s="234"/>
      <c r="BY843" s="234"/>
      <c r="BZ843" s="234"/>
      <c r="CA843" s="234"/>
      <c r="CB843" s="234"/>
      <c r="CC843" s="234"/>
      <c r="CD843" s="234"/>
      <c r="CE843" s="234"/>
      <c r="CF843" s="234"/>
      <c r="CG843" s="234"/>
      <c r="CH843" s="234"/>
      <c r="CI843" s="234"/>
      <c r="CJ843" s="234"/>
      <c r="CK843" s="234"/>
      <c r="CL843" s="234"/>
      <c r="CM843" s="234"/>
      <c r="CN843" s="234"/>
      <c r="CO843" s="234"/>
      <c r="CP843" s="234"/>
      <c r="CQ843" s="234"/>
      <c r="CR843" s="234"/>
      <c r="CS843" s="234"/>
      <c r="CT843" s="234"/>
      <c r="CU843" s="234"/>
      <c r="CV843" s="234"/>
      <c r="CW843" s="234"/>
      <c r="CX843" s="234"/>
      <c r="CY843" s="234"/>
      <c r="CZ843" s="234"/>
      <c r="DA843" s="234"/>
      <c r="DB843" s="234"/>
      <c r="DC843" s="234"/>
      <c r="DD843" s="234"/>
      <c r="DE843" s="234"/>
      <c r="DF843" s="234"/>
      <c r="DG843" s="234"/>
      <c r="DH843" s="234"/>
      <c r="DI843" s="234"/>
      <c r="DJ843" s="234"/>
      <c r="DK843" s="234"/>
      <c r="DL843" s="234"/>
      <c r="DM843" s="234"/>
      <c r="DN843" s="234"/>
      <c r="DO843" s="234"/>
      <c r="DP843" s="234"/>
      <c r="DQ843" s="234"/>
      <c r="DR843" s="234"/>
      <c r="DS843" s="234"/>
      <c r="DT843" s="234"/>
      <c r="DU843" s="234"/>
      <c r="DV843" s="234"/>
      <c r="DW843" s="234"/>
      <c r="DX843" s="234"/>
      <c r="DY843" s="234"/>
      <c r="DZ843" s="234"/>
      <c r="EA843" s="234"/>
      <c r="EB843" s="234"/>
      <c r="EC843" s="234"/>
      <c r="ED843" s="234"/>
      <c r="EE843" s="234"/>
      <c r="EF843" s="234"/>
      <c r="EG843" s="234"/>
      <c r="EH843" s="234"/>
      <c r="EI843" s="234"/>
      <c r="EJ843" s="234"/>
      <c r="EK843" s="234"/>
      <c r="EL843" s="234"/>
      <c r="EM843" s="234"/>
      <c r="EN843" s="234"/>
      <c r="EO843" s="234"/>
      <c r="EP843" s="234"/>
      <c r="EQ843" s="234"/>
      <c r="ER843" s="234"/>
      <c r="ES843" s="234"/>
      <c r="ET843" s="234"/>
      <c r="EU843" s="234"/>
      <c r="EV843" s="234"/>
      <c r="EW843" s="234"/>
      <c r="EX843" s="234"/>
      <c r="EY843" s="234"/>
      <c r="EZ843" s="234"/>
      <c r="FA843" s="234"/>
      <c r="FB843" s="234"/>
      <c r="FC843" s="234"/>
      <c r="FD843" s="234"/>
      <c r="FE843" s="234"/>
      <c r="FF843" s="234"/>
      <c r="FG843" s="234"/>
      <c r="FH843" s="234"/>
      <c r="FI843" s="234"/>
      <c r="FJ843" s="234"/>
      <c r="FK843" s="234"/>
      <c r="FL843" s="234"/>
      <c r="FM843" s="234"/>
      <c r="FN843" s="234"/>
      <c r="FO843" s="234"/>
      <c r="FP843" s="234"/>
      <c r="FQ843" s="234"/>
      <c r="FR843" s="234"/>
      <c r="FS843" s="234"/>
      <c r="FT843" s="234"/>
      <c r="FU843" s="234"/>
      <c r="FV843" s="234"/>
      <c r="FW843" s="234"/>
      <c r="FX843" s="234"/>
      <c r="FY843" s="234"/>
      <c r="FZ843" s="234"/>
      <c r="GA843" s="234"/>
      <c r="GB843" s="234"/>
      <c r="GC843" s="234"/>
      <c r="GD843" s="234"/>
      <c r="GE843" s="234"/>
      <c r="GF843" s="234"/>
      <c r="GG843" s="234"/>
      <c r="GH843" s="234"/>
      <c r="GI843" s="234"/>
      <c r="GJ843" s="234"/>
      <c r="GK843" s="234"/>
      <c r="GL843" s="234"/>
      <c r="GM843" s="234"/>
      <c r="GN843" s="234"/>
      <c r="GO843" s="234"/>
      <c r="GP843" s="234"/>
      <c r="GQ843" s="234"/>
      <c r="GR843" s="234"/>
      <c r="GS843" s="234"/>
      <c r="GT843" s="234"/>
      <c r="GU843" s="234"/>
      <c r="GV843" s="234"/>
      <c r="GW843" s="234"/>
      <c r="GX843" s="234"/>
      <c r="GY843" s="234"/>
      <c r="GZ843" s="234"/>
      <c r="HA843" s="234"/>
      <c r="HB843" s="234"/>
      <c r="HC843" s="234"/>
      <c r="HD843" s="234"/>
      <c r="HE843" s="234"/>
      <c r="HF843" s="234"/>
      <c r="HG843" s="234"/>
      <c r="HH843" s="234"/>
      <c r="HI843" s="234"/>
      <c r="HJ843" s="234"/>
      <c r="HK843" s="234"/>
      <c r="HL843" s="234"/>
      <c r="HM843" s="234"/>
      <c r="HN843" s="234"/>
      <c r="HO843" s="234"/>
      <c r="HP843" s="234"/>
      <c r="HQ843" s="234"/>
      <c r="HR843" s="234"/>
      <c r="HS843" s="234"/>
      <c r="HT843" s="234"/>
      <c r="HU843" s="234"/>
      <c r="HV843" s="234"/>
      <c r="HW843" s="234"/>
      <c r="HX843" s="234"/>
      <c r="HY843" s="234"/>
      <c r="HZ843" s="234"/>
      <c r="IA843" s="234"/>
      <c r="IB843" s="234"/>
      <c r="IC843" s="234"/>
      <c r="ID843" s="234"/>
    </row>
    <row r="845" spans="1:238" s="311" customFormat="1">
      <c r="A845" s="249"/>
      <c r="B845" s="280"/>
      <c r="C845" s="280"/>
      <c r="D845" s="280"/>
      <c r="E845" s="280"/>
      <c r="F845" s="280"/>
      <c r="G845" s="280"/>
      <c r="H845" s="243"/>
      <c r="I845" s="307"/>
      <c r="J845" s="308"/>
      <c r="K845" s="309"/>
      <c r="L845" s="310"/>
      <c r="N845" s="301"/>
      <c r="O845" s="301"/>
      <c r="P845" s="234"/>
      <c r="Q845" s="234"/>
      <c r="R845" s="234"/>
      <c r="S845" s="234"/>
      <c r="T845" s="234"/>
      <c r="U845" s="234"/>
      <c r="V845" s="234"/>
      <c r="W845" s="234"/>
      <c r="X845" s="234"/>
      <c r="Y845" s="234"/>
      <c r="Z845" s="234"/>
      <c r="AA845" s="234"/>
      <c r="AB845" s="234"/>
      <c r="AC845" s="234"/>
      <c r="AD845" s="234"/>
      <c r="AE845" s="234"/>
      <c r="AF845" s="234"/>
      <c r="AG845" s="234"/>
      <c r="AH845" s="234"/>
      <c r="AI845" s="234"/>
      <c r="AJ845" s="234"/>
      <c r="AK845" s="234"/>
      <c r="AL845" s="234"/>
      <c r="AM845" s="234"/>
      <c r="AN845" s="234"/>
      <c r="AO845" s="234"/>
      <c r="AP845" s="234"/>
      <c r="AQ845" s="234"/>
      <c r="AR845" s="234"/>
      <c r="AS845" s="234"/>
      <c r="AT845" s="234"/>
      <c r="AU845" s="234"/>
      <c r="AV845" s="234"/>
      <c r="AW845" s="234"/>
      <c r="AX845" s="234"/>
      <c r="AY845" s="234"/>
      <c r="AZ845" s="234"/>
      <c r="BA845" s="234"/>
      <c r="BB845" s="234"/>
      <c r="BC845" s="234"/>
      <c r="BD845" s="234"/>
      <c r="BE845" s="234"/>
      <c r="BF845" s="234"/>
      <c r="BG845" s="234"/>
      <c r="BH845" s="234"/>
      <c r="BI845" s="234"/>
      <c r="BJ845" s="234"/>
      <c r="BK845" s="234"/>
      <c r="BL845" s="234"/>
      <c r="BM845" s="234"/>
      <c r="BN845" s="234"/>
      <c r="BO845" s="234"/>
      <c r="BP845" s="234"/>
      <c r="BQ845" s="234"/>
      <c r="BR845" s="234"/>
      <c r="BS845" s="234"/>
      <c r="BT845" s="234"/>
      <c r="BU845" s="234"/>
      <c r="BV845" s="234"/>
      <c r="BW845" s="234"/>
      <c r="BX845" s="234"/>
      <c r="BY845" s="234"/>
      <c r="BZ845" s="234"/>
      <c r="CA845" s="234"/>
      <c r="CB845" s="234"/>
      <c r="CC845" s="234"/>
      <c r="CD845" s="234"/>
      <c r="CE845" s="234"/>
      <c r="CF845" s="234"/>
      <c r="CG845" s="234"/>
      <c r="CH845" s="234"/>
      <c r="CI845" s="234"/>
      <c r="CJ845" s="234"/>
      <c r="CK845" s="234"/>
      <c r="CL845" s="234"/>
      <c r="CM845" s="234"/>
      <c r="CN845" s="234"/>
      <c r="CO845" s="234"/>
      <c r="CP845" s="234"/>
      <c r="CQ845" s="234"/>
      <c r="CR845" s="234"/>
      <c r="CS845" s="234"/>
      <c r="CT845" s="234"/>
      <c r="CU845" s="234"/>
      <c r="CV845" s="234"/>
      <c r="CW845" s="234"/>
      <c r="CX845" s="234"/>
      <c r="CY845" s="234"/>
      <c r="CZ845" s="234"/>
      <c r="DA845" s="234"/>
      <c r="DB845" s="234"/>
      <c r="DC845" s="234"/>
      <c r="DD845" s="234"/>
      <c r="DE845" s="234"/>
      <c r="DF845" s="234"/>
      <c r="DG845" s="234"/>
      <c r="DH845" s="234"/>
      <c r="DI845" s="234"/>
      <c r="DJ845" s="234"/>
      <c r="DK845" s="234"/>
      <c r="DL845" s="234"/>
      <c r="DM845" s="234"/>
      <c r="DN845" s="234"/>
      <c r="DO845" s="234"/>
      <c r="DP845" s="234"/>
      <c r="DQ845" s="234"/>
      <c r="DR845" s="234"/>
      <c r="DS845" s="234"/>
      <c r="DT845" s="234"/>
      <c r="DU845" s="234"/>
      <c r="DV845" s="234"/>
      <c r="DW845" s="234"/>
      <c r="DX845" s="234"/>
      <c r="DY845" s="234"/>
      <c r="DZ845" s="234"/>
      <c r="EA845" s="234"/>
      <c r="EB845" s="234"/>
      <c r="EC845" s="234"/>
      <c r="ED845" s="234"/>
      <c r="EE845" s="234"/>
      <c r="EF845" s="234"/>
      <c r="EG845" s="234"/>
      <c r="EH845" s="234"/>
      <c r="EI845" s="234"/>
      <c r="EJ845" s="234"/>
      <c r="EK845" s="234"/>
      <c r="EL845" s="234"/>
      <c r="EM845" s="234"/>
      <c r="EN845" s="234"/>
      <c r="EO845" s="234"/>
      <c r="EP845" s="234"/>
      <c r="EQ845" s="234"/>
      <c r="ER845" s="234"/>
      <c r="ES845" s="234"/>
      <c r="ET845" s="234"/>
      <c r="EU845" s="234"/>
      <c r="EV845" s="234"/>
      <c r="EW845" s="234"/>
      <c r="EX845" s="234"/>
      <c r="EY845" s="234"/>
      <c r="EZ845" s="234"/>
      <c r="FA845" s="234"/>
      <c r="FB845" s="234"/>
      <c r="FC845" s="234"/>
      <c r="FD845" s="234"/>
      <c r="FE845" s="234"/>
      <c r="FF845" s="234"/>
      <c r="FG845" s="234"/>
      <c r="FH845" s="234"/>
      <c r="FI845" s="234"/>
      <c r="FJ845" s="234"/>
      <c r="FK845" s="234"/>
      <c r="FL845" s="234"/>
      <c r="FM845" s="234"/>
      <c r="FN845" s="234"/>
      <c r="FO845" s="234"/>
      <c r="FP845" s="234"/>
      <c r="FQ845" s="234"/>
      <c r="FR845" s="234"/>
      <c r="FS845" s="234"/>
      <c r="FT845" s="234"/>
      <c r="FU845" s="234"/>
      <c r="FV845" s="234"/>
      <c r="FW845" s="234"/>
      <c r="FX845" s="234"/>
      <c r="FY845" s="234"/>
      <c r="FZ845" s="234"/>
      <c r="GA845" s="234"/>
      <c r="GB845" s="234"/>
      <c r="GC845" s="234"/>
      <c r="GD845" s="234"/>
      <c r="GE845" s="234"/>
      <c r="GF845" s="234"/>
      <c r="GG845" s="234"/>
      <c r="GH845" s="234"/>
      <c r="GI845" s="234"/>
      <c r="GJ845" s="234"/>
      <c r="GK845" s="234"/>
      <c r="GL845" s="234"/>
      <c r="GM845" s="234"/>
      <c r="GN845" s="234"/>
      <c r="GO845" s="234"/>
      <c r="GP845" s="234"/>
      <c r="GQ845" s="234"/>
      <c r="GR845" s="234"/>
      <c r="GS845" s="234"/>
      <c r="GT845" s="234"/>
      <c r="GU845" s="234"/>
      <c r="GV845" s="234"/>
      <c r="GW845" s="234"/>
      <c r="GX845" s="234"/>
      <c r="GY845" s="234"/>
      <c r="GZ845" s="234"/>
      <c r="HA845" s="234"/>
      <c r="HB845" s="234"/>
      <c r="HC845" s="234"/>
      <c r="HD845" s="234"/>
      <c r="HE845" s="234"/>
      <c r="HF845" s="234"/>
      <c r="HG845" s="234"/>
      <c r="HH845" s="234"/>
      <c r="HI845" s="234"/>
      <c r="HJ845" s="234"/>
      <c r="HK845" s="234"/>
      <c r="HL845" s="234"/>
      <c r="HM845" s="234"/>
      <c r="HN845" s="234"/>
      <c r="HO845" s="234"/>
      <c r="HP845" s="234"/>
      <c r="HQ845" s="234"/>
      <c r="HR845" s="234"/>
      <c r="HS845" s="234"/>
      <c r="HT845" s="234"/>
      <c r="HU845" s="234"/>
      <c r="HV845" s="234"/>
      <c r="HW845" s="234"/>
      <c r="HX845" s="234"/>
      <c r="HY845" s="234"/>
      <c r="HZ845" s="234"/>
      <c r="IA845" s="234"/>
      <c r="IB845" s="234"/>
      <c r="IC845" s="234"/>
      <c r="ID845" s="234"/>
    </row>
    <row r="847" spans="1:238" s="311" customFormat="1">
      <c r="A847" s="249"/>
      <c r="B847" s="280"/>
      <c r="C847" s="280"/>
      <c r="D847" s="280"/>
      <c r="E847" s="280"/>
      <c r="F847" s="280"/>
      <c r="G847" s="280"/>
      <c r="H847" s="243"/>
      <c r="I847" s="307"/>
      <c r="J847" s="308"/>
      <c r="K847" s="309"/>
      <c r="L847" s="310"/>
      <c r="N847" s="301"/>
      <c r="O847" s="301"/>
      <c r="P847" s="234"/>
      <c r="Q847" s="234"/>
      <c r="R847" s="234"/>
      <c r="S847" s="234"/>
      <c r="T847" s="234"/>
      <c r="U847" s="234"/>
      <c r="V847" s="234"/>
      <c r="W847" s="234"/>
      <c r="X847" s="234"/>
      <c r="Y847" s="234"/>
      <c r="Z847" s="234"/>
      <c r="AA847" s="234"/>
      <c r="AB847" s="234"/>
      <c r="AC847" s="234"/>
      <c r="AD847" s="234"/>
      <c r="AE847" s="234"/>
      <c r="AF847" s="234"/>
      <c r="AG847" s="234"/>
      <c r="AH847" s="234"/>
      <c r="AI847" s="234"/>
      <c r="AJ847" s="234"/>
      <c r="AK847" s="234"/>
      <c r="AL847" s="234"/>
      <c r="AM847" s="234"/>
      <c r="AN847" s="234"/>
      <c r="AO847" s="234"/>
      <c r="AP847" s="234"/>
      <c r="AQ847" s="234"/>
      <c r="AR847" s="234"/>
      <c r="AS847" s="234"/>
      <c r="AT847" s="234"/>
      <c r="AU847" s="234"/>
      <c r="AV847" s="234"/>
      <c r="AW847" s="234"/>
      <c r="AX847" s="234"/>
      <c r="AY847" s="234"/>
      <c r="AZ847" s="234"/>
      <c r="BA847" s="234"/>
      <c r="BB847" s="234"/>
      <c r="BC847" s="234"/>
      <c r="BD847" s="234"/>
      <c r="BE847" s="234"/>
      <c r="BF847" s="234"/>
      <c r="BG847" s="234"/>
      <c r="BH847" s="234"/>
      <c r="BI847" s="234"/>
      <c r="BJ847" s="234"/>
      <c r="BK847" s="234"/>
      <c r="BL847" s="234"/>
      <c r="BM847" s="234"/>
      <c r="BN847" s="234"/>
      <c r="BO847" s="234"/>
      <c r="BP847" s="234"/>
      <c r="BQ847" s="234"/>
      <c r="BR847" s="234"/>
      <c r="BS847" s="234"/>
      <c r="BT847" s="234"/>
      <c r="BU847" s="234"/>
      <c r="BV847" s="234"/>
      <c r="BW847" s="234"/>
      <c r="BX847" s="234"/>
      <c r="BY847" s="234"/>
      <c r="BZ847" s="234"/>
      <c r="CA847" s="234"/>
      <c r="CB847" s="234"/>
      <c r="CC847" s="234"/>
      <c r="CD847" s="234"/>
      <c r="CE847" s="234"/>
      <c r="CF847" s="234"/>
      <c r="CG847" s="234"/>
      <c r="CH847" s="234"/>
      <c r="CI847" s="234"/>
      <c r="CJ847" s="234"/>
      <c r="CK847" s="234"/>
      <c r="CL847" s="234"/>
      <c r="CM847" s="234"/>
      <c r="CN847" s="234"/>
      <c r="CO847" s="234"/>
      <c r="CP847" s="234"/>
      <c r="CQ847" s="234"/>
      <c r="CR847" s="234"/>
      <c r="CS847" s="234"/>
      <c r="CT847" s="234"/>
      <c r="CU847" s="234"/>
      <c r="CV847" s="234"/>
      <c r="CW847" s="234"/>
      <c r="CX847" s="234"/>
      <c r="CY847" s="234"/>
      <c r="CZ847" s="234"/>
      <c r="DA847" s="234"/>
      <c r="DB847" s="234"/>
      <c r="DC847" s="234"/>
      <c r="DD847" s="234"/>
      <c r="DE847" s="234"/>
      <c r="DF847" s="234"/>
      <c r="DG847" s="234"/>
      <c r="DH847" s="234"/>
      <c r="DI847" s="234"/>
      <c r="DJ847" s="234"/>
      <c r="DK847" s="234"/>
      <c r="DL847" s="234"/>
      <c r="DM847" s="234"/>
      <c r="DN847" s="234"/>
      <c r="DO847" s="234"/>
      <c r="DP847" s="234"/>
      <c r="DQ847" s="234"/>
      <c r="DR847" s="234"/>
      <c r="DS847" s="234"/>
      <c r="DT847" s="234"/>
      <c r="DU847" s="234"/>
      <c r="DV847" s="234"/>
      <c r="DW847" s="234"/>
      <c r="DX847" s="234"/>
      <c r="DY847" s="234"/>
      <c r="DZ847" s="234"/>
      <c r="EA847" s="234"/>
      <c r="EB847" s="234"/>
      <c r="EC847" s="234"/>
      <c r="ED847" s="234"/>
      <c r="EE847" s="234"/>
      <c r="EF847" s="234"/>
      <c r="EG847" s="234"/>
      <c r="EH847" s="234"/>
      <c r="EI847" s="234"/>
      <c r="EJ847" s="234"/>
      <c r="EK847" s="234"/>
      <c r="EL847" s="234"/>
      <c r="EM847" s="234"/>
      <c r="EN847" s="234"/>
      <c r="EO847" s="234"/>
      <c r="EP847" s="234"/>
      <c r="EQ847" s="234"/>
      <c r="ER847" s="234"/>
      <c r="ES847" s="234"/>
      <c r="ET847" s="234"/>
      <c r="EU847" s="234"/>
      <c r="EV847" s="234"/>
      <c r="EW847" s="234"/>
      <c r="EX847" s="234"/>
      <c r="EY847" s="234"/>
      <c r="EZ847" s="234"/>
      <c r="FA847" s="234"/>
      <c r="FB847" s="234"/>
      <c r="FC847" s="234"/>
      <c r="FD847" s="234"/>
      <c r="FE847" s="234"/>
      <c r="FF847" s="234"/>
      <c r="FG847" s="234"/>
      <c r="FH847" s="234"/>
      <c r="FI847" s="234"/>
      <c r="FJ847" s="234"/>
      <c r="FK847" s="234"/>
      <c r="FL847" s="234"/>
      <c r="FM847" s="234"/>
      <c r="FN847" s="234"/>
      <c r="FO847" s="234"/>
      <c r="FP847" s="234"/>
      <c r="FQ847" s="234"/>
      <c r="FR847" s="234"/>
      <c r="FS847" s="234"/>
      <c r="FT847" s="234"/>
      <c r="FU847" s="234"/>
      <c r="FV847" s="234"/>
      <c r="FW847" s="234"/>
      <c r="FX847" s="234"/>
      <c r="FY847" s="234"/>
      <c r="FZ847" s="234"/>
      <c r="GA847" s="234"/>
      <c r="GB847" s="234"/>
      <c r="GC847" s="234"/>
      <c r="GD847" s="234"/>
      <c r="GE847" s="234"/>
      <c r="GF847" s="234"/>
      <c r="GG847" s="234"/>
      <c r="GH847" s="234"/>
      <c r="GI847" s="234"/>
      <c r="GJ847" s="234"/>
      <c r="GK847" s="234"/>
      <c r="GL847" s="234"/>
      <c r="GM847" s="234"/>
      <c r="GN847" s="234"/>
      <c r="GO847" s="234"/>
      <c r="GP847" s="234"/>
      <c r="GQ847" s="234"/>
      <c r="GR847" s="234"/>
      <c r="GS847" s="234"/>
      <c r="GT847" s="234"/>
      <c r="GU847" s="234"/>
      <c r="GV847" s="234"/>
      <c r="GW847" s="234"/>
      <c r="GX847" s="234"/>
      <c r="GY847" s="234"/>
      <c r="GZ847" s="234"/>
      <c r="HA847" s="234"/>
      <c r="HB847" s="234"/>
      <c r="HC847" s="234"/>
      <c r="HD847" s="234"/>
      <c r="HE847" s="234"/>
      <c r="HF847" s="234"/>
      <c r="HG847" s="234"/>
      <c r="HH847" s="234"/>
      <c r="HI847" s="234"/>
      <c r="HJ847" s="234"/>
      <c r="HK847" s="234"/>
      <c r="HL847" s="234"/>
      <c r="HM847" s="234"/>
      <c r="HN847" s="234"/>
      <c r="HO847" s="234"/>
      <c r="HP847" s="234"/>
      <c r="HQ847" s="234"/>
      <c r="HR847" s="234"/>
      <c r="HS847" s="234"/>
      <c r="HT847" s="234"/>
      <c r="HU847" s="234"/>
      <c r="HV847" s="234"/>
      <c r="HW847" s="234"/>
      <c r="HX847" s="234"/>
      <c r="HY847" s="234"/>
      <c r="HZ847" s="234"/>
      <c r="IA847" s="234"/>
      <c r="IB847" s="234"/>
      <c r="IC847" s="234"/>
      <c r="ID847" s="234"/>
    </row>
    <row r="848" spans="1:238" s="311" customFormat="1">
      <c r="A848" s="249"/>
      <c r="B848" s="280"/>
      <c r="C848" s="280"/>
      <c r="D848" s="280"/>
      <c r="E848" s="280"/>
      <c r="F848" s="280"/>
      <c r="G848" s="280"/>
      <c r="H848" s="243"/>
      <c r="I848" s="307"/>
      <c r="J848" s="308"/>
      <c r="K848" s="309"/>
      <c r="L848" s="310"/>
      <c r="N848" s="301"/>
      <c r="O848" s="301"/>
      <c r="P848" s="234"/>
      <c r="Q848" s="234"/>
      <c r="R848" s="234"/>
      <c r="S848" s="234"/>
      <c r="T848" s="234"/>
      <c r="U848" s="234"/>
      <c r="V848" s="234"/>
      <c r="W848" s="234"/>
      <c r="X848" s="234"/>
      <c r="Y848" s="234"/>
      <c r="Z848" s="234"/>
      <c r="AA848" s="234"/>
      <c r="AB848" s="234"/>
      <c r="AC848" s="234"/>
      <c r="AD848" s="234"/>
      <c r="AE848" s="234"/>
      <c r="AF848" s="234"/>
      <c r="AG848" s="234"/>
      <c r="AH848" s="234"/>
      <c r="AI848" s="234"/>
      <c r="AJ848" s="234"/>
      <c r="AK848" s="234"/>
      <c r="AL848" s="234"/>
      <c r="AM848" s="234"/>
      <c r="AN848" s="234"/>
      <c r="AO848" s="234"/>
      <c r="AP848" s="234"/>
      <c r="AQ848" s="234"/>
      <c r="AR848" s="234"/>
      <c r="AS848" s="234"/>
      <c r="AT848" s="234"/>
      <c r="AU848" s="234"/>
      <c r="AV848" s="234"/>
      <c r="AW848" s="234"/>
      <c r="AX848" s="234"/>
      <c r="AY848" s="234"/>
      <c r="AZ848" s="234"/>
      <c r="BA848" s="234"/>
      <c r="BB848" s="234"/>
      <c r="BC848" s="234"/>
      <c r="BD848" s="234"/>
      <c r="BE848" s="234"/>
      <c r="BF848" s="234"/>
      <c r="BG848" s="234"/>
      <c r="BH848" s="234"/>
      <c r="BI848" s="234"/>
      <c r="BJ848" s="234"/>
      <c r="BK848" s="234"/>
      <c r="BL848" s="234"/>
      <c r="BM848" s="234"/>
      <c r="BN848" s="234"/>
      <c r="BO848" s="234"/>
      <c r="BP848" s="234"/>
      <c r="BQ848" s="234"/>
      <c r="BR848" s="234"/>
      <c r="BS848" s="234"/>
      <c r="BT848" s="234"/>
      <c r="BU848" s="234"/>
      <c r="BV848" s="234"/>
      <c r="BW848" s="234"/>
      <c r="BX848" s="234"/>
      <c r="BY848" s="234"/>
      <c r="BZ848" s="234"/>
      <c r="CA848" s="234"/>
      <c r="CB848" s="234"/>
      <c r="CC848" s="234"/>
      <c r="CD848" s="234"/>
      <c r="CE848" s="234"/>
      <c r="CF848" s="234"/>
      <c r="CG848" s="234"/>
      <c r="CH848" s="234"/>
      <c r="CI848" s="234"/>
      <c r="CJ848" s="234"/>
      <c r="CK848" s="234"/>
      <c r="CL848" s="234"/>
      <c r="CM848" s="234"/>
      <c r="CN848" s="234"/>
      <c r="CO848" s="234"/>
      <c r="CP848" s="234"/>
      <c r="CQ848" s="234"/>
      <c r="CR848" s="234"/>
      <c r="CS848" s="234"/>
      <c r="CT848" s="234"/>
      <c r="CU848" s="234"/>
      <c r="CV848" s="234"/>
      <c r="CW848" s="234"/>
      <c r="CX848" s="234"/>
      <c r="CY848" s="234"/>
      <c r="CZ848" s="234"/>
      <c r="DA848" s="234"/>
      <c r="DB848" s="234"/>
      <c r="DC848" s="234"/>
      <c r="DD848" s="234"/>
      <c r="DE848" s="234"/>
      <c r="DF848" s="234"/>
      <c r="DG848" s="234"/>
      <c r="DH848" s="234"/>
      <c r="DI848" s="234"/>
      <c r="DJ848" s="234"/>
      <c r="DK848" s="234"/>
      <c r="DL848" s="234"/>
      <c r="DM848" s="234"/>
      <c r="DN848" s="234"/>
      <c r="DO848" s="234"/>
      <c r="DP848" s="234"/>
      <c r="DQ848" s="234"/>
      <c r="DR848" s="234"/>
      <c r="DS848" s="234"/>
      <c r="DT848" s="234"/>
      <c r="DU848" s="234"/>
      <c r="DV848" s="234"/>
      <c r="DW848" s="234"/>
      <c r="DX848" s="234"/>
      <c r="DY848" s="234"/>
      <c r="DZ848" s="234"/>
      <c r="EA848" s="234"/>
      <c r="EB848" s="234"/>
      <c r="EC848" s="234"/>
      <c r="ED848" s="234"/>
      <c r="EE848" s="234"/>
      <c r="EF848" s="234"/>
      <c r="EG848" s="234"/>
      <c r="EH848" s="234"/>
      <c r="EI848" s="234"/>
      <c r="EJ848" s="234"/>
      <c r="EK848" s="234"/>
      <c r="EL848" s="234"/>
      <c r="EM848" s="234"/>
      <c r="EN848" s="234"/>
      <c r="EO848" s="234"/>
      <c r="EP848" s="234"/>
      <c r="EQ848" s="234"/>
      <c r="ER848" s="234"/>
      <c r="ES848" s="234"/>
      <c r="ET848" s="234"/>
      <c r="EU848" s="234"/>
      <c r="EV848" s="234"/>
      <c r="EW848" s="234"/>
      <c r="EX848" s="234"/>
      <c r="EY848" s="234"/>
      <c r="EZ848" s="234"/>
      <c r="FA848" s="234"/>
      <c r="FB848" s="234"/>
      <c r="FC848" s="234"/>
      <c r="FD848" s="234"/>
      <c r="FE848" s="234"/>
      <c r="FF848" s="234"/>
      <c r="FG848" s="234"/>
      <c r="FH848" s="234"/>
      <c r="FI848" s="234"/>
      <c r="FJ848" s="234"/>
      <c r="FK848" s="234"/>
      <c r="FL848" s="234"/>
      <c r="FM848" s="234"/>
      <c r="FN848" s="234"/>
      <c r="FO848" s="234"/>
      <c r="FP848" s="234"/>
      <c r="FQ848" s="234"/>
      <c r="FR848" s="234"/>
      <c r="FS848" s="234"/>
      <c r="FT848" s="234"/>
      <c r="FU848" s="234"/>
      <c r="FV848" s="234"/>
      <c r="FW848" s="234"/>
      <c r="FX848" s="234"/>
      <c r="FY848" s="234"/>
      <c r="FZ848" s="234"/>
      <c r="GA848" s="234"/>
      <c r="GB848" s="234"/>
      <c r="GC848" s="234"/>
      <c r="GD848" s="234"/>
      <c r="GE848" s="234"/>
      <c r="GF848" s="234"/>
      <c r="GG848" s="234"/>
      <c r="GH848" s="234"/>
      <c r="GI848" s="234"/>
      <c r="GJ848" s="234"/>
      <c r="GK848" s="234"/>
      <c r="GL848" s="234"/>
      <c r="GM848" s="234"/>
      <c r="GN848" s="234"/>
      <c r="GO848" s="234"/>
      <c r="GP848" s="234"/>
      <c r="GQ848" s="234"/>
      <c r="GR848" s="234"/>
      <c r="GS848" s="234"/>
      <c r="GT848" s="234"/>
      <c r="GU848" s="234"/>
      <c r="GV848" s="234"/>
      <c r="GW848" s="234"/>
      <c r="GX848" s="234"/>
      <c r="GY848" s="234"/>
      <c r="GZ848" s="234"/>
      <c r="HA848" s="234"/>
      <c r="HB848" s="234"/>
      <c r="HC848" s="234"/>
      <c r="HD848" s="234"/>
      <c r="HE848" s="234"/>
      <c r="HF848" s="234"/>
      <c r="HG848" s="234"/>
      <c r="HH848" s="234"/>
      <c r="HI848" s="234"/>
      <c r="HJ848" s="234"/>
      <c r="HK848" s="234"/>
      <c r="HL848" s="234"/>
      <c r="HM848" s="234"/>
      <c r="HN848" s="234"/>
      <c r="HO848" s="234"/>
      <c r="HP848" s="234"/>
      <c r="HQ848" s="234"/>
      <c r="HR848" s="234"/>
      <c r="HS848" s="234"/>
      <c r="HT848" s="234"/>
      <c r="HU848" s="234"/>
      <c r="HV848" s="234"/>
      <c r="HW848" s="234"/>
      <c r="HX848" s="234"/>
      <c r="HY848" s="234"/>
      <c r="HZ848" s="234"/>
      <c r="IA848" s="234"/>
      <c r="IB848" s="234"/>
      <c r="IC848" s="234"/>
      <c r="ID848" s="234"/>
    </row>
    <row r="849" spans="1:238" s="311" customFormat="1">
      <c r="A849" s="249"/>
      <c r="B849" s="280"/>
      <c r="C849" s="280"/>
      <c r="D849" s="280"/>
      <c r="E849" s="280"/>
      <c r="F849" s="280"/>
      <c r="G849" s="280"/>
      <c r="H849" s="243"/>
      <c r="I849" s="307"/>
      <c r="J849" s="308"/>
      <c r="K849" s="309"/>
      <c r="L849" s="310"/>
      <c r="N849" s="301"/>
      <c r="O849" s="301"/>
      <c r="P849" s="234"/>
      <c r="Q849" s="234"/>
      <c r="R849" s="234"/>
      <c r="S849" s="234"/>
      <c r="T849" s="234"/>
      <c r="U849" s="234"/>
      <c r="V849" s="234"/>
      <c r="W849" s="234"/>
      <c r="X849" s="234"/>
      <c r="Y849" s="234"/>
      <c r="Z849" s="234"/>
      <c r="AA849" s="234"/>
      <c r="AB849" s="234"/>
      <c r="AC849" s="234"/>
      <c r="AD849" s="234"/>
      <c r="AE849" s="234"/>
      <c r="AF849" s="234"/>
      <c r="AG849" s="234"/>
      <c r="AH849" s="234"/>
      <c r="AI849" s="234"/>
      <c r="AJ849" s="234"/>
      <c r="AK849" s="234"/>
      <c r="AL849" s="234"/>
      <c r="AM849" s="234"/>
      <c r="AN849" s="234"/>
      <c r="AO849" s="234"/>
      <c r="AP849" s="234"/>
      <c r="AQ849" s="234"/>
      <c r="AR849" s="234"/>
      <c r="AS849" s="234"/>
      <c r="AT849" s="234"/>
      <c r="AU849" s="234"/>
      <c r="AV849" s="234"/>
      <c r="AW849" s="234"/>
      <c r="AX849" s="234"/>
      <c r="AY849" s="234"/>
      <c r="AZ849" s="234"/>
      <c r="BA849" s="234"/>
      <c r="BB849" s="234"/>
      <c r="BC849" s="234"/>
      <c r="BD849" s="234"/>
      <c r="BE849" s="234"/>
      <c r="BF849" s="234"/>
      <c r="BG849" s="234"/>
      <c r="BH849" s="234"/>
      <c r="BI849" s="234"/>
      <c r="BJ849" s="234"/>
      <c r="BK849" s="234"/>
      <c r="BL849" s="234"/>
      <c r="BM849" s="234"/>
      <c r="BN849" s="234"/>
      <c r="BO849" s="234"/>
      <c r="BP849" s="234"/>
      <c r="BQ849" s="234"/>
      <c r="BR849" s="234"/>
      <c r="BS849" s="234"/>
      <c r="BT849" s="234"/>
      <c r="BU849" s="234"/>
      <c r="BV849" s="234"/>
      <c r="BW849" s="234"/>
      <c r="BX849" s="234"/>
      <c r="BY849" s="234"/>
      <c r="BZ849" s="234"/>
      <c r="CA849" s="234"/>
      <c r="CB849" s="234"/>
      <c r="CC849" s="234"/>
      <c r="CD849" s="234"/>
      <c r="CE849" s="234"/>
      <c r="CF849" s="234"/>
      <c r="CG849" s="234"/>
      <c r="CH849" s="234"/>
      <c r="CI849" s="234"/>
      <c r="CJ849" s="234"/>
      <c r="CK849" s="234"/>
      <c r="CL849" s="234"/>
      <c r="CM849" s="234"/>
      <c r="CN849" s="234"/>
      <c r="CO849" s="234"/>
      <c r="CP849" s="234"/>
      <c r="CQ849" s="234"/>
      <c r="CR849" s="234"/>
      <c r="CS849" s="234"/>
      <c r="CT849" s="234"/>
      <c r="CU849" s="234"/>
      <c r="CV849" s="234"/>
      <c r="CW849" s="234"/>
      <c r="CX849" s="234"/>
      <c r="CY849" s="234"/>
      <c r="CZ849" s="234"/>
      <c r="DA849" s="234"/>
      <c r="DB849" s="234"/>
      <c r="DC849" s="234"/>
      <c r="DD849" s="234"/>
      <c r="DE849" s="234"/>
      <c r="DF849" s="234"/>
      <c r="DG849" s="234"/>
      <c r="DH849" s="234"/>
      <c r="DI849" s="234"/>
      <c r="DJ849" s="234"/>
      <c r="DK849" s="234"/>
      <c r="DL849" s="234"/>
      <c r="DM849" s="234"/>
      <c r="DN849" s="234"/>
      <c r="DO849" s="234"/>
      <c r="DP849" s="234"/>
      <c r="DQ849" s="234"/>
      <c r="DR849" s="234"/>
      <c r="DS849" s="234"/>
      <c r="DT849" s="234"/>
      <c r="DU849" s="234"/>
      <c r="DV849" s="234"/>
      <c r="DW849" s="234"/>
      <c r="DX849" s="234"/>
      <c r="DY849" s="234"/>
      <c r="DZ849" s="234"/>
      <c r="EA849" s="234"/>
      <c r="EB849" s="234"/>
      <c r="EC849" s="234"/>
      <c r="ED849" s="234"/>
      <c r="EE849" s="234"/>
      <c r="EF849" s="234"/>
      <c r="EG849" s="234"/>
      <c r="EH849" s="234"/>
      <c r="EI849" s="234"/>
      <c r="EJ849" s="234"/>
      <c r="EK849" s="234"/>
      <c r="EL849" s="234"/>
      <c r="EM849" s="234"/>
      <c r="EN849" s="234"/>
      <c r="EO849" s="234"/>
      <c r="EP849" s="234"/>
      <c r="EQ849" s="234"/>
      <c r="ER849" s="234"/>
      <c r="ES849" s="234"/>
      <c r="ET849" s="234"/>
      <c r="EU849" s="234"/>
      <c r="EV849" s="234"/>
      <c r="EW849" s="234"/>
      <c r="EX849" s="234"/>
      <c r="EY849" s="234"/>
      <c r="EZ849" s="234"/>
      <c r="FA849" s="234"/>
      <c r="FB849" s="234"/>
      <c r="FC849" s="234"/>
      <c r="FD849" s="234"/>
      <c r="FE849" s="234"/>
      <c r="FF849" s="234"/>
      <c r="FG849" s="234"/>
      <c r="FH849" s="234"/>
      <c r="FI849" s="234"/>
      <c r="FJ849" s="234"/>
      <c r="FK849" s="234"/>
      <c r="FL849" s="234"/>
      <c r="FM849" s="234"/>
      <c r="FN849" s="234"/>
      <c r="FO849" s="234"/>
      <c r="FP849" s="234"/>
      <c r="FQ849" s="234"/>
      <c r="FR849" s="234"/>
      <c r="FS849" s="234"/>
      <c r="FT849" s="234"/>
      <c r="FU849" s="234"/>
      <c r="FV849" s="234"/>
      <c r="FW849" s="234"/>
      <c r="FX849" s="234"/>
      <c r="FY849" s="234"/>
      <c r="FZ849" s="234"/>
      <c r="GA849" s="234"/>
      <c r="GB849" s="234"/>
      <c r="GC849" s="234"/>
      <c r="GD849" s="234"/>
      <c r="GE849" s="234"/>
      <c r="GF849" s="234"/>
      <c r="GG849" s="234"/>
      <c r="GH849" s="234"/>
      <c r="GI849" s="234"/>
      <c r="GJ849" s="234"/>
      <c r="GK849" s="234"/>
      <c r="GL849" s="234"/>
      <c r="GM849" s="234"/>
      <c r="GN849" s="234"/>
      <c r="GO849" s="234"/>
      <c r="GP849" s="234"/>
      <c r="GQ849" s="234"/>
      <c r="GR849" s="234"/>
      <c r="GS849" s="234"/>
      <c r="GT849" s="234"/>
      <c r="GU849" s="234"/>
      <c r="GV849" s="234"/>
      <c r="GW849" s="234"/>
      <c r="GX849" s="234"/>
      <c r="GY849" s="234"/>
      <c r="GZ849" s="234"/>
      <c r="HA849" s="234"/>
      <c r="HB849" s="234"/>
      <c r="HC849" s="234"/>
      <c r="HD849" s="234"/>
      <c r="HE849" s="234"/>
      <c r="HF849" s="234"/>
      <c r="HG849" s="234"/>
      <c r="HH849" s="234"/>
      <c r="HI849" s="234"/>
      <c r="HJ849" s="234"/>
      <c r="HK849" s="234"/>
      <c r="HL849" s="234"/>
      <c r="HM849" s="234"/>
      <c r="HN849" s="234"/>
      <c r="HO849" s="234"/>
      <c r="HP849" s="234"/>
      <c r="HQ849" s="234"/>
      <c r="HR849" s="234"/>
      <c r="HS849" s="234"/>
      <c r="HT849" s="234"/>
      <c r="HU849" s="234"/>
      <c r="HV849" s="234"/>
      <c r="HW849" s="234"/>
      <c r="HX849" s="234"/>
      <c r="HY849" s="234"/>
      <c r="HZ849" s="234"/>
      <c r="IA849" s="234"/>
      <c r="IB849" s="234"/>
      <c r="IC849" s="234"/>
      <c r="ID849" s="234"/>
    </row>
    <row r="851" spans="1:238" s="311" customFormat="1">
      <c r="A851" s="249"/>
      <c r="B851" s="280"/>
      <c r="C851" s="280"/>
      <c r="D851" s="280"/>
      <c r="E851" s="280"/>
      <c r="F851" s="280"/>
      <c r="G851" s="280"/>
      <c r="H851" s="243"/>
      <c r="I851" s="307"/>
      <c r="J851" s="308"/>
      <c r="K851" s="309"/>
      <c r="L851" s="310"/>
      <c r="N851" s="301"/>
      <c r="O851" s="301"/>
      <c r="P851" s="234"/>
      <c r="Q851" s="234"/>
      <c r="R851" s="234"/>
      <c r="S851" s="234"/>
      <c r="T851" s="234"/>
      <c r="U851" s="234"/>
      <c r="V851" s="234"/>
      <c r="W851" s="234"/>
      <c r="X851" s="234"/>
      <c r="Y851" s="234"/>
      <c r="Z851" s="234"/>
      <c r="AA851" s="234"/>
      <c r="AB851" s="234"/>
      <c r="AC851" s="234"/>
      <c r="AD851" s="234"/>
      <c r="AE851" s="234"/>
      <c r="AF851" s="234"/>
      <c r="AG851" s="234"/>
      <c r="AH851" s="234"/>
      <c r="AI851" s="234"/>
      <c r="AJ851" s="234"/>
      <c r="AK851" s="234"/>
      <c r="AL851" s="234"/>
      <c r="AM851" s="234"/>
      <c r="AN851" s="234"/>
      <c r="AO851" s="234"/>
      <c r="AP851" s="234"/>
      <c r="AQ851" s="234"/>
      <c r="AR851" s="234"/>
      <c r="AS851" s="234"/>
      <c r="AT851" s="234"/>
      <c r="AU851" s="234"/>
      <c r="AV851" s="234"/>
      <c r="AW851" s="234"/>
      <c r="AX851" s="234"/>
      <c r="AY851" s="234"/>
      <c r="AZ851" s="234"/>
      <c r="BA851" s="234"/>
      <c r="BB851" s="234"/>
      <c r="BC851" s="234"/>
      <c r="BD851" s="234"/>
      <c r="BE851" s="234"/>
      <c r="BF851" s="234"/>
      <c r="BG851" s="234"/>
      <c r="BH851" s="234"/>
      <c r="BI851" s="234"/>
      <c r="BJ851" s="234"/>
      <c r="BK851" s="234"/>
      <c r="BL851" s="234"/>
      <c r="BM851" s="234"/>
      <c r="BN851" s="234"/>
      <c r="BO851" s="234"/>
      <c r="BP851" s="234"/>
      <c r="BQ851" s="234"/>
      <c r="BR851" s="234"/>
      <c r="BS851" s="234"/>
      <c r="BT851" s="234"/>
      <c r="BU851" s="234"/>
      <c r="BV851" s="234"/>
      <c r="BW851" s="234"/>
      <c r="BX851" s="234"/>
      <c r="BY851" s="234"/>
      <c r="BZ851" s="234"/>
      <c r="CA851" s="234"/>
      <c r="CB851" s="234"/>
      <c r="CC851" s="234"/>
      <c r="CD851" s="234"/>
      <c r="CE851" s="234"/>
      <c r="CF851" s="234"/>
      <c r="CG851" s="234"/>
      <c r="CH851" s="234"/>
      <c r="CI851" s="234"/>
      <c r="CJ851" s="234"/>
      <c r="CK851" s="234"/>
      <c r="CL851" s="234"/>
      <c r="CM851" s="234"/>
      <c r="CN851" s="234"/>
      <c r="CO851" s="234"/>
      <c r="CP851" s="234"/>
      <c r="CQ851" s="234"/>
      <c r="CR851" s="234"/>
      <c r="CS851" s="234"/>
      <c r="CT851" s="234"/>
      <c r="CU851" s="234"/>
      <c r="CV851" s="234"/>
      <c r="CW851" s="234"/>
      <c r="CX851" s="234"/>
      <c r="CY851" s="234"/>
      <c r="CZ851" s="234"/>
      <c r="DA851" s="234"/>
      <c r="DB851" s="234"/>
      <c r="DC851" s="234"/>
      <c r="DD851" s="234"/>
      <c r="DE851" s="234"/>
      <c r="DF851" s="234"/>
      <c r="DG851" s="234"/>
      <c r="DH851" s="234"/>
      <c r="DI851" s="234"/>
      <c r="DJ851" s="234"/>
      <c r="DK851" s="234"/>
      <c r="DL851" s="234"/>
      <c r="DM851" s="234"/>
      <c r="DN851" s="234"/>
      <c r="DO851" s="234"/>
      <c r="DP851" s="234"/>
      <c r="DQ851" s="234"/>
      <c r="DR851" s="234"/>
      <c r="DS851" s="234"/>
      <c r="DT851" s="234"/>
      <c r="DU851" s="234"/>
      <c r="DV851" s="234"/>
      <c r="DW851" s="234"/>
      <c r="DX851" s="234"/>
      <c r="DY851" s="234"/>
      <c r="DZ851" s="234"/>
      <c r="EA851" s="234"/>
      <c r="EB851" s="234"/>
      <c r="EC851" s="234"/>
      <c r="ED851" s="234"/>
      <c r="EE851" s="234"/>
      <c r="EF851" s="234"/>
      <c r="EG851" s="234"/>
      <c r="EH851" s="234"/>
      <c r="EI851" s="234"/>
      <c r="EJ851" s="234"/>
      <c r="EK851" s="234"/>
      <c r="EL851" s="234"/>
      <c r="EM851" s="234"/>
      <c r="EN851" s="234"/>
      <c r="EO851" s="234"/>
      <c r="EP851" s="234"/>
      <c r="EQ851" s="234"/>
      <c r="ER851" s="234"/>
      <c r="ES851" s="234"/>
      <c r="ET851" s="234"/>
      <c r="EU851" s="234"/>
      <c r="EV851" s="234"/>
      <c r="EW851" s="234"/>
      <c r="EX851" s="234"/>
      <c r="EY851" s="234"/>
      <c r="EZ851" s="234"/>
      <c r="FA851" s="234"/>
      <c r="FB851" s="234"/>
      <c r="FC851" s="234"/>
      <c r="FD851" s="234"/>
      <c r="FE851" s="234"/>
      <c r="FF851" s="234"/>
      <c r="FG851" s="234"/>
      <c r="FH851" s="234"/>
      <c r="FI851" s="234"/>
      <c r="FJ851" s="234"/>
      <c r="FK851" s="234"/>
      <c r="FL851" s="234"/>
      <c r="FM851" s="234"/>
      <c r="FN851" s="234"/>
      <c r="FO851" s="234"/>
      <c r="FP851" s="234"/>
      <c r="FQ851" s="234"/>
      <c r="FR851" s="234"/>
      <c r="FS851" s="234"/>
      <c r="FT851" s="234"/>
      <c r="FU851" s="234"/>
      <c r="FV851" s="234"/>
      <c r="FW851" s="234"/>
      <c r="FX851" s="234"/>
      <c r="FY851" s="234"/>
      <c r="FZ851" s="234"/>
      <c r="GA851" s="234"/>
      <c r="GB851" s="234"/>
      <c r="GC851" s="234"/>
      <c r="GD851" s="234"/>
      <c r="GE851" s="234"/>
      <c r="GF851" s="234"/>
      <c r="GG851" s="234"/>
      <c r="GH851" s="234"/>
      <c r="GI851" s="234"/>
      <c r="GJ851" s="234"/>
      <c r="GK851" s="234"/>
      <c r="GL851" s="234"/>
      <c r="GM851" s="234"/>
      <c r="GN851" s="234"/>
      <c r="GO851" s="234"/>
      <c r="GP851" s="234"/>
      <c r="GQ851" s="234"/>
      <c r="GR851" s="234"/>
      <c r="GS851" s="234"/>
      <c r="GT851" s="234"/>
      <c r="GU851" s="234"/>
      <c r="GV851" s="234"/>
      <c r="GW851" s="234"/>
      <c r="GX851" s="234"/>
      <c r="GY851" s="234"/>
      <c r="GZ851" s="234"/>
      <c r="HA851" s="234"/>
      <c r="HB851" s="234"/>
      <c r="HC851" s="234"/>
      <c r="HD851" s="234"/>
      <c r="HE851" s="234"/>
      <c r="HF851" s="234"/>
      <c r="HG851" s="234"/>
      <c r="HH851" s="234"/>
      <c r="HI851" s="234"/>
      <c r="HJ851" s="234"/>
      <c r="HK851" s="234"/>
      <c r="HL851" s="234"/>
      <c r="HM851" s="234"/>
      <c r="HN851" s="234"/>
      <c r="HO851" s="234"/>
      <c r="HP851" s="234"/>
      <c r="HQ851" s="234"/>
      <c r="HR851" s="234"/>
      <c r="HS851" s="234"/>
      <c r="HT851" s="234"/>
      <c r="HU851" s="234"/>
      <c r="HV851" s="234"/>
      <c r="HW851" s="234"/>
      <c r="HX851" s="234"/>
      <c r="HY851" s="234"/>
      <c r="HZ851" s="234"/>
      <c r="IA851" s="234"/>
      <c r="IB851" s="234"/>
      <c r="IC851" s="234"/>
      <c r="ID851" s="234"/>
    </row>
    <row r="853" spans="1:238" s="311" customFormat="1">
      <c r="A853" s="249"/>
      <c r="B853" s="280"/>
      <c r="C853" s="280"/>
      <c r="D853" s="280"/>
      <c r="E853" s="280"/>
      <c r="F853" s="280"/>
      <c r="G853" s="280"/>
      <c r="H853" s="243"/>
      <c r="I853" s="307"/>
      <c r="J853" s="308"/>
      <c r="K853" s="309"/>
      <c r="L853" s="310"/>
      <c r="N853" s="301"/>
      <c r="O853" s="301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  <c r="AA853" s="234"/>
      <c r="AB853" s="234"/>
      <c r="AC853" s="234"/>
      <c r="AD853" s="234"/>
      <c r="AE853" s="234"/>
      <c r="AF853" s="234"/>
      <c r="AG853" s="234"/>
      <c r="AH853" s="234"/>
      <c r="AI853" s="234"/>
      <c r="AJ853" s="234"/>
      <c r="AK853" s="234"/>
      <c r="AL853" s="234"/>
      <c r="AM853" s="234"/>
      <c r="AN853" s="234"/>
      <c r="AO853" s="234"/>
      <c r="AP853" s="234"/>
      <c r="AQ853" s="234"/>
      <c r="AR853" s="234"/>
      <c r="AS853" s="234"/>
      <c r="AT853" s="234"/>
      <c r="AU853" s="234"/>
      <c r="AV853" s="234"/>
      <c r="AW853" s="234"/>
      <c r="AX853" s="234"/>
      <c r="AY853" s="234"/>
      <c r="AZ853" s="234"/>
      <c r="BA853" s="234"/>
      <c r="BB853" s="234"/>
      <c r="BC853" s="234"/>
      <c r="BD853" s="234"/>
      <c r="BE853" s="234"/>
      <c r="BF853" s="234"/>
      <c r="BG853" s="234"/>
      <c r="BH853" s="234"/>
      <c r="BI853" s="234"/>
      <c r="BJ853" s="234"/>
      <c r="BK853" s="234"/>
      <c r="BL853" s="234"/>
      <c r="BM853" s="234"/>
      <c r="BN853" s="234"/>
      <c r="BO853" s="234"/>
      <c r="BP853" s="234"/>
      <c r="BQ853" s="234"/>
      <c r="BR853" s="234"/>
      <c r="BS853" s="234"/>
      <c r="BT853" s="234"/>
      <c r="BU853" s="234"/>
      <c r="BV853" s="234"/>
      <c r="BW853" s="234"/>
      <c r="BX853" s="234"/>
      <c r="BY853" s="234"/>
      <c r="BZ853" s="234"/>
      <c r="CA853" s="234"/>
      <c r="CB853" s="234"/>
      <c r="CC853" s="234"/>
      <c r="CD853" s="234"/>
      <c r="CE853" s="234"/>
      <c r="CF853" s="234"/>
      <c r="CG853" s="234"/>
      <c r="CH853" s="234"/>
      <c r="CI853" s="234"/>
      <c r="CJ853" s="234"/>
      <c r="CK853" s="234"/>
      <c r="CL853" s="234"/>
      <c r="CM853" s="234"/>
      <c r="CN853" s="234"/>
      <c r="CO853" s="234"/>
      <c r="CP853" s="234"/>
      <c r="CQ853" s="234"/>
      <c r="CR853" s="234"/>
      <c r="CS853" s="234"/>
      <c r="CT853" s="234"/>
      <c r="CU853" s="234"/>
      <c r="CV853" s="234"/>
      <c r="CW853" s="234"/>
      <c r="CX853" s="234"/>
      <c r="CY853" s="234"/>
      <c r="CZ853" s="234"/>
      <c r="DA853" s="234"/>
      <c r="DB853" s="234"/>
      <c r="DC853" s="234"/>
      <c r="DD853" s="234"/>
      <c r="DE853" s="234"/>
      <c r="DF853" s="234"/>
      <c r="DG853" s="234"/>
      <c r="DH853" s="234"/>
      <c r="DI853" s="234"/>
      <c r="DJ853" s="234"/>
      <c r="DK853" s="234"/>
      <c r="DL853" s="234"/>
      <c r="DM853" s="234"/>
      <c r="DN853" s="234"/>
      <c r="DO853" s="234"/>
      <c r="DP853" s="234"/>
      <c r="DQ853" s="234"/>
      <c r="DR853" s="234"/>
      <c r="DS853" s="234"/>
      <c r="DT853" s="234"/>
      <c r="DU853" s="234"/>
      <c r="DV853" s="234"/>
      <c r="DW853" s="234"/>
      <c r="DX853" s="234"/>
      <c r="DY853" s="234"/>
      <c r="DZ853" s="234"/>
      <c r="EA853" s="234"/>
      <c r="EB853" s="234"/>
      <c r="EC853" s="234"/>
      <c r="ED853" s="234"/>
      <c r="EE853" s="234"/>
      <c r="EF853" s="234"/>
      <c r="EG853" s="234"/>
      <c r="EH853" s="234"/>
      <c r="EI853" s="234"/>
      <c r="EJ853" s="234"/>
      <c r="EK853" s="234"/>
      <c r="EL853" s="234"/>
      <c r="EM853" s="234"/>
      <c r="EN853" s="234"/>
      <c r="EO853" s="234"/>
      <c r="EP853" s="234"/>
      <c r="EQ853" s="234"/>
      <c r="ER853" s="234"/>
      <c r="ES853" s="234"/>
      <c r="ET853" s="234"/>
      <c r="EU853" s="234"/>
      <c r="EV853" s="234"/>
      <c r="EW853" s="234"/>
      <c r="EX853" s="234"/>
      <c r="EY853" s="234"/>
      <c r="EZ853" s="234"/>
      <c r="FA853" s="234"/>
      <c r="FB853" s="234"/>
      <c r="FC853" s="234"/>
      <c r="FD853" s="234"/>
      <c r="FE853" s="234"/>
      <c r="FF853" s="234"/>
      <c r="FG853" s="234"/>
      <c r="FH853" s="234"/>
      <c r="FI853" s="234"/>
      <c r="FJ853" s="234"/>
      <c r="FK853" s="234"/>
      <c r="FL853" s="234"/>
      <c r="FM853" s="234"/>
      <c r="FN853" s="234"/>
      <c r="FO853" s="234"/>
      <c r="FP853" s="234"/>
      <c r="FQ853" s="234"/>
      <c r="FR853" s="234"/>
      <c r="FS853" s="234"/>
      <c r="FT853" s="234"/>
      <c r="FU853" s="234"/>
      <c r="FV853" s="234"/>
      <c r="FW853" s="234"/>
      <c r="FX853" s="234"/>
      <c r="FY853" s="234"/>
      <c r="FZ853" s="234"/>
      <c r="GA853" s="234"/>
      <c r="GB853" s="234"/>
      <c r="GC853" s="234"/>
      <c r="GD853" s="234"/>
      <c r="GE853" s="234"/>
      <c r="GF853" s="234"/>
      <c r="GG853" s="234"/>
      <c r="GH853" s="234"/>
      <c r="GI853" s="234"/>
      <c r="GJ853" s="234"/>
      <c r="GK853" s="234"/>
      <c r="GL853" s="234"/>
      <c r="GM853" s="234"/>
      <c r="GN853" s="234"/>
      <c r="GO853" s="234"/>
      <c r="GP853" s="234"/>
      <c r="GQ853" s="234"/>
      <c r="GR853" s="234"/>
      <c r="GS853" s="234"/>
      <c r="GT853" s="234"/>
      <c r="GU853" s="234"/>
      <c r="GV853" s="234"/>
      <c r="GW853" s="234"/>
      <c r="GX853" s="234"/>
      <c r="GY853" s="234"/>
      <c r="GZ853" s="234"/>
      <c r="HA853" s="234"/>
      <c r="HB853" s="234"/>
      <c r="HC853" s="234"/>
      <c r="HD853" s="234"/>
      <c r="HE853" s="234"/>
      <c r="HF853" s="234"/>
      <c r="HG853" s="234"/>
      <c r="HH853" s="234"/>
      <c r="HI853" s="234"/>
      <c r="HJ853" s="234"/>
      <c r="HK853" s="234"/>
      <c r="HL853" s="234"/>
      <c r="HM853" s="234"/>
      <c r="HN853" s="234"/>
      <c r="HO853" s="234"/>
      <c r="HP853" s="234"/>
      <c r="HQ853" s="234"/>
      <c r="HR853" s="234"/>
      <c r="HS853" s="234"/>
      <c r="HT853" s="234"/>
      <c r="HU853" s="234"/>
      <c r="HV853" s="234"/>
      <c r="HW853" s="234"/>
      <c r="HX853" s="234"/>
      <c r="HY853" s="234"/>
      <c r="HZ853" s="234"/>
      <c r="IA853" s="234"/>
      <c r="IB853" s="234"/>
      <c r="IC853" s="234"/>
      <c r="ID853" s="234"/>
    </row>
    <row r="855" spans="1:238" s="311" customFormat="1">
      <c r="A855" s="249"/>
      <c r="B855" s="280"/>
      <c r="C855" s="280"/>
      <c r="D855" s="280"/>
      <c r="E855" s="280"/>
      <c r="F855" s="280"/>
      <c r="G855" s="280"/>
      <c r="H855" s="243"/>
      <c r="I855" s="307"/>
      <c r="J855" s="308"/>
      <c r="K855" s="309"/>
      <c r="L855" s="310"/>
      <c r="N855" s="301"/>
      <c r="O855" s="301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  <c r="AA855" s="234"/>
      <c r="AB855" s="234"/>
      <c r="AC855" s="234"/>
      <c r="AD855" s="234"/>
      <c r="AE855" s="234"/>
      <c r="AF855" s="234"/>
      <c r="AG855" s="234"/>
      <c r="AH855" s="234"/>
      <c r="AI855" s="234"/>
      <c r="AJ855" s="234"/>
      <c r="AK855" s="234"/>
      <c r="AL855" s="234"/>
      <c r="AM855" s="234"/>
      <c r="AN855" s="234"/>
      <c r="AO855" s="234"/>
      <c r="AP855" s="234"/>
      <c r="AQ855" s="234"/>
      <c r="AR855" s="234"/>
      <c r="AS855" s="234"/>
      <c r="AT855" s="234"/>
      <c r="AU855" s="234"/>
      <c r="AV855" s="234"/>
      <c r="AW855" s="234"/>
      <c r="AX855" s="234"/>
      <c r="AY855" s="234"/>
      <c r="AZ855" s="234"/>
      <c r="BA855" s="234"/>
      <c r="BB855" s="234"/>
      <c r="BC855" s="234"/>
      <c r="BD855" s="234"/>
      <c r="BE855" s="234"/>
      <c r="BF855" s="234"/>
      <c r="BG855" s="234"/>
      <c r="BH855" s="234"/>
      <c r="BI855" s="234"/>
      <c r="BJ855" s="234"/>
      <c r="BK855" s="234"/>
      <c r="BL855" s="234"/>
      <c r="BM855" s="234"/>
      <c r="BN855" s="234"/>
      <c r="BO855" s="234"/>
      <c r="BP855" s="234"/>
      <c r="BQ855" s="234"/>
      <c r="BR855" s="234"/>
      <c r="BS855" s="234"/>
      <c r="BT855" s="234"/>
      <c r="BU855" s="234"/>
      <c r="BV855" s="234"/>
      <c r="BW855" s="234"/>
      <c r="BX855" s="234"/>
      <c r="BY855" s="234"/>
      <c r="BZ855" s="234"/>
      <c r="CA855" s="234"/>
      <c r="CB855" s="234"/>
      <c r="CC855" s="234"/>
      <c r="CD855" s="234"/>
      <c r="CE855" s="234"/>
      <c r="CF855" s="234"/>
      <c r="CG855" s="234"/>
      <c r="CH855" s="234"/>
      <c r="CI855" s="234"/>
      <c r="CJ855" s="234"/>
      <c r="CK855" s="234"/>
      <c r="CL855" s="234"/>
      <c r="CM855" s="234"/>
      <c r="CN855" s="234"/>
      <c r="CO855" s="234"/>
      <c r="CP855" s="234"/>
      <c r="CQ855" s="234"/>
      <c r="CR855" s="234"/>
      <c r="CS855" s="234"/>
      <c r="CT855" s="234"/>
      <c r="CU855" s="234"/>
      <c r="CV855" s="234"/>
      <c r="CW855" s="234"/>
      <c r="CX855" s="234"/>
      <c r="CY855" s="234"/>
      <c r="CZ855" s="234"/>
      <c r="DA855" s="234"/>
      <c r="DB855" s="234"/>
      <c r="DC855" s="234"/>
      <c r="DD855" s="234"/>
      <c r="DE855" s="234"/>
      <c r="DF855" s="234"/>
      <c r="DG855" s="234"/>
      <c r="DH855" s="234"/>
      <c r="DI855" s="234"/>
      <c r="DJ855" s="234"/>
      <c r="DK855" s="234"/>
      <c r="DL855" s="234"/>
      <c r="DM855" s="234"/>
      <c r="DN855" s="234"/>
      <c r="DO855" s="234"/>
      <c r="DP855" s="234"/>
      <c r="DQ855" s="234"/>
      <c r="DR855" s="234"/>
      <c r="DS855" s="234"/>
      <c r="DT855" s="234"/>
      <c r="DU855" s="234"/>
      <c r="DV855" s="234"/>
      <c r="DW855" s="234"/>
      <c r="DX855" s="234"/>
      <c r="DY855" s="234"/>
      <c r="DZ855" s="234"/>
      <c r="EA855" s="234"/>
      <c r="EB855" s="234"/>
      <c r="EC855" s="234"/>
      <c r="ED855" s="234"/>
      <c r="EE855" s="234"/>
      <c r="EF855" s="234"/>
      <c r="EG855" s="234"/>
      <c r="EH855" s="234"/>
      <c r="EI855" s="234"/>
      <c r="EJ855" s="234"/>
      <c r="EK855" s="234"/>
      <c r="EL855" s="234"/>
      <c r="EM855" s="234"/>
      <c r="EN855" s="234"/>
      <c r="EO855" s="234"/>
      <c r="EP855" s="234"/>
      <c r="EQ855" s="234"/>
      <c r="ER855" s="234"/>
      <c r="ES855" s="234"/>
      <c r="ET855" s="234"/>
      <c r="EU855" s="234"/>
      <c r="EV855" s="234"/>
      <c r="EW855" s="234"/>
      <c r="EX855" s="234"/>
      <c r="EY855" s="234"/>
      <c r="EZ855" s="234"/>
      <c r="FA855" s="234"/>
      <c r="FB855" s="234"/>
      <c r="FC855" s="234"/>
      <c r="FD855" s="234"/>
      <c r="FE855" s="234"/>
      <c r="FF855" s="234"/>
      <c r="FG855" s="234"/>
      <c r="FH855" s="234"/>
      <c r="FI855" s="234"/>
      <c r="FJ855" s="234"/>
      <c r="FK855" s="234"/>
      <c r="FL855" s="234"/>
      <c r="FM855" s="234"/>
      <c r="FN855" s="234"/>
      <c r="FO855" s="234"/>
      <c r="FP855" s="234"/>
      <c r="FQ855" s="234"/>
      <c r="FR855" s="234"/>
      <c r="FS855" s="234"/>
      <c r="FT855" s="234"/>
      <c r="FU855" s="234"/>
      <c r="FV855" s="234"/>
      <c r="FW855" s="234"/>
      <c r="FX855" s="234"/>
      <c r="FY855" s="234"/>
      <c r="FZ855" s="234"/>
      <c r="GA855" s="234"/>
      <c r="GB855" s="234"/>
      <c r="GC855" s="234"/>
      <c r="GD855" s="234"/>
      <c r="GE855" s="234"/>
      <c r="GF855" s="234"/>
      <c r="GG855" s="234"/>
      <c r="GH855" s="234"/>
      <c r="GI855" s="234"/>
      <c r="GJ855" s="234"/>
      <c r="GK855" s="234"/>
      <c r="GL855" s="234"/>
      <c r="GM855" s="234"/>
      <c r="GN855" s="234"/>
      <c r="GO855" s="234"/>
      <c r="GP855" s="234"/>
      <c r="GQ855" s="234"/>
      <c r="GR855" s="234"/>
      <c r="GS855" s="234"/>
      <c r="GT855" s="234"/>
      <c r="GU855" s="234"/>
      <c r="GV855" s="234"/>
      <c r="GW855" s="234"/>
      <c r="GX855" s="234"/>
      <c r="GY855" s="234"/>
      <c r="GZ855" s="234"/>
      <c r="HA855" s="234"/>
      <c r="HB855" s="234"/>
      <c r="HC855" s="234"/>
      <c r="HD855" s="234"/>
      <c r="HE855" s="234"/>
      <c r="HF855" s="234"/>
      <c r="HG855" s="234"/>
      <c r="HH855" s="234"/>
      <c r="HI855" s="234"/>
      <c r="HJ855" s="234"/>
      <c r="HK855" s="234"/>
      <c r="HL855" s="234"/>
      <c r="HM855" s="234"/>
      <c r="HN855" s="234"/>
      <c r="HO855" s="234"/>
      <c r="HP855" s="234"/>
      <c r="HQ855" s="234"/>
      <c r="HR855" s="234"/>
      <c r="HS855" s="234"/>
      <c r="HT855" s="234"/>
      <c r="HU855" s="234"/>
      <c r="HV855" s="234"/>
      <c r="HW855" s="234"/>
      <c r="HX855" s="234"/>
      <c r="HY855" s="234"/>
      <c r="HZ855" s="234"/>
      <c r="IA855" s="234"/>
      <c r="IB855" s="234"/>
      <c r="IC855" s="234"/>
      <c r="ID855" s="234"/>
    </row>
    <row r="857" spans="1:238" s="311" customFormat="1">
      <c r="A857" s="249"/>
      <c r="B857" s="280"/>
      <c r="C857" s="280"/>
      <c r="D857" s="280"/>
      <c r="E857" s="280"/>
      <c r="F857" s="280"/>
      <c r="G857" s="280"/>
      <c r="H857" s="243"/>
      <c r="I857" s="307"/>
      <c r="J857" s="308"/>
      <c r="K857" s="309"/>
      <c r="L857" s="310"/>
      <c r="N857" s="301"/>
      <c r="O857" s="301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  <c r="AA857" s="234"/>
      <c r="AB857" s="234"/>
      <c r="AC857" s="234"/>
      <c r="AD857" s="234"/>
      <c r="AE857" s="234"/>
      <c r="AF857" s="234"/>
      <c r="AG857" s="234"/>
      <c r="AH857" s="234"/>
      <c r="AI857" s="234"/>
      <c r="AJ857" s="234"/>
      <c r="AK857" s="234"/>
      <c r="AL857" s="234"/>
      <c r="AM857" s="234"/>
      <c r="AN857" s="234"/>
      <c r="AO857" s="234"/>
      <c r="AP857" s="234"/>
      <c r="AQ857" s="234"/>
      <c r="AR857" s="234"/>
      <c r="AS857" s="234"/>
      <c r="AT857" s="234"/>
      <c r="AU857" s="234"/>
      <c r="AV857" s="234"/>
      <c r="AW857" s="234"/>
      <c r="AX857" s="234"/>
      <c r="AY857" s="234"/>
      <c r="AZ857" s="234"/>
      <c r="BA857" s="234"/>
      <c r="BB857" s="234"/>
      <c r="BC857" s="234"/>
      <c r="BD857" s="234"/>
      <c r="BE857" s="234"/>
      <c r="BF857" s="234"/>
      <c r="BG857" s="234"/>
      <c r="BH857" s="234"/>
      <c r="BI857" s="234"/>
      <c r="BJ857" s="234"/>
      <c r="BK857" s="234"/>
      <c r="BL857" s="234"/>
      <c r="BM857" s="234"/>
      <c r="BN857" s="234"/>
      <c r="BO857" s="234"/>
      <c r="BP857" s="234"/>
      <c r="BQ857" s="234"/>
      <c r="BR857" s="234"/>
      <c r="BS857" s="234"/>
      <c r="BT857" s="234"/>
      <c r="BU857" s="234"/>
      <c r="BV857" s="234"/>
      <c r="BW857" s="234"/>
      <c r="BX857" s="234"/>
      <c r="BY857" s="234"/>
      <c r="BZ857" s="234"/>
      <c r="CA857" s="234"/>
      <c r="CB857" s="234"/>
      <c r="CC857" s="234"/>
      <c r="CD857" s="234"/>
      <c r="CE857" s="234"/>
      <c r="CF857" s="234"/>
      <c r="CG857" s="234"/>
      <c r="CH857" s="234"/>
      <c r="CI857" s="234"/>
      <c r="CJ857" s="234"/>
      <c r="CK857" s="234"/>
      <c r="CL857" s="234"/>
      <c r="CM857" s="234"/>
      <c r="CN857" s="234"/>
      <c r="CO857" s="234"/>
      <c r="CP857" s="234"/>
      <c r="CQ857" s="234"/>
      <c r="CR857" s="234"/>
      <c r="CS857" s="234"/>
      <c r="CT857" s="234"/>
      <c r="CU857" s="234"/>
      <c r="CV857" s="234"/>
      <c r="CW857" s="234"/>
      <c r="CX857" s="234"/>
      <c r="CY857" s="234"/>
      <c r="CZ857" s="234"/>
      <c r="DA857" s="234"/>
      <c r="DB857" s="234"/>
      <c r="DC857" s="234"/>
      <c r="DD857" s="234"/>
      <c r="DE857" s="234"/>
      <c r="DF857" s="234"/>
      <c r="DG857" s="234"/>
      <c r="DH857" s="234"/>
      <c r="DI857" s="234"/>
      <c r="DJ857" s="234"/>
      <c r="DK857" s="234"/>
      <c r="DL857" s="234"/>
      <c r="DM857" s="234"/>
      <c r="DN857" s="234"/>
      <c r="DO857" s="234"/>
      <c r="DP857" s="234"/>
      <c r="DQ857" s="234"/>
      <c r="DR857" s="234"/>
      <c r="DS857" s="234"/>
      <c r="DT857" s="234"/>
      <c r="DU857" s="234"/>
      <c r="DV857" s="234"/>
      <c r="DW857" s="234"/>
      <c r="DX857" s="234"/>
      <c r="DY857" s="234"/>
      <c r="DZ857" s="234"/>
      <c r="EA857" s="234"/>
      <c r="EB857" s="234"/>
      <c r="EC857" s="234"/>
      <c r="ED857" s="234"/>
      <c r="EE857" s="234"/>
      <c r="EF857" s="234"/>
      <c r="EG857" s="234"/>
      <c r="EH857" s="234"/>
      <c r="EI857" s="234"/>
      <c r="EJ857" s="234"/>
      <c r="EK857" s="234"/>
      <c r="EL857" s="234"/>
      <c r="EM857" s="234"/>
      <c r="EN857" s="234"/>
      <c r="EO857" s="234"/>
      <c r="EP857" s="234"/>
      <c r="EQ857" s="234"/>
      <c r="ER857" s="234"/>
      <c r="ES857" s="234"/>
      <c r="ET857" s="234"/>
      <c r="EU857" s="234"/>
      <c r="EV857" s="234"/>
      <c r="EW857" s="234"/>
      <c r="EX857" s="234"/>
      <c r="EY857" s="234"/>
      <c r="EZ857" s="234"/>
      <c r="FA857" s="234"/>
      <c r="FB857" s="234"/>
      <c r="FC857" s="234"/>
      <c r="FD857" s="234"/>
      <c r="FE857" s="234"/>
      <c r="FF857" s="234"/>
      <c r="FG857" s="234"/>
      <c r="FH857" s="234"/>
      <c r="FI857" s="234"/>
      <c r="FJ857" s="234"/>
      <c r="FK857" s="234"/>
      <c r="FL857" s="234"/>
      <c r="FM857" s="234"/>
      <c r="FN857" s="234"/>
      <c r="FO857" s="234"/>
      <c r="FP857" s="234"/>
      <c r="FQ857" s="234"/>
      <c r="FR857" s="234"/>
      <c r="FS857" s="234"/>
      <c r="FT857" s="234"/>
      <c r="FU857" s="234"/>
      <c r="FV857" s="234"/>
      <c r="FW857" s="234"/>
      <c r="FX857" s="234"/>
      <c r="FY857" s="234"/>
      <c r="FZ857" s="234"/>
      <c r="GA857" s="234"/>
      <c r="GB857" s="234"/>
      <c r="GC857" s="234"/>
      <c r="GD857" s="234"/>
      <c r="GE857" s="234"/>
      <c r="GF857" s="234"/>
      <c r="GG857" s="234"/>
      <c r="GH857" s="234"/>
      <c r="GI857" s="234"/>
      <c r="GJ857" s="234"/>
      <c r="GK857" s="234"/>
      <c r="GL857" s="234"/>
      <c r="GM857" s="234"/>
      <c r="GN857" s="234"/>
      <c r="GO857" s="234"/>
      <c r="GP857" s="234"/>
      <c r="GQ857" s="234"/>
      <c r="GR857" s="234"/>
      <c r="GS857" s="234"/>
      <c r="GT857" s="234"/>
      <c r="GU857" s="234"/>
      <c r="GV857" s="234"/>
      <c r="GW857" s="234"/>
      <c r="GX857" s="234"/>
      <c r="GY857" s="234"/>
      <c r="GZ857" s="234"/>
      <c r="HA857" s="234"/>
      <c r="HB857" s="234"/>
      <c r="HC857" s="234"/>
      <c r="HD857" s="234"/>
      <c r="HE857" s="234"/>
      <c r="HF857" s="234"/>
      <c r="HG857" s="234"/>
      <c r="HH857" s="234"/>
      <c r="HI857" s="234"/>
      <c r="HJ857" s="234"/>
      <c r="HK857" s="234"/>
      <c r="HL857" s="234"/>
      <c r="HM857" s="234"/>
      <c r="HN857" s="234"/>
      <c r="HO857" s="234"/>
      <c r="HP857" s="234"/>
      <c r="HQ857" s="234"/>
      <c r="HR857" s="234"/>
      <c r="HS857" s="234"/>
      <c r="HT857" s="234"/>
      <c r="HU857" s="234"/>
      <c r="HV857" s="234"/>
      <c r="HW857" s="234"/>
      <c r="HX857" s="234"/>
      <c r="HY857" s="234"/>
      <c r="HZ857" s="234"/>
      <c r="IA857" s="234"/>
      <c r="IB857" s="234"/>
      <c r="IC857" s="234"/>
      <c r="ID857" s="234"/>
    </row>
    <row r="859" spans="1:238" s="311" customFormat="1">
      <c r="A859" s="249"/>
      <c r="B859" s="280"/>
      <c r="C859" s="280"/>
      <c r="D859" s="280"/>
      <c r="E859" s="280"/>
      <c r="F859" s="280"/>
      <c r="G859" s="280"/>
      <c r="H859" s="243"/>
      <c r="I859" s="307"/>
      <c r="J859" s="308"/>
      <c r="K859" s="309"/>
      <c r="L859" s="310"/>
      <c r="N859" s="301"/>
      <c r="O859" s="301"/>
      <c r="P859" s="234"/>
      <c r="Q859" s="234"/>
      <c r="R859" s="234"/>
      <c r="S859" s="234"/>
      <c r="T859" s="234"/>
      <c r="U859" s="234"/>
      <c r="V859" s="234"/>
      <c r="W859" s="234"/>
      <c r="X859" s="234"/>
      <c r="Y859" s="234"/>
      <c r="Z859" s="234"/>
      <c r="AA859" s="234"/>
      <c r="AB859" s="234"/>
      <c r="AC859" s="234"/>
      <c r="AD859" s="234"/>
      <c r="AE859" s="234"/>
      <c r="AF859" s="234"/>
      <c r="AG859" s="234"/>
      <c r="AH859" s="234"/>
      <c r="AI859" s="234"/>
      <c r="AJ859" s="234"/>
      <c r="AK859" s="234"/>
      <c r="AL859" s="234"/>
      <c r="AM859" s="234"/>
      <c r="AN859" s="234"/>
      <c r="AO859" s="234"/>
      <c r="AP859" s="234"/>
      <c r="AQ859" s="234"/>
      <c r="AR859" s="234"/>
      <c r="AS859" s="234"/>
      <c r="AT859" s="234"/>
      <c r="AU859" s="234"/>
      <c r="AV859" s="234"/>
      <c r="AW859" s="234"/>
      <c r="AX859" s="234"/>
      <c r="AY859" s="234"/>
      <c r="AZ859" s="234"/>
      <c r="BA859" s="234"/>
      <c r="BB859" s="234"/>
      <c r="BC859" s="234"/>
      <c r="BD859" s="234"/>
      <c r="BE859" s="234"/>
      <c r="BF859" s="234"/>
      <c r="BG859" s="234"/>
      <c r="BH859" s="234"/>
      <c r="BI859" s="234"/>
      <c r="BJ859" s="234"/>
      <c r="BK859" s="234"/>
      <c r="BL859" s="234"/>
      <c r="BM859" s="234"/>
      <c r="BN859" s="234"/>
      <c r="BO859" s="234"/>
      <c r="BP859" s="234"/>
      <c r="BQ859" s="234"/>
      <c r="BR859" s="234"/>
      <c r="BS859" s="234"/>
      <c r="BT859" s="234"/>
      <c r="BU859" s="234"/>
      <c r="BV859" s="234"/>
      <c r="BW859" s="234"/>
      <c r="BX859" s="234"/>
      <c r="BY859" s="234"/>
      <c r="BZ859" s="234"/>
      <c r="CA859" s="234"/>
      <c r="CB859" s="234"/>
      <c r="CC859" s="234"/>
      <c r="CD859" s="234"/>
      <c r="CE859" s="234"/>
      <c r="CF859" s="234"/>
      <c r="CG859" s="234"/>
      <c r="CH859" s="234"/>
      <c r="CI859" s="234"/>
      <c r="CJ859" s="234"/>
      <c r="CK859" s="234"/>
      <c r="CL859" s="234"/>
      <c r="CM859" s="234"/>
      <c r="CN859" s="234"/>
      <c r="CO859" s="234"/>
      <c r="CP859" s="234"/>
      <c r="CQ859" s="234"/>
      <c r="CR859" s="234"/>
      <c r="CS859" s="234"/>
      <c r="CT859" s="234"/>
      <c r="CU859" s="234"/>
      <c r="CV859" s="234"/>
      <c r="CW859" s="234"/>
      <c r="CX859" s="234"/>
      <c r="CY859" s="234"/>
      <c r="CZ859" s="234"/>
      <c r="DA859" s="234"/>
      <c r="DB859" s="234"/>
      <c r="DC859" s="234"/>
      <c r="DD859" s="234"/>
      <c r="DE859" s="234"/>
      <c r="DF859" s="234"/>
      <c r="DG859" s="234"/>
      <c r="DH859" s="234"/>
      <c r="DI859" s="234"/>
      <c r="DJ859" s="234"/>
      <c r="DK859" s="234"/>
      <c r="DL859" s="234"/>
      <c r="DM859" s="234"/>
      <c r="DN859" s="234"/>
      <c r="DO859" s="234"/>
      <c r="DP859" s="234"/>
      <c r="DQ859" s="234"/>
      <c r="DR859" s="234"/>
      <c r="DS859" s="234"/>
      <c r="DT859" s="234"/>
      <c r="DU859" s="234"/>
      <c r="DV859" s="234"/>
      <c r="DW859" s="234"/>
      <c r="DX859" s="234"/>
      <c r="DY859" s="234"/>
      <c r="DZ859" s="234"/>
      <c r="EA859" s="234"/>
      <c r="EB859" s="234"/>
      <c r="EC859" s="234"/>
      <c r="ED859" s="234"/>
      <c r="EE859" s="234"/>
      <c r="EF859" s="234"/>
      <c r="EG859" s="234"/>
      <c r="EH859" s="234"/>
      <c r="EI859" s="234"/>
      <c r="EJ859" s="234"/>
      <c r="EK859" s="234"/>
      <c r="EL859" s="234"/>
      <c r="EM859" s="234"/>
      <c r="EN859" s="234"/>
      <c r="EO859" s="234"/>
      <c r="EP859" s="234"/>
      <c r="EQ859" s="234"/>
      <c r="ER859" s="234"/>
      <c r="ES859" s="234"/>
      <c r="ET859" s="234"/>
      <c r="EU859" s="234"/>
      <c r="EV859" s="234"/>
      <c r="EW859" s="234"/>
      <c r="EX859" s="234"/>
      <c r="EY859" s="234"/>
      <c r="EZ859" s="234"/>
      <c r="FA859" s="234"/>
      <c r="FB859" s="234"/>
      <c r="FC859" s="234"/>
      <c r="FD859" s="234"/>
      <c r="FE859" s="234"/>
      <c r="FF859" s="234"/>
      <c r="FG859" s="234"/>
      <c r="FH859" s="234"/>
      <c r="FI859" s="234"/>
      <c r="FJ859" s="234"/>
      <c r="FK859" s="234"/>
      <c r="FL859" s="234"/>
      <c r="FM859" s="234"/>
      <c r="FN859" s="234"/>
      <c r="FO859" s="234"/>
      <c r="FP859" s="234"/>
      <c r="FQ859" s="234"/>
      <c r="FR859" s="234"/>
      <c r="FS859" s="234"/>
      <c r="FT859" s="234"/>
      <c r="FU859" s="234"/>
      <c r="FV859" s="234"/>
      <c r="FW859" s="234"/>
      <c r="FX859" s="234"/>
      <c r="FY859" s="234"/>
      <c r="FZ859" s="234"/>
      <c r="GA859" s="234"/>
      <c r="GB859" s="234"/>
      <c r="GC859" s="234"/>
      <c r="GD859" s="234"/>
      <c r="GE859" s="234"/>
      <c r="GF859" s="234"/>
      <c r="GG859" s="234"/>
      <c r="GH859" s="234"/>
      <c r="GI859" s="234"/>
      <c r="GJ859" s="234"/>
      <c r="GK859" s="234"/>
      <c r="GL859" s="234"/>
      <c r="GM859" s="234"/>
      <c r="GN859" s="234"/>
      <c r="GO859" s="234"/>
      <c r="GP859" s="234"/>
      <c r="GQ859" s="234"/>
      <c r="GR859" s="234"/>
      <c r="GS859" s="234"/>
      <c r="GT859" s="234"/>
      <c r="GU859" s="234"/>
      <c r="GV859" s="234"/>
      <c r="GW859" s="234"/>
      <c r="GX859" s="234"/>
      <c r="GY859" s="234"/>
      <c r="GZ859" s="234"/>
      <c r="HA859" s="234"/>
      <c r="HB859" s="234"/>
      <c r="HC859" s="234"/>
      <c r="HD859" s="234"/>
      <c r="HE859" s="234"/>
      <c r="HF859" s="234"/>
      <c r="HG859" s="234"/>
      <c r="HH859" s="234"/>
      <c r="HI859" s="234"/>
      <c r="HJ859" s="234"/>
      <c r="HK859" s="234"/>
      <c r="HL859" s="234"/>
      <c r="HM859" s="234"/>
      <c r="HN859" s="234"/>
      <c r="HO859" s="234"/>
      <c r="HP859" s="234"/>
      <c r="HQ859" s="234"/>
      <c r="HR859" s="234"/>
      <c r="HS859" s="234"/>
      <c r="HT859" s="234"/>
      <c r="HU859" s="234"/>
      <c r="HV859" s="234"/>
      <c r="HW859" s="234"/>
      <c r="HX859" s="234"/>
      <c r="HY859" s="234"/>
      <c r="HZ859" s="234"/>
      <c r="IA859" s="234"/>
      <c r="IB859" s="234"/>
      <c r="IC859" s="234"/>
      <c r="ID859" s="234"/>
    </row>
    <row r="861" spans="1:238" s="311" customFormat="1">
      <c r="A861" s="249"/>
      <c r="B861" s="280"/>
      <c r="C861" s="280"/>
      <c r="D861" s="280"/>
      <c r="E861" s="280"/>
      <c r="F861" s="280"/>
      <c r="G861" s="280"/>
      <c r="H861" s="243"/>
      <c r="I861" s="307"/>
      <c r="J861" s="308"/>
      <c r="K861" s="309"/>
      <c r="L861" s="310"/>
      <c r="N861" s="301"/>
      <c r="O861" s="301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  <c r="AA861" s="234"/>
      <c r="AB861" s="234"/>
      <c r="AC861" s="234"/>
      <c r="AD861" s="234"/>
      <c r="AE861" s="234"/>
      <c r="AF861" s="234"/>
      <c r="AG861" s="234"/>
      <c r="AH861" s="234"/>
      <c r="AI861" s="234"/>
      <c r="AJ861" s="234"/>
      <c r="AK861" s="234"/>
      <c r="AL861" s="234"/>
      <c r="AM861" s="234"/>
      <c r="AN861" s="234"/>
      <c r="AO861" s="234"/>
      <c r="AP861" s="234"/>
      <c r="AQ861" s="234"/>
      <c r="AR861" s="234"/>
      <c r="AS861" s="234"/>
      <c r="AT861" s="234"/>
      <c r="AU861" s="234"/>
      <c r="AV861" s="234"/>
      <c r="AW861" s="234"/>
      <c r="AX861" s="234"/>
      <c r="AY861" s="234"/>
      <c r="AZ861" s="234"/>
      <c r="BA861" s="234"/>
      <c r="BB861" s="234"/>
      <c r="BC861" s="234"/>
      <c r="BD861" s="234"/>
      <c r="BE861" s="234"/>
      <c r="BF861" s="234"/>
      <c r="BG861" s="234"/>
      <c r="BH861" s="234"/>
      <c r="BI861" s="234"/>
      <c r="BJ861" s="234"/>
      <c r="BK861" s="234"/>
      <c r="BL861" s="234"/>
      <c r="BM861" s="234"/>
      <c r="BN861" s="234"/>
      <c r="BO861" s="234"/>
      <c r="BP861" s="234"/>
      <c r="BQ861" s="234"/>
      <c r="BR861" s="234"/>
      <c r="BS861" s="234"/>
      <c r="BT861" s="234"/>
      <c r="BU861" s="234"/>
      <c r="BV861" s="234"/>
      <c r="BW861" s="234"/>
      <c r="BX861" s="234"/>
      <c r="BY861" s="234"/>
      <c r="BZ861" s="234"/>
      <c r="CA861" s="234"/>
      <c r="CB861" s="234"/>
      <c r="CC861" s="234"/>
      <c r="CD861" s="234"/>
      <c r="CE861" s="234"/>
      <c r="CF861" s="234"/>
      <c r="CG861" s="234"/>
      <c r="CH861" s="234"/>
      <c r="CI861" s="234"/>
      <c r="CJ861" s="234"/>
      <c r="CK861" s="234"/>
      <c r="CL861" s="234"/>
      <c r="CM861" s="234"/>
      <c r="CN861" s="234"/>
      <c r="CO861" s="234"/>
      <c r="CP861" s="234"/>
      <c r="CQ861" s="234"/>
      <c r="CR861" s="234"/>
      <c r="CS861" s="234"/>
      <c r="CT861" s="234"/>
      <c r="CU861" s="234"/>
      <c r="CV861" s="234"/>
      <c r="CW861" s="234"/>
      <c r="CX861" s="234"/>
      <c r="CY861" s="234"/>
      <c r="CZ861" s="234"/>
      <c r="DA861" s="234"/>
      <c r="DB861" s="234"/>
      <c r="DC861" s="234"/>
      <c r="DD861" s="234"/>
      <c r="DE861" s="234"/>
      <c r="DF861" s="234"/>
      <c r="DG861" s="234"/>
      <c r="DH861" s="234"/>
      <c r="DI861" s="234"/>
      <c r="DJ861" s="234"/>
      <c r="DK861" s="234"/>
      <c r="DL861" s="234"/>
      <c r="DM861" s="234"/>
      <c r="DN861" s="234"/>
      <c r="DO861" s="234"/>
      <c r="DP861" s="234"/>
      <c r="DQ861" s="234"/>
      <c r="DR861" s="234"/>
      <c r="DS861" s="234"/>
      <c r="DT861" s="234"/>
      <c r="DU861" s="234"/>
      <c r="DV861" s="234"/>
      <c r="DW861" s="234"/>
      <c r="DX861" s="234"/>
      <c r="DY861" s="234"/>
      <c r="DZ861" s="234"/>
      <c r="EA861" s="234"/>
      <c r="EB861" s="234"/>
      <c r="EC861" s="234"/>
      <c r="ED861" s="234"/>
      <c r="EE861" s="234"/>
      <c r="EF861" s="234"/>
      <c r="EG861" s="234"/>
      <c r="EH861" s="234"/>
      <c r="EI861" s="234"/>
      <c r="EJ861" s="234"/>
      <c r="EK861" s="234"/>
      <c r="EL861" s="234"/>
      <c r="EM861" s="234"/>
      <c r="EN861" s="234"/>
      <c r="EO861" s="234"/>
      <c r="EP861" s="234"/>
      <c r="EQ861" s="234"/>
      <c r="ER861" s="234"/>
      <c r="ES861" s="234"/>
      <c r="ET861" s="234"/>
      <c r="EU861" s="234"/>
      <c r="EV861" s="234"/>
      <c r="EW861" s="234"/>
      <c r="EX861" s="234"/>
      <c r="EY861" s="234"/>
      <c r="EZ861" s="234"/>
      <c r="FA861" s="234"/>
      <c r="FB861" s="234"/>
      <c r="FC861" s="234"/>
      <c r="FD861" s="234"/>
      <c r="FE861" s="234"/>
      <c r="FF861" s="234"/>
      <c r="FG861" s="234"/>
      <c r="FH861" s="234"/>
      <c r="FI861" s="234"/>
      <c r="FJ861" s="234"/>
      <c r="FK861" s="234"/>
      <c r="FL861" s="234"/>
      <c r="FM861" s="234"/>
      <c r="FN861" s="234"/>
      <c r="FO861" s="234"/>
      <c r="FP861" s="234"/>
      <c r="FQ861" s="234"/>
      <c r="FR861" s="234"/>
      <c r="FS861" s="234"/>
      <c r="FT861" s="234"/>
      <c r="FU861" s="234"/>
      <c r="FV861" s="234"/>
      <c r="FW861" s="234"/>
      <c r="FX861" s="234"/>
      <c r="FY861" s="234"/>
      <c r="FZ861" s="234"/>
      <c r="GA861" s="234"/>
      <c r="GB861" s="234"/>
      <c r="GC861" s="234"/>
      <c r="GD861" s="234"/>
      <c r="GE861" s="234"/>
      <c r="GF861" s="234"/>
      <c r="GG861" s="234"/>
      <c r="GH861" s="234"/>
      <c r="GI861" s="234"/>
      <c r="GJ861" s="234"/>
      <c r="GK861" s="234"/>
      <c r="GL861" s="234"/>
      <c r="GM861" s="234"/>
      <c r="GN861" s="234"/>
      <c r="GO861" s="234"/>
      <c r="GP861" s="234"/>
      <c r="GQ861" s="234"/>
      <c r="GR861" s="234"/>
      <c r="GS861" s="234"/>
      <c r="GT861" s="234"/>
      <c r="GU861" s="234"/>
      <c r="GV861" s="234"/>
      <c r="GW861" s="234"/>
      <c r="GX861" s="234"/>
      <c r="GY861" s="234"/>
      <c r="GZ861" s="234"/>
      <c r="HA861" s="234"/>
      <c r="HB861" s="234"/>
      <c r="HC861" s="234"/>
      <c r="HD861" s="234"/>
      <c r="HE861" s="234"/>
      <c r="HF861" s="234"/>
      <c r="HG861" s="234"/>
      <c r="HH861" s="234"/>
      <c r="HI861" s="234"/>
      <c r="HJ861" s="234"/>
      <c r="HK861" s="234"/>
      <c r="HL861" s="234"/>
      <c r="HM861" s="234"/>
      <c r="HN861" s="234"/>
      <c r="HO861" s="234"/>
      <c r="HP861" s="234"/>
      <c r="HQ861" s="234"/>
      <c r="HR861" s="234"/>
      <c r="HS861" s="234"/>
      <c r="HT861" s="234"/>
      <c r="HU861" s="234"/>
      <c r="HV861" s="234"/>
      <c r="HW861" s="234"/>
      <c r="HX861" s="234"/>
      <c r="HY861" s="234"/>
      <c r="HZ861" s="234"/>
      <c r="IA861" s="234"/>
      <c r="IB861" s="234"/>
      <c r="IC861" s="234"/>
      <c r="ID861" s="234"/>
    </row>
    <row r="863" spans="1:238" s="311" customFormat="1">
      <c r="A863" s="249"/>
      <c r="B863" s="280"/>
      <c r="C863" s="280"/>
      <c r="D863" s="280"/>
      <c r="E863" s="280"/>
      <c r="F863" s="280"/>
      <c r="G863" s="280"/>
      <c r="H863" s="243"/>
      <c r="I863" s="307"/>
      <c r="J863" s="308"/>
      <c r="K863" s="309"/>
      <c r="L863" s="310"/>
      <c r="N863" s="301"/>
      <c r="O863" s="301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  <c r="AA863" s="234"/>
      <c r="AB863" s="234"/>
      <c r="AC863" s="234"/>
      <c r="AD863" s="234"/>
      <c r="AE863" s="234"/>
      <c r="AF863" s="234"/>
      <c r="AG863" s="234"/>
      <c r="AH863" s="234"/>
      <c r="AI863" s="234"/>
      <c r="AJ863" s="234"/>
      <c r="AK863" s="234"/>
      <c r="AL863" s="234"/>
      <c r="AM863" s="234"/>
      <c r="AN863" s="234"/>
      <c r="AO863" s="234"/>
      <c r="AP863" s="234"/>
      <c r="AQ863" s="234"/>
      <c r="AR863" s="234"/>
      <c r="AS863" s="234"/>
      <c r="AT863" s="234"/>
      <c r="AU863" s="234"/>
      <c r="AV863" s="234"/>
      <c r="AW863" s="234"/>
      <c r="AX863" s="234"/>
      <c r="AY863" s="234"/>
      <c r="AZ863" s="234"/>
      <c r="BA863" s="234"/>
      <c r="BB863" s="234"/>
      <c r="BC863" s="234"/>
      <c r="BD863" s="234"/>
      <c r="BE863" s="234"/>
      <c r="BF863" s="234"/>
      <c r="BG863" s="234"/>
      <c r="BH863" s="234"/>
      <c r="BI863" s="234"/>
      <c r="BJ863" s="234"/>
      <c r="BK863" s="234"/>
      <c r="BL863" s="234"/>
      <c r="BM863" s="234"/>
      <c r="BN863" s="234"/>
      <c r="BO863" s="234"/>
      <c r="BP863" s="234"/>
      <c r="BQ863" s="234"/>
      <c r="BR863" s="234"/>
      <c r="BS863" s="234"/>
      <c r="BT863" s="234"/>
      <c r="BU863" s="234"/>
      <c r="BV863" s="234"/>
      <c r="BW863" s="234"/>
      <c r="BX863" s="234"/>
      <c r="BY863" s="234"/>
      <c r="BZ863" s="234"/>
      <c r="CA863" s="234"/>
      <c r="CB863" s="234"/>
      <c r="CC863" s="234"/>
      <c r="CD863" s="234"/>
      <c r="CE863" s="234"/>
      <c r="CF863" s="234"/>
      <c r="CG863" s="234"/>
      <c r="CH863" s="234"/>
      <c r="CI863" s="234"/>
      <c r="CJ863" s="234"/>
      <c r="CK863" s="234"/>
      <c r="CL863" s="234"/>
      <c r="CM863" s="234"/>
      <c r="CN863" s="234"/>
      <c r="CO863" s="234"/>
      <c r="CP863" s="234"/>
      <c r="CQ863" s="234"/>
      <c r="CR863" s="234"/>
      <c r="CS863" s="234"/>
      <c r="CT863" s="234"/>
      <c r="CU863" s="234"/>
      <c r="CV863" s="234"/>
      <c r="CW863" s="234"/>
      <c r="CX863" s="234"/>
      <c r="CY863" s="234"/>
      <c r="CZ863" s="234"/>
      <c r="DA863" s="234"/>
      <c r="DB863" s="234"/>
      <c r="DC863" s="234"/>
      <c r="DD863" s="234"/>
      <c r="DE863" s="234"/>
      <c r="DF863" s="234"/>
      <c r="DG863" s="234"/>
      <c r="DH863" s="234"/>
      <c r="DI863" s="234"/>
      <c r="DJ863" s="234"/>
      <c r="DK863" s="234"/>
      <c r="DL863" s="234"/>
      <c r="DM863" s="234"/>
      <c r="DN863" s="234"/>
      <c r="DO863" s="234"/>
      <c r="DP863" s="234"/>
      <c r="DQ863" s="234"/>
      <c r="DR863" s="234"/>
      <c r="DS863" s="234"/>
      <c r="DT863" s="234"/>
      <c r="DU863" s="234"/>
      <c r="DV863" s="234"/>
      <c r="DW863" s="234"/>
      <c r="DX863" s="234"/>
      <c r="DY863" s="234"/>
      <c r="DZ863" s="234"/>
      <c r="EA863" s="234"/>
      <c r="EB863" s="234"/>
      <c r="EC863" s="234"/>
      <c r="ED863" s="234"/>
      <c r="EE863" s="234"/>
      <c r="EF863" s="234"/>
      <c r="EG863" s="234"/>
      <c r="EH863" s="234"/>
      <c r="EI863" s="234"/>
      <c r="EJ863" s="234"/>
      <c r="EK863" s="234"/>
      <c r="EL863" s="234"/>
      <c r="EM863" s="234"/>
      <c r="EN863" s="234"/>
      <c r="EO863" s="234"/>
      <c r="EP863" s="234"/>
      <c r="EQ863" s="234"/>
      <c r="ER863" s="234"/>
      <c r="ES863" s="234"/>
      <c r="ET863" s="234"/>
      <c r="EU863" s="234"/>
      <c r="EV863" s="234"/>
      <c r="EW863" s="234"/>
      <c r="EX863" s="234"/>
      <c r="EY863" s="234"/>
      <c r="EZ863" s="234"/>
      <c r="FA863" s="234"/>
      <c r="FB863" s="234"/>
      <c r="FC863" s="234"/>
      <c r="FD863" s="234"/>
      <c r="FE863" s="234"/>
      <c r="FF863" s="234"/>
      <c r="FG863" s="234"/>
      <c r="FH863" s="234"/>
      <c r="FI863" s="234"/>
      <c r="FJ863" s="234"/>
      <c r="FK863" s="234"/>
      <c r="FL863" s="234"/>
      <c r="FM863" s="234"/>
      <c r="FN863" s="234"/>
      <c r="FO863" s="234"/>
      <c r="FP863" s="234"/>
      <c r="FQ863" s="234"/>
      <c r="FR863" s="234"/>
      <c r="FS863" s="234"/>
      <c r="FT863" s="234"/>
      <c r="FU863" s="234"/>
      <c r="FV863" s="234"/>
      <c r="FW863" s="234"/>
      <c r="FX863" s="234"/>
      <c r="FY863" s="234"/>
      <c r="FZ863" s="234"/>
      <c r="GA863" s="234"/>
      <c r="GB863" s="234"/>
      <c r="GC863" s="234"/>
      <c r="GD863" s="234"/>
      <c r="GE863" s="234"/>
      <c r="GF863" s="234"/>
      <c r="GG863" s="234"/>
      <c r="GH863" s="234"/>
      <c r="GI863" s="234"/>
      <c r="GJ863" s="234"/>
      <c r="GK863" s="234"/>
      <c r="GL863" s="234"/>
      <c r="GM863" s="234"/>
      <c r="GN863" s="234"/>
      <c r="GO863" s="234"/>
      <c r="GP863" s="234"/>
      <c r="GQ863" s="234"/>
      <c r="GR863" s="234"/>
      <c r="GS863" s="234"/>
      <c r="GT863" s="234"/>
      <c r="GU863" s="234"/>
      <c r="GV863" s="234"/>
      <c r="GW863" s="234"/>
      <c r="GX863" s="234"/>
      <c r="GY863" s="234"/>
      <c r="GZ863" s="234"/>
      <c r="HA863" s="234"/>
      <c r="HB863" s="234"/>
      <c r="HC863" s="234"/>
      <c r="HD863" s="234"/>
      <c r="HE863" s="234"/>
      <c r="HF863" s="234"/>
      <c r="HG863" s="234"/>
      <c r="HH863" s="234"/>
      <c r="HI863" s="234"/>
      <c r="HJ863" s="234"/>
      <c r="HK863" s="234"/>
      <c r="HL863" s="234"/>
      <c r="HM863" s="234"/>
      <c r="HN863" s="234"/>
      <c r="HO863" s="234"/>
      <c r="HP863" s="234"/>
      <c r="HQ863" s="234"/>
      <c r="HR863" s="234"/>
      <c r="HS863" s="234"/>
      <c r="HT863" s="234"/>
      <c r="HU863" s="234"/>
      <c r="HV863" s="234"/>
      <c r="HW863" s="234"/>
      <c r="HX863" s="234"/>
      <c r="HY863" s="234"/>
      <c r="HZ863" s="234"/>
      <c r="IA863" s="234"/>
      <c r="IB863" s="234"/>
      <c r="IC863" s="234"/>
      <c r="ID863" s="234"/>
    </row>
    <row r="864" spans="1:238" s="311" customFormat="1">
      <c r="A864" s="249"/>
      <c r="B864" s="280"/>
      <c r="C864" s="280"/>
      <c r="D864" s="280"/>
      <c r="E864" s="280"/>
      <c r="F864" s="280"/>
      <c r="G864" s="280"/>
      <c r="H864" s="243"/>
      <c r="I864" s="307"/>
      <c r="J864" s="308"/>
      <c r="K864" s="309"/>
      <c r="L864" s="310"/>
      <c r="N864" s="301"/>
      <c r="O864" s="301"/>
      <c r="P864" s="234"/>
      <c r="Q864" s="234"/>
      <c r="R864" s="234"/>
      <c r="S864" s="234"/>
      <c r="T864" s="234"/>
      <c r="U864" s="234"/>
      <c r="V864" s="234"/>
      <c r="W864" s="234"/>
      <c r="X864" s="234"/>
      <c r="Y864" s="234"/>
      <c r="Z864" s="234"/>
      <c r="AA864" s="234"/>
      <c r="AB864" s="234"/>
      <c r="AC864" s="234"/>
      <c r="AD864" s="234"/>
      <c r="AE864" s="234"/>
      <c r="AF864" s="234"/>
      <c r="AG864" s="234"/>
      <c r="AH864" s="234"/>
      <c r="AI864" s="234"/>
      <c r="AJ864" s="234"/>
      <c r="AK864" s="234"/>
      <c r="AL864" s="234"/>
      <c r="AM864" s="234"/>
      <c r="AN864" s="234"/>
      <c r="AO864" s="234"/>
      <c r="AP864" s="234"/>
      <c r="AQ864" s="234"/>
      <c r="AR864" s="234"/>
      <c r="AS864" s="234"/>
      <c r="AT864" s="234"/>
      <c r="AU864" s="234"/>
      <c r="AV864" s="234"/>
      <c r="AW864" s="234"/>
      <c r="AX864" s="234"/>
      <c r="AY864" s="234"/>
      <c r="AZ864" s="234"/>
      <c r="BA864" s="234"/>
      <c r="BB864" s="234"/>
      <c r="BC864" s="234"/>
      <c r="BD864" s="234"/>
      <c r="BE864" s="234"/>
      <c r="BF864" s="234"/>
      <c r="BG864" s="234"/>
      <c r="BH864" s="234"/>
      <c r="BI864" s="234"/>
      <c r="BJ864" s="234"/>
      <c r="BK864" s="234"/>
      <c r="BL864" s="234"/>
      <c r="BM864" s="234"/>
      <c r="BN864" s="234"/>
      <c r="BO864" s="234"/>
      <c r="BP864" s="234"/>
      <c r="BQ864" s="234"/>
      <c r="BR864" s="234"/>
      <c r="BS864" s="234"/>
      <c r="BT864" s="234"/>
      <c r="BU864" s="234"/>
      <c r="BV864" s="234"/>
      <c r="BW864" s="234"/>
      <c r="BX864" s="234"/>
      <c r="BY864" s="234"/>
      <c r="BZ864" s="234"/>
      <c r="CA864" s="234"/>
      <c r="CB864" s="234"/>
      <c r="CC864" s="234"/>
      <c r="CD864" s="234"/>
      <c r="CE864" s="234"/>
      <c r="CF864" s="234"/>
      <c r="CG864" s="234"/>
      <c r="CH864" s="234"/>
      <c r="CI864" s="234"/>
      <c r="CJ864" s="234"/>
      <c r="CK864" s="234"/>
      <c r="CL864" s="234"/>
      <c r="CM864" s="234"/>
      <c r="CN864" s="234"/>
      <c r="CO864" s="234"/>
      <c r="CP864" s="234"/>
      <c r="CQ864" s="234"/>
      <c r="CR864" s="234"/>
      <c r="CS864" s="234"/>
      <c r="CT864" s="234"/>
      <c r="CU864" s="234"/>
      <c r="CV864" s="234"/>
      <c r="CW864" s="234"/>
      <c r="CX864" s="234"/>
      <c r="CY864" s="234"/>
      <c r="CZ864" s="234"/>
      <c r="DA864" s="234"/>
      <c r="DB864" s="234"/>
      <c r="DC864" s="234"/>
      <c r="DD864" s="234"/>
      <c r="DE864" s="234"/>
      <c r="DF864" s="234"/>
      <c r="DG864" s="234"/>
      <c r="DH864" s="234"/>
      <c r="DI864" s="234"/>
      <c r="DJ864" s="234"/>
      <c r="DK864" s="234"/>
      <c r="DL864" s="234"/>
      <c r="DM864" s="234"/>
      <c r="DN864" s="234"/>
      <c r="DO864" s="234"/>
      <c r="DP864" s="234"/>
      <c r="DQ864" s="234"/>
      <c r="DR864" s="234"/>
      <c r="DS864" s="234"/>
      <c r="DT864" s="234"/>
      <c r="DU864" s="234"/>
      <c r="DV864" s="234"/>
      <c r="DW864" s="234"/>
      <c r="DX864" s="234"/>
      <c r="DY864" s="234"/>
      <c r="DZ864" s="234"/>
      <c r="EA864" s="234"/>
      <c r="EB864" s="234"/>
      <c r="EC864" s="234"/>
      <c r="ED864" s="234"/>
      <c r="EE864" s="234"/>
      <c r="EF864" s="234"/>
      <c r="EG864" s="234"/>
      <c r="EH864" s="234"/>
      <c r="EI864" s="234"/>
      <c r="EJ864" s="234"/>
      <c r="EK864" s="234"/>
      <c r="EL864" s="234"/>
      <c r="EM864" s="234"/>
      <c r="EN864" s="234"/>
      <c r="EO864" s="234"/>
      <c r="EP864" s="234"/>
      <c r="EQ864" s="234"/>
      <c r="ER864" s="234"/>
      <c r="ES864" s="234"/>
      <c r="ET864" s="234"/>
      <c r="EU864" s="234"/>
      <c r="EV864" s="234"/>
      <c r="EW864" s="234"/>
      <c r="EX864" s="234"/>
      <c r="EY864" s="234"/>
      <c r="EZ864" s="234"/>
      <c r="FA864" s="234"/>
      <c r="FB864" s="234"/>
      <c r="FC864" s="234"/>
      <c r="FD864" s="234"/>
      <c r="FE864" s="234"/>
      <c r="FF864" s="234"/>
      <c r="FG864" s="234"/>
      <c r="FH864" s="234"/>
      <c r="FI864" s="234"/>
      <c r="FJ864" s="234"/>
      <c r="FK864" s="234"/>
      <c r="FL864" s="234"/>
      <c r="FM864" s="234"/>
      <c r="FN864" s="234"/>
      <c r="FO864" s="234"/>
      <c r="FP864" s="234"/>
      <c r="FQ864" s="234"/>
      <c r="FR864" s="234"/>
      <c r="FS864" s="234"/>
      <c r="FT864" s="234"/>
      <c r="FU864" s="234"/>
      <c r="FV864" s="234"/>
      <c r="FW864" s="234"/>
      <c r="FX864" s="234"/>
      <c r="FY864" s="234"/>
      <c r="FZ864" s="234"/>
      <c r="GA864" s="234"/>
      <c r="GB864" s="234"/>
      <c r="GC864" s="234"/>
      <c r="GD864" s="234"/>
      <c r="GE864" s="234"/>
      <c r="GF864" s="234"/>
      <c r="GG864" s="234"/>
      <c r="GH864" s="234"/>
      <c r="GI864" s="234"/>
      <c r="GJ864" s="234"/>
      <c r="GK864" s="234"/>
      <c r="GL864" s="234"/>
      <c r="GM864" s="234"/>
      <c r="GN864" s="234"/>
      <c r="GO864" s="234"/>
      <c r="GP864" s="234"/>
      <c r="GQ864" s="234"/>
      <c r="GR864" s="234"/>
      <c r="GS864" s="234"/>
      <c r="GT864" s="234"/>
      <c r="GU864" s="234"/>
      <c r="GV864" s="234"/>
      <c r="GW864" s="234"/>
      <c r="GX864" s="234"/>
      <c r="GY864" s="234"/>
      <c r="GZ864" s="234"/>
      <c r="HA864" s="234"/>
      <c r="HB864" s="234"/>
      <c r="HC864" s="234"/>
      <c r="HD864" s="234"/>
      <c r="HE864" s="234"/>
      <c r="HF864" s="234"/>
      <c r="HG864" s="234"/>
      <c r="HH864" s="234"/>
      <c r="HI864" s="234"/>
      <c r="HJ864" s="234"/>
      <c r="HK864" s="234"/>
      <c r="HL864" s="234"/>
      <c r="HM864" s="234"/>
      <c r="HN864" s="234"/>
      <c r="HO864" s="234"/>
      <c r="HP864" s="234"/>
      <c r="HQ864" s="234"/>
      <c r="HR864" s="234"/>
      <c r="HS864" s="234"/>
      <c r="HT864" s="234"/>
      <c r="HU864" s="234"/>
      <c r="HV864" s="234"/>
      <c r="HW864" s="234"/>
      <c r="HX864" s="234"/>
      <c r="HY864" s="234"/>
      <c r="HZ864" s="234"/>
      <c r="IA864" s="234"/>
      <c r="IB864" s="234"/>
      <c r="IC864" s="234"/>
      <c r="ID864" s="234"/>
    </row>
    <row r="866" spans="1:238" s="311" customFormat="1">
      <c r="A866" s="249"/>
      <c r="B866" s="280"/>
      <c r="C866" s="280"/>
      <c r="D866" s="280"/>
      <c r="E866" s="280"/>
      <c r="F866" s="280"/>
      <c r="G866" s="280"/>
      <c r="H866" s="243"/>
      <c r="I866" s="307"/>
      <c r="J866" s="308"/>
      <c r="K866" s="309"/>
      <c r="L866" s="310"/>
      <c r="N866" s="301"/>
      <c r="O866" s="301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  <c r="AA866" s="234"/>
      <c r="AB866" s="234"/>
      <c r="AC866" s="234"/>
      <c r="AD866" s="234"/>
      <c r="AE866" s="234"/>
      <c r="AF866" s="234"/>
      <c r="AG866" s="234"/>
      <c r="AH866" s="234"/>
      <c r="AI866" s="234"/>
      <c r="AJ866" s="234"/>
      <c r="AK866" s="234"/>
      <c r="AL866" s="234"/>
      <c r="AM866" s="234"/>
      <c r="AN866" s="234"/>
      <c r="AO866" s="234"/>
      <c r="AP866" s="234"/>
      <c r="AQ866" s="234"/>
      <c r="AR866" s="234"/>
      <c r="AS866" s="234"/>
      <c r="AT866" s="234"/>
      <c r="AU866" s="234"/>
      <c r="AV866" s="234"/>
      <c r="AW866" s="234"/>
      <c r="AX866" s="234"/>
      <c r="AY866" s="234"/>
      <c r="AZ866" s="234"/>
      <c r="BA866" s="234"/>
      <c r="BB866" s="234"/>
      <c r="BC866" s="234"/>
      <c r="BD866" s="234"/>
      <c r="BE866" s="234"/>
      <c r="BF866" s="234"/>
      <c r="BG866" s="234"/>
      <c r="BH866" s="234"/>
      <c r="BI866" s="234"/>
      <c r="BJ866" s="234"/>
      <c r="BK866" s="234"/>
      <c r="BL866" s="234"/>
      <c r="BM866" s="234"/>
      <c r="BN866" s="234"/>
      <c r="BO866" s="234"/>
      <c r="BP866" s="234"/>
      <c r="BQ866" s="234"/>
      <c r="BR866" s="234"/>
      <c r="BS866" s="234"/>
      <c r="BT866" s="234"/>
      <c r="BU866" s="234"/>
      <c r="BV866" s="234"/>
      <c r="BW866" s="234"/>
      <c r="BX866" s="234"/>
      <c r="BY866" s="234"/>
      <c r="BZ866" s="234"/>
      <c r="CA866" s="234"/>
      <c r="CB866" s="234"/>
      <c r="CC866" s="234"/>
      <c r="CD866" s="234"/>
      <c r="CE866" s="234"/>
      <c r="CF866" s="234"/>
      <c r="CG866" s="234"/>
      <c r="CH866" s="234"/>
      <c r="CI866" s="234"/>
      <c r="CJ866" s="234"/>
      <c r="CK866" s="234"/>
      <c r="CL866" s="234"/>
      <c r="CM866" s="234"/>
      <c r="CN866" s="234"/>
      <c r="CO866" s="234"/>
      <c r="CP866" s="234"/>
      <c r="CQ866" s="234"/>
      <c r="CR866" s="234"/>
      <c r="CS866" s="234"/>
      <c r="CT866" s="234"/>
      <c r="CU866" s="234"/>
      <c r="CV866" s="234"/>
      <c r="CW866" s="234"/>
      <c r="CX866" s="234"/>
      <c r="CY866" s="234"/>
      <c r="CZ866" s="234"/>
      <c r="DA866" s="234"/>
      <c r="DB866" s="234"/>
      <c r="DC866" s="234"/>
      <c r="DD866" s="234"/>
      <c r="DE866" s="234"/>
      <c r="DF866" s="234"/>
      <c r="DG866" s="234"/>
      <c r="DH866" s="234"/>
      <c r="DI866" s="234"/>
      <c r="DJ866" s="234"/>
      <c r="DK866" s="234"/>
      <c r="DL866" s="234"/>
      <c r="DM866" s="234"/>
      <c r="DN866" s="234"/>
      <c r="DO866" s="234"/>
      <c r="DP866" s="234"/>
      <c r="DQ866" s="234"/>
      <c r="DR866" s="234"/>
      <c r="DS866" s="234"/>
      <c r="DT866" s="234"/>
      <c r="DU866" s="234"/>
      <c r="DV866" s="234"/>
      <c r="DW866" s="234"/>
      <c r="DX866" s="234"/>
      <c r="DY866" s="234"/>
      <c r="DZ866" s="234"/>
      <c r="EA866" s="234"/>
      <c r="EB866" s="234"/>
      <c r="EC866" s="234"/>
      <c r="ED866" s="234"/>
      <c r="EE866" s="234"/>
      <c r="EF866" s="234"/>
      <c r="EG866" s="234"/>
      <c r="EH866" s="234"/>
      <c r="EI866" s="234"/>
      <c r="EJ866" s="234"/>
      <c r="EK866" s="234"/>
      <c r="EL866" s="234"/>
      <c r="EM866" s="234"/>
      <c r="EN866" s="234"/>
      <c r="EO866" s="234"/>
      <c r="EP866" s="234"/>
      <c r="EQ866" s="234"/>
      <c r="ER866" s="234"/>
      <c r="ES866" s="234"/>
      <c r="ET866" s="234"/>
      <c r="EU866" s="234"/>
      <c r="EV866" s="234"/>
      <c r="EW866" s="234"/>
      <c r="EX866" s="234"/>
      <c r="EY866" s="234"/>
      <c r="EZ866" s="234"/>
      <c r="FA866" s="234"/>
      <c r="FB866" s="234"/>
      <c r="FC866" s="234"/>
      <c r="FD866" s="234"/>
      <c r="FE866" s="234"/>
      <c r="FF866" s="234"/>
      <c r="FG866" s="234"/>
      <c r="FH866" s="234"/>
      <c r="FI866" s="234"/>
      <c r="FJ866" s="234"/>
      <c r="FK866" s="234"/>
      <c r="FL866" s="234"/>
      <c r="FM866" s="234"/>
      <c r="FN866" s="234"/>
      <c r="FO866" s="234"/>
      <c r="FP866" s="234"/>
      <c r="FQ866" s="234"/>
      <c r="FR866" s="234"/>
      <c r="FS866" s="234"/>
      <c r="FT866" s="234"/>
      <c r="FU866" s="234"/>
      <c r="FV866" s="234"/>
      <c r="FW866" s="234"/>
      <c r="FX866" s="234"/>
      <c r="FY866" s="234"/>
      <c r="FZ866" s="234"/>
      <c r="GA866" s="234"/>
      <c r="GB866" s="234"/>
      <c r="GC866" s="234"/>
      <c r="GD866" s="234"/>
      <c r="GE866" s="234"/>
      <c r="GF866" s="234"/>
      <c r="GG866" s="234"/>
      <c r="GH866" s="234"/>
      <c r="GI866" s="234"/>
      <c r="GJ866" s="234"/>
      <c r="GK866" s="234"/>
      <c r="GL866" s="234"/>
      <c r="GM866" s="234"/>
      <c r="GN866" s="234"/>
      <c r="GO866" s="234"/>
      <c r="GP866" s="234"/>
      <c r="GQ866" s="234"/>
      <c r="GR866" s="234"/>
      <c r="GS866" s="234"/>
      <c r="GT866" s="234"/>
      <c r="GU866" s="234"/>
      <c r="GV866" s="234"/>
      <c r="GW866" s="234"/>
      <c r="GX866" s="234"/>
      <c r="GY866" s="234"/>
      <c r="GZ866" s="234"/>
      <c r="HA866" s="234"/>
      <c r="HB866" s="234"/>
      <c r="HC866" s="234"/>
      <c r="HD866" s="234"/>
      <c r="HE866" s="234"/>
      <c r="HF866" s="234"/>
      <c r="HG866" s="234"/>
      <c r="HH866" s="234"/>
      <c r="HI866" s="234"/>
      <c r="HJ866" s="234"/>
      <c r="HK866" s="234"/>
      <c r="HL866" s="234"/>
      <c r="HM866" s="234"/>
      <c r="HN866" s="234"/>
      <c r="HO866" s="234"/>
      <c r="HP866" s="234"/>
      <c r="HQ866" s="234"/>
      <c r="HR866" s="234"/>
      <c r="HS866" s="234"/>
      <c r="HT866" s="234"/>
      <c r="HU866" s="234"/>
      <c r="HV866" s="234"/>
      <c r="HW866" s="234"/>
      <c r="HX866" s="234"/>
      <c r="HY866" s="234"/>
      <c r="HZ866" s="234"/>
      <c r="IA866" s="234"/>
      <c r="IB866" s="234"/>
      <c r="IC866" s="234"/>
      <c r="ID866" s="234"/>
    </row>
    <row r="868" spans="1:238" s="311" customFormat="1">
      <c r="A868" s="249"/>
      <c r="B868" s="280"/>
      <c r="C868" s="280"/>
      <c r="D868" s="280"/>
      <c r="E868" s="280"/>
      <c r="F868" s="280"/>
      <c r="G868" s="280"/>
      <c r="H868" s="243"/>
      <c r="I868" s="307"/>
      <c r="J868" s="308"/>
      <c r="K868" s="309"/>
      <c r="L868" s="310"/>
      <c r="N868" s="301"/>
      <c r="O868" s="301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  <c r="AA868" s="234"/>
      <c r="AB868" s="234"/>
      <c r="AC868" s="234"/>
      <c r="AD868" s="234"/>
      <c r="AE868" s="234"/>
      <c r="AF868" s="234"/>
      <c r="AG868" s="234"/>
      <c r="AH868" s="234"/>
      <c r="AI868" s="234"/>
      <c r="AJ868" s="234"/>
      <c r="AK868" s="234"/>
      <c r="AL868" s="234"/>
      <c r="AM868" s="234"/>
      <c r="AN868" s="234"/>
      <c r="AO868" s="234"/>
      <c r="AP868" s="234"/>
      <c r="AQ868" s="234"/>
      <c r="AR868" s="234"/>
      <c r="AS868" s="234"/>
      <c r="AT868" s="234"/>
      <c r="AU868" s="234"/>
      <c r="AV868" s="234"/>
      <c r="AW868" s="234"/>
      <c r="AX868" s="234"/>
      <c r="AY868" s="234"/>
      <c r="AZ868" s="234"/>
      <c r="BA868" s="234"/>
      <c r="BB868" s="234"/>
      <c r="BC868" s="234"/>
      <c r="BD868" s="234"/>
      <c r="BE868" s="234"/>
      <c r="BF868" s="234"/>
      <c r="BG868" s="234"/>
      <c r="BH868" s="234"/>
      <c r="BI868" s="234"/>
      <c r="BJ868" s="234"/>
      <c r="BK868" s="234"/>
      <c r="BL868" s="234"/>
      <c r="BM868" s="234"/>
      <c r="BN868" s="234"/>
      <c r="BO868" s="234"/>
      <c r="BP868" s="234"/>
      <c r="BQ868" s="234"/>
      <c r="BR868" s="234"/>
      <c r="BS868" s="234"/>
      <c r="BT868" s="234"/>
      <c r="BU868" s="234"/>
      <c r="BV868" s="234"/>
      <c r="BW868" s="234"/>
      <c r="BX868" s="234"/>
      <c r="BY868" s="234"/>
      <c r="BZ868" s="234"/>
      <c r="CA868" s="234"/>
      <c r="CB868" s="234"/>
      <c r="CC868" s="234"/>
      <c r="CD868" s="234"/>
      <c r="CE868" s="234"/>
      <c r="CF868" s="234"/>
      <c r="CG868" s="234"/>
      <c r="CH868" s="234"/>
      <c r="CI868" s="234"/>
      <c r="CJ868" s="234"/>
      <c r="CK868" s="234"/>
      <c r="CL868" s="234"/>
      <c r="CM868" s="234"/>
      <c r="CN868" s="234"/>
      <c r="CO868" s="234"/>
      <c r="CP868" s="234"/>
      <c r="CQ868" s="234"/>
      <c r="CR868" s="234"/>
      <c r="CS868" s="234"/>
      <c r="CT868" s="234"/>
      <c r="CU868" s="234"/>
      <c r="CV868" s="234"/>
      <c r="CW868" s="234"/>
      <c r="CX868" s="234"/>
      <c r="CY868" s="234"/>
      <c r="CZ868" s="234"/>
      <c r="DA868" s="234"/>
      <c r="DB868" s="234"/>
      <c r="DC868" s="234"/>
      <c r="DD868" s="234"/>
      <c r="DE868" s="234"/>
      <c r="DF868" s="234"/>
      <c r="DG868" s="234"/>
      <c r="DH868" s="234"/>
      <c r="DI868" s="234"/>
      <c r="DJ868" s="234"/>
      <c r="DK868" s="234"/>
      <c r="DL868" s="234"/>
      <c r="DM868" s="234"/>
      <c r="DN868" s="234"/>
      <c r="DO868" s="234"/>
      <c r="DP868" s="234"/>
      <c r="DQ868" s="234"/>
      <c r="DR868" s="234"/>
      <c r="DS868" s="234"/>
      <c r="DT868" s="234"/>
      <c r="DU868" s="234"/>
      <c r="DV868" s="234"/>
      <c r="DW868" s="234"/>
      <c r="DX868" s="234"/>
      <c r="DY868" s="234"/>
      <c r="DZ868" s="234"/>
      <c r="EA868" s="234"/>
      <c r="EB868" s="234"/>
      <c r="EC868" s="234"/>
      <c r="ED868" s="234"/>
      <c r="EE868" s="234"/>
      <c r="EF868" s="234"/>
      <c r="EG868" s="234"/>
      <c r="EH868" s="234"/>
      <c r="EI868" s="234"/>
      <c r="EJ868" s="234"/>
      <c r="EK868" s="234"/>
      <c r="EL868" s="234"/>
      <c r="EM868" s="234"/>
      <c r="EN868" s="234"/>
      <c r="EO868" s="234"/>
      <c r="EP868" s="234"/>
      <c r="EQ868" s="234"/>
      <c r="ER868" s="234"/>
      <c r="ES868" s="234"/>
      <c r="ET868" s="234"/>
      <c r="EU868" s="234"/>
      <c r="EV868" s="234"/>
      <c r="EW868" s="234"/>
      <c r="EX868" s="234"/>
      <c r="EY868" s="234"/>
      <c r="EZ868" s="234"/>
      <c r="FA868" s="234"/>
      <c r="FB868" s="234"/>
      <c r="FC868" s="234"/>
      <c r="FD868" s="234"/>
      <c r="FE868" s="234"/>
      <c r="FF868" s="234"/>
      <c r="FG868" s="234"/>
      <c r="FH868" s="234"/>
      <c r="FI868" s="234"/>
      <c r="FJ868" s="234"/>
      <c r="FK868" s="234"/>
      <c r="FL868" s="234"/>
      <c r="FM868" s="234"/>
      <c r="FN868" s="234"/>
      <c r="FO868" s="234"/>
      <c r="FP868" s="234"/>
      <c r="FQ868" s="234"/>
      <c r="FR868" s="234"/>
      <c r="FS868" s="234"/>
      <c r="FT868" s="234"/>
      <c r="FU868" s="234"/>
      <c r="FV868" s="234"/>
      <c r="FW868" s="234"/>
      <c r="FX868" s="234"/>
      <c r="FY868" s="234"/>
      <c r="FZ868" s="234"/>
      <c r="GA868" s="234"/>
      <c r="GB868" s="234"/>
      <c r="GC868" s="234"/>
      <c r="GD868" s="234"/>
      <c r="GE868" s="234"/>
      <c r="GF868" s="234"/>
      <c r="GG868" s="234"/>
      <c r="GH868" s="234"/>
      <c r="GI868" s="234"/>
      <c r="GJ868" s="234"/>
      <c r="GK868" s="234"/>
      <c r="GL868" s="234"/>
      <c r="GM868" s="234"/>
      <c r="GN868" s="234"/>
      <c r="GO868" s="234"/>
      <c r="GP868" s="234"/>
      <c r="GQ868" s="234"/>
      <c r="GR868" s="234"/>
      <c r="GS868" s="234"/>
      <c r="GT868" s="234"/>
      <c r="GU868" s="234"/>
      <c r="GV868" s="234"/>
      <c r="GW868" s="234"/>
      <c r="GX868" s="234"/>
      <c r="GY868" s="234"/>
      <c r="GZ868" s="234"/>
      <c r="HA868" s="234"/>
      <c r="HB868" s="234"/>
      <c r="HC868" s="234"/>
      <c r="HD868" s="234"/>
      <c r="HE868" s="234"/>
      <c r="HF868" s="234"/>
      <c r="HG868" s="234"/>
      <c r="HH868" s="234"/>
      <c r="HI868" s="234"/>
      <c r="HJ868" s="234"/>
      <c r="HK868" s="234"/>
      <c r="HL868" s="234"/>
      <c r="HM868" s="234"/>
      <c r="HN868" s="234"/>
      <c r="HO868" s="234"/>
      <c r="HP868" s="234"/>
      <c r="HQ868" s="234"/>
      <c r="HR868" s="234"/>
      <c r="HS868" s="234"/>
      <c r="HT868" s="234"/>
      <c r="HU868" s="234"/>
      <c r="HV868" s="234"/>
      <c r="HW868" s="234"/>
      <c r="HX868" s="234"/>
      <c r="HY868" s="234"/>
      <c r="HZ868" s="234"/>
      <c r="IA868" s="234"/>
      <c r="IB868" s="234"/>
      <c r="IC868" s="234"/>
      <c r="ID868" s="234"/>
    </row>
    <row r="870" spans="1:238" s="311" customFormat="1">
      <c r="A870" s="249"/>
      <c r="B870" s="280"/>
      <c r="C870" s="280"/>
      <c r="D870" s="280"/>
      <c r="E870" s="280"/>
      <c r="F870" s="280"/>
      <c r="G870" s="280"/>
      <c r="H870" s="243"/>
      <c r="I870" s="307"/>
      <c r="J870" s="308"/>
      <c r="K870" s="309"/>
      <c r="L870" s="310"/>
      <c r="N870" s="301"/>
      <c r="O870" s="301"/>
      <c r="P870" s="234"/>
      <c r="Q870" s="234"/>
      <c r="R870" s="234"/>
      <c r="S870" s="234"/>
      <c r="T870" s="234"/>
      <c r="U870" s="234"/>
      <c r="V870" s="234"/>
      <c r="W870" s="234"/>
      <c r="X870" s="234"/>
      <c r="Y870" s="234"/>
      <c r="Z870" s="234"/>
      <c r="AA870" s="234"/>
      <c r="AB870" s="234"/>
      <c r="AC870" s="234"/>
      <c r="AD870" s="234"/>
      <c r="AE870" s="234"/>
      <c r="AF870" s="234"/>
      <c r="AG870" s="234"/>
      <c r="AH870" s="234"/>
      <c r="AI870" s="234"/>
      <c r="AJ870" s="234"/>
      <c r="AK870" s="234"/>
      <c r="AL870" s="234"/>
      <c r="AM870" s="234"/>
      <c r="AN870" s="234"/>
      <c r="AO870" s="234"/>
      <c r="AP870" s="234"/>
      <c r="AQ870" s="234"/>
      <c r="AR870" s="234"/>
      <c r="AS870" s="234"/>
      <c r="AT870" s="234"/>
      <c r="AU870" s="234"/>
      <c r="AV870" s="234"/>
      <c r="AW870" s="234"/>
      <c r="AX870" s="234"/>
      <c r="AY870" s="234"/>
      <c r="AZ870" s="234"/>
      <c r="BA870" s="234"/>
      <c r="BB870" s="234"/>
      <c r="BC870" s="234"/>
      <c r="BD870" s="234"/>
      <c r="BE870" s="234"/>
      <c r="BF870" s="234"/>
      <c r="BG870" s="234"/>
      <c r="BH870" s="234"/>
      <c r="BI870" s="234"/>
      <c r="BJ870" s="234"/>
      <c r="BK870" s="234"/>
      <c r="BL870" s="234"/>
      <c r="BM870" s="234"/>
      <c r="BN870" s="234"/>
      <c r="BO870" s="234"/>
      <c r="BP870" s="234"/>
      <c r="BQ870" s="234"/>
      <c r="BR870" s="234"/>
      <c r="BS870" s="234"/>
      <c r="BT870" s="234"/>
      <c r="BU870" s="234"/>
      <c r="BV870" s="234"/>
      <c r="BW870" s="234"/>
      <c r="BX870" s="234"/>
      <c r="BY870" s="234"/>
      <c r="BZ870" s="234"/>
      <c r="CA870" s="234"/>
      <c r="CB870" s="234"/>
      <c r="CC870" s="234"/>
      <c r="CD870" s="234"/>
      <c r="CE870" s="234"/>
      <c r="CF870" s="234"/>
      <c r="CG870" s="234"/>
      <c r="CH870" s="234"/>
      <c r="CI870" s="234"/>
      <c r="CJ870" s="234"/>
      <c r="CK870" s="234"/>
      <c r="CL870" s="234"/>
      <c r="CM870" s="234"/>
      <c r="CN870" s="234"/>
      <c r="CO870" s="234"/>
      <c r="CP870" s="234"/>
      <c r="CQ870" s="234"/>
      <c r="CR870" s="234"/>
      <c r="CS870" s="234"/>
      <c r="CT870" s="234"/>
      <c r="CU870" s="234"/>
      <c r="CV870" s="234"/>
      <c r="CW870" s="234"/>
      <c r="CX870" s="234"/>
      <c r="CY870" s="234"/>
      <c r="CZ870" s="234"/>
      <c r="DA870" s="234"/>
      <c r="DB870" s="234"/>
      <c r="DC870" s="234"/>
      <c r="DD870" s="234"/>
      <c r="DE870" s="234"/>
      <c r="DF870" s="234"/>
      <c r="DG870" s="234"/>
      <c r="DH870" s="234"/>
      <c r="DI870" s="234"/>
      <c r="DJ870" s="234"/>
      <c r="DK870" s="234"/>
      <c r="DL870" s="234"/>
      <c r="DM870" s="234"/>
      <c r="DN870" s="234"/>
      <c r="DO870" s="234"/>
      <c r="DP870" s="234"/>
      <c r="DQ870" s="234"/>
      <c r="DR870" s="234"/>
      <c r="DS870" s="234"/>
      <c r="DT870" s="234"/>
      <c r="DU870" s="234"/>
      <c r="DV870" s="234"/>
      <c r="DW870" s="234"/>
      <c r="DX870" s="234"/>
      <c r="DY870" s="234"/>
      <c r="DZ870" s="234"/>
      <c r="EA870" s="234"/>
      <c r="EB870" s="234"/>
      <c r="EC870" s="234"/>
      <c r="ED870" s="234"/>
      <c r="EE870" s="234"/>
      <c r="EF870" s="234"/>
      <c r="EG870" s="234"/>
      <c r="EH870" s="234"/>
      <c r="EI870" s="234"/>
      <c r="EJ870" s="234"/>
      <c r="EK870" s="234"/>
      <c r="EL870" s="234"/>
      <c r="EM870" s="234"/>
      <c r="EN870" s="234"/>
      <c r="EO870" s="234"/>
      <c r="EP870" s="234"/>
      <c r="EQ870" s="234"/>
      <c r="ER870" s="234"/>
      <c r="ES870" s="234"/>
      <c r="ET870" s="234"/>
      <c r="EU870" s="234"/>
      <c r="EV870" s="234"/>
      <c r="EW870" s="234"/>
      <c r="EX870" s="234"/>
      <c r="EY870" s="234"/>
      <c r="EZ870" s="234"/>
      <c r="FA870" s="234"/>
      <c r="FB870" s="234"/>
      <c r="FC870" s="234"/>
      <c r="FD870" s="234"/>
      <c r="FE870" s="234"/>
      <c r="FF870" s="234"/>
      <c r="FG870" s="234"/>
      <c r="FH870" s="234"/>
      <c r="FI870" s="234"/>
      <c r="FJ870" s="234"/>
      <c r="FK870" s="234"/>
      <c r="FL870" s="234"/>
      <c r="FM870" s="234"/>
      <c r="FN870" s="234"/>
      <c r="FO870" s="234"/>
      <c r="FP870" s="234"/>
      <c r="FQ870" s="234"/>
      <c r="FR870" s="234"/>
      <c r="FS870" s="234"/>
      <c r="FT870" s="234"/>
      <c r="FU870" s="234"/>
      <c r="FV870" s="234"/>
      <c r="FW870" s="234"/>
      <c r="FX870" s="234"/>
      <c r="FY870" s="234"/>
      <c r="FZ870" s="234"/>
      <c r="GA870" s="234"/>
      <c r="GB870" s="234"/>
      <c r="GC870" s="234"/>
      <c r="GD870" s="234"/>
      <c r="GE870" s="234"/>
      <c r="GF870" s="234"/>
      <c r="GG870" s="234"/>
      <c r="GH870" s="234"/>
      <c r="GI870" s="234"/>
      <c r="GJ870" s="234"/>
      <c r="GK870" s="234"/>
      <c r="GL870" s="234"/>
      <c r="GM870" s="234"/>
      <c r="GN870" s="234"/>
      <c r="GO870" s="234"/>
      <c r="GP870" s="234"/>
      <c r="GQ870" s="234"/>
      <c r="GR870" s="234"/>
      <c r="GS870" s="234"/>
      <c r="GT870" s="234"/>
      <c r="GU870" s="234"/>
      <c r="GV870" s="234"/>
      <c r="GW870" s="234"/>
      <c r="GX870" s="234"/>
      <c r="GY870" s="234"/>
      <c r="GZ870" s="234"/>
      <c r="HA870" s="234"/>
      <c r="HB870" s="234"/>
      <c r="HC870" s="234"/>
      <c r="HD870" s="234"/>
      <c r="HE870" s="234"/>
      <c r="HF870" s="234"/>
      <c r="HG870" s="234"/>
      <c r="HH870" s="234"/>
      <c r="HI870" s="234"/>
      <c r="HJ870" s="234"/>
      <c r="HK870" s="234"/>
      <c r="HL870" s="234"/>
      <c r="HM870" s="234"/>
      <c r="HN870" s="234"/>
      <c r="HO870" s="234"/>
      <c r="HP870" s="234"/>
      <c r="HQ870" s="234"/>
      <c r="HR870" s="234"/>
      <c r="HS870" s="234"/>
      <c r="HT870" s="234"/>
      <c r="HU870" s="234"/>
      <c r="HV870" s="234"/>
      <c r="HW870" s="234"/>
      <c r="HX870" s="234"/>
      <c r="HY870" s="234"/>
      <c r="HZ870" s="234"/>
      <c r="IA870" s="234"/>
      <c r="IB870" s="234"/>
      <c r="IC870" s="234"/>
      <c r="ID870" s="234"/>
    </row>
    <row r="872" spans="1:238" s="311" customFormat="1">
      <c r="A872" s="249"/>
      <c r="B872" s="280"/>
      <c r="C872" s="280"/>
      <c r="D872" s="280"/>
      <c r="E872" s="280"/>
      <c r="F872" s="280"/>
      <c r="G872" s="280"/>
      <c r="H872" s="243"/>
      <c r="I872" s="307"/>
      <c r="J872" s="308"/>
      <c r="K872" s="309"/>
      <c r="L872" s="310"/>
      <c r="N872" s="301"/>
      <c r="O872" s="301"/>
      <c r="P872" s="234"/>
      <c r="Q872" s="234"/>
      <c r="R872" s="234"/>
      <c r="S872" s="234"/>
      <c r="T872" s="234"/>
      <c r="U872" s="234"/>
      <c r="V872" s="234"/>
      <c r="W872" s="234"/>
      <c r="X872" s="234"/>
      <c r="Y872" s="234"/>
      <c r="Z872" s="234"/>
      <c r="AA872" s="234"/>
      <c r="AB872" s="234"/>
      <c r="AC872" s="234"/>
      <c r="AD872" s="234"/>
      <c r="AE872" s="234"/>
      <c r="AF872" s="234"/>
      <c r="AG872" s="234"/>
      <c r="AH872" s="234"/>
      <c r="AI872" s="234"/>
      <c r="AJ872" s="234"/>
      <c r="AK872" s="234"/>
      <c r="AL872" s="234"/>
      <c r="AM872" s="234"/>
      <c r="AN872" s="234"/>
      <c r="AO872" s="234"/>
      <c r="AP872" s="234"/>
      <c r="AQ872" s="234"/>
      <c r="AR872" s="234"/>
      <c r="AS872" s="234"/>
      <c r="AT872" s="234"/>
      <c r="AU872" s="234"/>
      <c r="AV872" s="234"/>
      <c r="AW872" s="234"/>
      <c r="AX872" s="234"/>
      <c r="AY872" s="234"/>
      <c r="AZ872" s="234"/>
      <c r="BA872" s="234"/>
      <c r="BB872" s="234"/>
      <c r="BC872" s="234"/>
      <c r="BD872" s="234"/>
      <c r="BE872" s="234"/>
      <c r="BF872" s="234"/>
      <c r="BG872" s="234"/>
      <c r="BH872" s="234"/>
      <c r="BI872" s="234"/>
      <c r="BJ872" s="234"/>
      <c r="BK872" s="234"/>
      <c r="BL872" s="234"/>
      <c r="BM872" s="234"/>
      <c r="BN872" s="234"/>
      <c r="BO872" s="234"/>
      <c r="BP872" s="234"/>
      <c r="BQ872" s="234"/>
      <c r="BR872" s="234"/>
      <c r="BS872" s="234"/>
      <c r="BT872" s="234"/>
      <c r="BU872" s="234"/>
      <c r="BV872" s="234"/>
      <c r="BW872" s="234"/>
      <c r="BX872" s="234"/>
      <c r="BY872" s="234"/>
      <c r="BZ872" s="234"/>
      <c r="CA872" s="234"/>
      <c r="CB872" s="234"/>
      <c r="CC872" s="234"/>
      <c r="CD872" s="234"/>
      <c r="CE872" s="234"/>
      <c r="CF872" s="234"/>
      <c r="CG872" s="234"/>
      <c r="CH872" s="234"/>
      <c r="CI872" s="234"/>
      <c r="CJ872" s="234"/>
      <c r="CK872" s="234"/>
      <c r="CL872" s="234"/>
      <c r="CM872" s="234"/>
      <c r="CN872" s="234"/>
      <c r="CO872" s="234"/>
      <c r="CP872" s="234"/>
      <c r="CQ872" s="234"/>
      <c r="CR872" s="234"/>
      <c r="CS872" s="234"/>
      <c r="CT872" s="234"/>
      <c r="CU872" s="234"/>
      <c r="CV872" s="234"/>
      <c r="CW872" s="234"/>
      <c r="CX872" s="234"/>
      <c r="CY872" s="234"/>
      <c r="CZ872" s="234"/>
      <c r="DA872" s="234"/>
      <c r="DB872" s="234"/>
      <c r="DC872" s="234"/>
      <c r="DD872" s="234"/>
      <c r="DE872" s="234"/>
      <c r="DF872" s="234"/>
      <c r="DG872" s="234"/>
      <c r="DH872" s="234"/>
      <c r="DI872" s="234"/>
      <c r="DJ872" s="234"/>
      <c r="DK872" s="234"/>
      <c r="DL872" s="234"/>
      <c r="DM872" s="234"/>
      <c r="DN872" s="234"/>
      <c r="DO872" s="234"/>
      <c r="DP872" s="234"/>
      <c r="DQ872" s="234"/>
      <c r="DR872" s="234"/>
      <c r="DS872" s="234"/>
      <c r="DT872" s="234"/>
      <c r="DU872" s="234"/>
      <c r="DV872" s="234"/>
      <c r="DW872" s="234"/>
      <c r="DX872" s="234"/>
      <c r="DY872" s="234"/>
      <c r="DZ872" s="234"/>
      <c r="EA872" s="234"/>
      <c r="EB872" s="234"/>
      <c r="EC872" s="234"/>
      <c r="ED872" s="234"/>
      <c r="EE872" s="234"/>
      <c r="EF872" s="234"/>
      <c r="EG872" s="234"/>
      <c r="EH872" s="234"/>
      <c r="EI872" s="234"/>
      <c r="EJ872" s="234"/>
      <c r="EK872" s="234"/>
      <c r="EL872" s="234"/>
      <c r="EM872" s="234"/>
      <c r="EN872" s="234"/>
      <c r="EO872" s="234"/>
      <c r="EP872" s="234"/>
      <c r="EQ872" s="234"/>
      <c r="ER872" s="234"/>
      <c r="ES872" s="234"/>
      <c r="ET872" s="234"/>
      <c r="EU872" s="234"/>
      <c r="EV872" s="234"/>
      <c r="EW872" s="234"/>
      <c r="EX872" s="234"/>
      <c r="EY872" s="234"/>
      <c r="EZ872" s="234"/>
      <c r="FA872" s="234"/>
      <c r="FB872" s="234"/>
      <c r="FC872" s="234"/>
      <c r="FD872" s="234"/>
      <c r="FE872" s="234"/>
      <c r="FF872" s="234"/>
      <c r="FG872" s="234"/>
      <c r="FH872" s="234"/>
      <c r="FI872" s="234"/>
      <c r="FJ872" s="234"/>
      <c r="FK872" s="234"/>
      <c r="FL872" s="234"/>
      <c r="FM872" s="234"/>
      <c r="FN872" s="234"/>
      <c r="FO872" s="234"/>
      <c r="FP872" s="234"/>
      <c r="FQ872" s="234"/>
      <c r="FR872" s="234"/>
      <c r="FS872" s="234"/>
      <c r="FT872" s="234"/>
      <c r="FU872" s="234"/>
      <c r="FV872" s="234"/>
      <c r="FW872" s="234"/>
      <c r="FX872" s="234"/>
      <c r="FY872" s="234"/>
      <c r="FZ872" s="234"/>
      <c r="GA872" s="234"/>
      <c r="GB872" s="234"/>
      <c r="GC872" s="234"/>
      <c r="GD872" s="234"/>
      <c r="GE872" s="234"/>
      <c r="GF872" s="234"/>
      <c r="GG872" s="234"/>
      <c r="GH872" s="234"/>
      <c r="GI872" s="234"/>
      <c r="GJ872" s="234"/>
      <c r="GK872" s="234"/>
      <c r="GL872" s="234"/>
      <c r="GM872" s="234"/>
      <c r="GN872" s="234"/>
      <c r="GO872" s="234"/>
      <c r="GP872" s="234"/>
      <c r="GQ872" s="234"/>
      <c r="GR872" s="234"/>
      <c r="GS872" s="234"/>
      <c r="GT872" s="234"/>
      <c r="GU872" s="234"/>
      <c r="GV872" s="234"/>
      <c r="GW872" s="234"/>
      <c r="GX872" s="234"/>
      <c r="GY872" s="234"/>
      <c r="GZ872" s="234"/>
      <c r="HA872" s="234"/>
      <c r="HB872" s="234"/>
      <c r="HC872" s="234"/>
      <c r="HD872" s="234"/>
      <c r="HE872" s="234"/>
      <c r="HF872" s="234"/>
      <c r="HG872" s="234"/>
      <c r="HH872" s="234"/>
      <c r="HI872" s="234"/>
      <c r="HJ872" s="234"/>
      <c r="HK872" s="234"/>
      <c r="HL872" s="234"/>
      <c r="HM872" s="234"/>
      <c r="HN872" s="234"/>
      <c r="HO872" s="234"/>
      <c r="HP872" s="234"/>
      <c r="HQ872" s="234"/>
      <c r="HR872" s="234"/>
      <c r="HS872" s="234"/>
      <c r="HT872" s="234"/>
      <c r="HU872" s="234"/>
      <c r="HV872" s="234"/>
      <c r="HW872" s="234"/>
      <c r="HX872" s="234"/>
      <c r="HY872" s="234"/>
      <c r="HZ872" s="234"/>
      <c r="IA872" s="234"/>
      <c r="IB872" s="234"/>
      <c r="IC872" s="234"/>
      <c r="ID872" s="234"/>
    </row>
    <row r="874" spans="1:238" s="311" customFormat="1">
      <c r="A874" s="249"/>
      <c r="B874" s="280"/>
      <c r="C874" s="280"/>
      <c r="D874" s="280"/>
      <c r="E874" s="280"/>
      <c r="F874" s="280"/>
      <c r="G874" s="280"/>
      <c r="H874" s="243"/>
      <c r="I874" s="307"/>
      <c r="J874" s="308"/>
      <c r="K874" s="309"/>
      <c r="L874" s="310"/>
      <c r="N874" s="301"/>
      <c r="O874" s="301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  <c r="AA874" s="234"/>
      <c r="AB874" s="234"/>
      <c r="AC874" s="234"/>
      <c r="AD874" s="234"/>
      <c r="AE874" s="234"/>
      <c r="AF874" s="234"/>
      <c r="AG874" s="234"/>
      <c r="AH874" s="234"/>
      <c r="AI874" s="234"/>
      <c r="AJ874" s="234"/>
      <c r="AK874" s="234"/>
      <c r="AL874" s="234"/>
      <c r="AM874" s="234"/>
      <c r="AN874" s="234"/>
      <c r="AO874" s="234"/>
      <c r="AP874" s="234"/>
      <c r="AQ874" s="234"/>
      <c r="AR874" s="234"/>
      <c r="AS874" s="234"/>
      <c r="AT874" s="234"/>
      <c r="AU874" s="234"/>
      <c r="AV874" s="234"/>
      <c r="AW874" s="234"/>
      <c r="AX874" s="234"/>
      <c r="AY874" s="234"/>
      <c r="AZ874" s="234"/>
      <c r="BA874" s="234"/>
      <c r="BB874" s="234"/>
      <c r="BC874" s="234"/>
      <c r="BD874" s="234"/>
      <c r="BE874" s="234"/>
      <c r="BF874" s="234"/>
      <c r="BG874" s="234"/>
      <c r="BH874" s="234"/>
      <c r="BI874" s="234"/>
      <c r="BJ874" s="234"/>
      <c r="BK874" s="234"/>
      <c r="BL874" s="234"/>
      <c r="BM874" s="234"/>
      <c r="BN874" s="234"/>
      <c r="BO874" s="234"/>
      <c r="BP874" s="234"/>
      <c r="BQ874" s="234"/>
      <c r="BR874" s="234"/>
      <c r="BS874" s="234"/>
      <c r="BT874" s="234"/>
      <c r="BU874" s="234"/>
      <c r="BV874" s="234"/>
      <c r="BW874" s="234"/>
      <c r="BX874" s="234"/>
      <c r="BY874" s="234"/>
      <c r="BZ874" s="234"/>
      <c r="CA874" s="234"/>
      <c r="CB874" s="234"/>
      <c r="CC874" s="234"/>
      <c r="CD874" s="234"/>
      <c r="CE874" s="234"/>
      <c r="CF874" s="234"/>
      <c r="CG874" s="234"/>
      <c r="CH874" s="234"/>
      <c r="CI874" s="234"/>
      <c r="CJ874" s="234"/>
      <c r="CK874" s="234"/>
      <c r="CL874" s="234"/>
      <c r="CM874" s="234"/>
      <c r="CN874" s="234"/>
      <c r="CO874" s="234"/>
      <c r="CP874" s="234"/>
      <c r="CQ874" s="234"/>
      <c r="CR874" s="234"/>
      <c r="CS874" s="234"/>
      <c r="CT874" s="234"/>
      <c r="CU874" s="234"/>
      <c r="CV874" s="234"/>
      <c r="CW874" s="234"/>
      <c r="CX874" s="234"/>
      <c r="CY874" s="234"/>
      <c r="CZ874" s="234"/>
      <c r="DA874" s="234"/>
      <c r="DB874" s="234"/>
      <c r="DC874" s="234"/>
      <c r="DD874" s="234"/>
      <c r="DE874" s="234"/>
      <c r="DF874" s="234"/>
      <c r="DG874" s="234"/>
      <c r="DH874" s="234"/>
      <c r="DI874" s="234"/>
      <c r="DJ874" s="234"/>
      <c r="DK874" s="234"/>
      <c r="DL874" s="234"/>
      <c r="DM874" s="234"/>
      <c r="DN874" s="234"/>
      <c r="DO874" s="234"/>
      <c r="DP874" s="234"/>
      <c r="DQ874" s="234"/>
      <c r="DR874" s="234"/>
      <c r="DS874" s="234"/>
      <c r="DT874" s="234"/>
      <c r="DU874" s="234"/>
      <c r="DV874" s="234"/>
      <c r="DW874" s="234"/>
      <c r="DX874" s="234"/>
      <c r="DY874" s="234"/>
      <c r="DZ874" s="234"/>
      <c r="EA874" s="234"/>
      <c r="EB874" s="234"/>
      <c r="EC874" s="234"/>
      <c r="ED874" s="234"/>
      <c r="EE874" s="234"/>
      <c r="EF874" s="234"/>
      <c r="EG874" s="234"/>
      <c r="EH874" s="234"/>
      <c r="EI874" s="234"/>
      <c r="EJ874" s="234"/>
      <c r="EK874" s="234"/>
      <c r="EL874" s="234"/>
      <c r="EM874" s="234"/>
      <c r="EN874" s="234"/>
      <c r="EO874" s="234"/>
      <c r="EP874" s="234"/>
      <c r="EQ874" s="234"/>
      <c r="ER874" s="234"/>
      <c r="ES874" s="234"/>
      <c r="ET874" s="234"/>
      <c r="EU874" s="234"/>
      <c r="EV874" s="234"/>
      <c r="EW874" s="234"/>
      <c r="EX874" s="234"/>
      <c r="EY874" s="234"/>
      <c r="EZ874" s="234"/>
      <c r="FA874" s="234"/>
      <c r="FB874" s="234"/>
      <c r="FC874" s="234"/>
      <c r="FD874" s="234"/>
      <c r="FE874" s="234"/>
      <c r="FF874" s="234"/>
      <c r="FG874" s="234"/>
      <c r="FH874" s="234"/>
      <c r="FI874" s="234"/>
      <c r="FJ874" s="234"/>
      <c r="FK874" s="234"/>
      <c r="FL874" s="234"/>
      <c r="FM874" s="234"/>
      <c r="FN874" s="234"/>
      <c r="FO874" s="234"/>
      <c r="FP874" s="234"/>
      <c r="FQ874" s="234"/>
      <c r="FR874" s="234"/>
      <c r="FS874" s="234"/>
      <c r="FT874" s="234"/>
      <c r="FU874" s="234"/>
      <c r="FV874" s="234"/>
      <c r="FW874" s="234"/>
      <c r="FX874" s="234"/>
      <c r="FY874" s="234"/>
      <c r="FZ874" s="234"/>
      <c r="GA874" s="234"/>
      <c r="GB874" s="234"/>
      <c r="GC874" s="234"/>
      <c r="GD874" s="234"/>
      <c r="GE874" s="234"/>
      <c r="GF874" s="234"/>
      <c r="GG874" s="234"/>
      <c r="GH874" s="234"/>
      <c r="GI874" s="234"/>
      <c r="GJ874" s="234"/>
      <c r="GK874" s="234"/>
      <c r="GL874" s="234"/>
      <c r="GM874" s="234"/>
      <c r="GN874" s="234"/>
      <c r="GO874" s="234"/>
      <c r="GP874" s="234"/>
      <c r="GQ874" s="234"/>
      <c r="GR874" s="234"/>
      <c r="GS874" s="234"/>
      <c r="GT874" s="234"/>
      <c r="GU874" s="234"/>
      <c r="GV874" s="234"/>
      <c r="GW874" s="234"/>
      <c r="GX874" s="234"/>
      <c r="GY874" s="234"/>
      <c r="GZ874" s="234"/>
      <c r="HA874" s="234"/>
      <c r="HB874" s="234"/>
      <c r="HC874" s="234"/>
      <c r="HD874" s="234"/>
      <c r="HE874" s="234"/>
      <c r="HF874" s="234"/>
      <c r="HG874" s="234"/>
      <c r="HH874" s="234"/>
      <c r="HI874" s="234"/>
      <c r="HJ874" s="234"/>
      <c r="HK874" s="234"/>
      <c r="HL874" s="234"/>
      <c r="HM874" s="234"/>
      <c r="HN874" s="234"/>
      <c r="HO874" s="234"/>
      <c r="HP874" s="234"/>
      <c r="HQ874" s="234"/>
      <c r="HR874" s="234"/>
      <c r="HS874" s="234"/>
      <c r="HT874" s="234"/>
      <c r="HU874" s="234"/>
      <c r="HV874" s="234"/>
      <c r="HW874" s="234"/>
      <c r="HX874" s="234"/>
      <c r="HY874" s="234"/>
      <c r="HZ874" s="234"/>
      <c r="IA874" s="234"/>
      <c r="IB874" s="234"/>
      <c r="IC874" s="234"/>
      <c r="ID874" s="234"/>
    </row>
    <row r="876" spans="1:238" s="311" customFormat="1">
      <c r="A876" s="249"/>
      <c r="B876" s="280"/>
      <c r="C876" s="280"/>
      <c r="D876" s="280"/>
      <c r="E876" s="280"/>
      <c r="F876" s="280"/>
      <c r="G876" s="280"/>
      <c r="H876" s="243"/>
      <c r="I876" s="307"/>
      <c r="J876" s="308"/>
      <c r="K876" s="309"/>
      <c r="L876" s="310"/>
      <c r="N876" s="301"/>
      <c r="O876" s="301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  <c r="AA876" s="234"/>
      <c r="AB876" s="234"/>
      <c r="AC876" s="234"/>
      <c r="AD876" s="234"/>
      <c r="AE876" s="234"/>
      <c r="AF876" s="234"/>
      <c r="AG876" s="234"/>
      <c r="AH876" s="234"/>
      <c r="AI876" s="234"/>
      <c r="AJ876" s="234"/>
      <c r="AK876" s="234"/>
      <c r="AL876" s="234"/>
      <c r="AM876" s="234"/>
      <c r="AN876" s="234"/>
      <c r="AO876" s="234"/>
      <c r="AP876" s="234"/>
      <c r="AQ876" s="234"/>
      <c r="AR876" s="234"/>
      <c r="AS876" s="234"/>
      <c r="AT876" s="234"/>
      <c r="AU876" s="234"/>
      <c r="AV876" s="234"/>
      <c r="AW876" s="234"/>
      <c r="AX876" s="234"/>
      <c r="AY876" s="234"/>
      <c r="AZ876" s="234"/>
      <c r="BA876" s="234"/>
      <c r="BB876" s="234"/>
      <c r="BC876" s="234"/>
      <c r="BD876" s="234"/>
      <c r="BE876" s="234"/>
      <c r="BF876" s="234"/>
      <c r="BG876" s="234"/>
      <c r="BH876" s="234"/>
      <c r="BI876" s="234"/>
      <c r="BJ876" s="234"/>
      <c r="BK876" s="234"/>
      <c r="BL876" s="234"/>
      <c r="BM876" s="234"/>
      <c r="BN876" s="234"/>
      <c r="BO876" s="234"/>
      <c r="BP876" s="234"/>
      <c r="BQ876" s="234"/>
      <c r="BR876" s="234"/>
      <c r="BS876" s="234"/>
      <c r="BT876" s="234"/>
      <c r="BU876" s="234"/>
      <c r="BV876" s="234"/>
      <c r="BW876" s="234"/>
      <c r="BX876" s="234"/>
      <c r="BY876" s="234"/>
      <c r="BZ876" s="234"/>
      <c r="CA876" s="234"/>
      <c r="CB876" s="234"/>
      <c r="CC876" s="234"/>
      <c r="CD876" s="234"/>
      <c r="CE876" s="234"/>
      <c r="CF876" s="234"/>
      <c r="CG876" s="234"/>
      <c r="CH876" s="234"/>
      <c r="CI876" s="234"/>
      <c r="CJ876" s="234"/>
      <c r="CK876" s="234"/>
      <c r="CL876" s="234"/>
      <c r="CM876" s="234"/>
      <c r="CN876" s="234"/>
      <c r="CO876" s="234"/>
      <c r="CP876" s="234"/>
      <c r="CQ876" s="234"/>
      <c r="CR876" s="234"/>
      <c r="CS876" s="234"/>
      <c r="CT876" s="234"/>
      <c r="CU876" s="234"/>
      <c r="CV876" s="234"/>
      <c r="CW876" s="234"/>
      <c r="CX876" s="234"/>
      <c r="CY876" s="234"/>
      <c r="CZ876" s="234"/>
      <c r="DA876" s="234"/>
      <c r="DB876" s="234"/>
      <c r="DC876" s="234"/>
      <c r="DD876" s="234"/>
      <c r="DE876" s="234"/>
      <c r="DF876" s="234"/>
      <c r="DG876" s="234"/>
      <c r="DH876" s="234"/>
      <c r="DI876" s="234"/>
      <c r="DJ876" s="234"/>
      <c r="DK876" s="234"/>
      <c r="DL876" s="234"/>
      <c r="DM876" s="234"/>
      <c r="DN876" s="234"/>
      <c r="DO876" s="234"/>
      <c r="DP876" s="234"/>
      <c r="DQ876" s="234"/>
      <c r="DR876" s="234"/>
      <c r="DS876" s="234"/>
      <c r="DT876" s="234"/>
      <c r="DU876" s="234"/>
      <c r="DV876" s="234"/>
      <c r="DW876" s="234"/>
      <c r="DX876" s="234"/>
      <c r="DY876" s="234"/>
      <c r="DZ876" s="234"/>
      <c r="EA876" s="234"/>
      <c r="EB876" s="234"/>
      <c r="EC876" s="234"/>
      <c r="ED876" s="234"/>
      <c r="EE876" s="234"/>
      <c r="EF876" s="234"/>
      <c r="EG876" s="234"/>
      <c r="EH876" s="234"/>
      <c r="EI876" s="234"/>
      <c r="EJ876" s="234"/>
      <c r="EK876" s="234"/>
      <c r="EL876" s="234"/>
      <c r="EM876" s="234"/>
      <c r="EN876" s="234"/>
      <c r="EO876" s="234"/>
      <c r="EP876" s="234"/>
      <c r="EQ876" s="234"/>
      <c r="ER876" s="234"/>
      <c r="ES876" s="234"/>
      <c r="ET876" s="234"/>
      <c r="EU876" s="234"/>
      <c r="EV876" s="234"/>
      <c r="EW876" s="234"/>
      <c r="EX876" s="234"/>
      <c r="EY876" s="234"/>
      <c r="EZ876" s="234"/>
      <c r="FA876" s="234"/>
      <c r="FB876" s="234"/>
      <c r="FC876" s="234"/>
      <c r="FD876" s="234"/>
      <c r="FE876" s="234"/>
      <c r="FF876" s="234"/>
      <c r="FG876" s="234"/>
      <c r="FH876" s="234"/>
      <c r="FI876" s="234"/>
      <c r="FJ876" s="234"/>
      <c r="FK876" s="234"/>
      <c r="FL876" s="234"/>
      <c r="FM876" s="234"/>
      <c r="FN876" s="234"/>
      <c r="FO876" s="234"/>
      <c r="FP876" s="234"/>
      <c r="FQ876" s="234"/>
      <c r="FR876" s="234"/>
      <c r="FS876" s="234"/>
      <c r="FT876" s="234"/>
      <c r="FU876" s="234"/>
      <c r="FV876" s="234"/>
      <c r="FW876" s="234"/>
      <c r="FX876" s="234"/>
      <c r="FY876" s="234"/>
      <c r="FZ876" s="234"/>
      <c r="GA876" s="234"/>
      <c r="GB876" s="234"/>
      <c r="GC876" s="234"/>
      <c r="GD876" s="234"/>
      <c r="GE876" s="234"/>
      <c r="GF876" s="234"/>
      <c r="GG876" s="234"/>
      <c r="GH876" s="234"/>
      <c r="GI876" s="234"/>
      <c r="GJ876" s="234"/>
      <c r="GK876" s="234"/>
      <c r="GL876" s="234"/>
      <c r="GM876" s="234"/>
      <c r="GN876" s="234"/>
      <c r="GO876" s="234"/>
      <c r="GP876" s="234"/>
      <c r="GQ876" s="234"/>
      <c r="GR876" s="234"/>
      <c r="GS876" s="234"/>
      <c r="GT876" s="234"/>
      <c r="GU876" s="234"/>
      <c r="GV876" s="234"/>
      <c r="GW876" s="234"/>
      <c r="GX876" s="234"/>
      <c r="GY876" s="234"/>
      <c r="GZ876" s="234"/>
      <c r="HA876" s="234"/>
      <c r="HB876" s="234"/>
      <c r="HC876" s="234"/>
      <c r="HD876" s="234"/>
      <c r="HE876" s="234"/>
      <c r="HF876" s="234"/>
      <c r="HG876" s="234"/>
      <c r="HH876" s="234"/>
      <c r="HI876" s="234"/>
      <c r="HJ876" s="234"/>
      <c r="HK876" s="234"/>
      <c r="HL876" s="234"/>
      <c r="HM876" s="234"/>
      <c r="HN876" s="234"/>
      <c r="HO876" s="234"/>
      <c r="HP876" s="234"/>
      <c r="HQ876" s="234"/>
      <c r="HR876" s="234"/>
      <c r="HS876" s="234"/>
      <c r="HT876" s="234"/>
      <c r="HU876" s="234"/>
      <c r="HV876" s="234"/>
      <c r="HW876" s="234"/>
      <c r="HX876" s="234"/>
      <c r="HY876" s="234"/>
      <c r="HZ876" s="234"/>
      <c r="IA876" s="234"/>
      <c r="IB876" s="234"/>
      <c r="IC876" s="234"/>
      <c r="ID876" s="234"/>
    </row>
    <row r="877" spans="1:238" s="311" customFormat="1">
      <c r="A877" s="249"/>
      <c r="B877" s="280"/>
      <c r="C877" s="280"/>
      <c r="D877" s="280"/>
      <c r="E877" s="280"/>
      <c r="F877" s="280"/>
      <c r="G877" s="280"/>
      <c r="H877" s="243"/>
      <c r="I877" s="307"/>
      <c r="J877" s="308"/>
      <c r="K877" s="309"/>
      <c r="L877" s="310"/>
      <c r="N877" s="301"/>
      <c r="O877" s="301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  <c r="AA877" s="234"/>
      <c r="AB877" s="234"/>
      <c r="AC877" s="234"/>
      <c r="AD877" s="234"/>
      <c r="AE877" s="234"/>
      <c r="AF877" s="234"/>
      <c r="AG877" s="234"/>
      <c r="AH877" s="234"/>
      <c r="AI877" s="234"/>
      <c r="AJ877" s="234"/>
      <c r="AK877" s="234"/>
      <c r="AL877" s="234"/>
      <c r="AM877" s="234"/>
      <c r="AN877" s="234"/>
      <c r="AO877" s="234"/>
      <c r="AP877" s="234"/>
      <c r="AQ877" s="234"/>
      <c r="AR877" s="234"/>
      <c r="AS877" s="234"/>
      <c r="AT877" s="234"/>
      <c r="AU877" s="234"/>
      <c r="AV877" s="234"/>
      <c r="AW877" s="234"/>
      <c r="AX877" s="234"/>
      <c r="AY877" s="234"/>
      <c r="AZ877" s="234"/>
      <c r="BA877" s="234"/>
      <c r="BB877" s="234"/>
      <c r="BC877" s="234"/>
      <c r="BD877" s="234"/>
      <c r="BE877" s="234"/>
      <c r="BF877" s="234"/>
      <c r="BG877" s="234"/>
      <c r="BH877" s="234"/>
      <c r="BI877" s="234"/>
      <c r="BJ877" s="234"/>
      <c r="BK877" s="234"/>
      <c r="BL877" s="234"/>
      <c r="BM877" s="234"/>
      <c r="BN877" s="234"/>
      <c r="BO877" s="234"/>
      <c r="BP877" s="234"/>
      <c r="BQ877" s="234"/>
      <c r="BR877" s="234"/>
      <c r="BS877" s="234"/>
      <c r="BT877" s="234"/>
      <c r="BU877" s="234"/>
      <c r="BV877" s="234"/>
      <c r="BW877" s="234"/>
      <c r="BX877" s="234"/>
      <c r="BY877" s="234"/>
      <c r="BZ877" s="234"/>
      <c r="CA877" s="234"/>
      <c r="CB877" s="234"/>
      <c r="CC877" s="234"/>
      <c r="CD877" s="234"/>
      <c r="CE877" s="234"/>
      <c r="CF877" s="234"/>
      <c r="CG877" s="234"/>
      <c r="CH877" s="234"/>
      <c r="CI877" s="234"/>
      <c r="CJ877" s="234"/>
      <c r="CK877" s="234"/>
      <c r="CL877" s="234"/>
      <c r="CM877" s="234"/>
      <c r="CN877" s="234"/>
      <c r="CO877" s="234"/>
      <c r="CP877" s="234"/>
      <c r="CQ877" s="234"/>
      <c r="CR877" s="234"/>
      <c r="CS877" s="234"/>
      <c r="CT877" s="234"/>
      <c r="CU877" s="234"/>
      <c r="CV877" s="234"/>
      <c r="CW877" s="234"/>
      <c r="CX877" s="234"/>
      <c r="CY877" s="234"/>
      <c r="CZ877" s="234"/>
      <c r="DA877" s="234"/>
      <c r="DB877" s="234"/>
      <c r="DC877" s="234"/>
      <c r="DD877" s="234"/>
      <c r="DE877" s="234"/>
      <c r="DF877" s="234"/>
      <c r="DG877" s="234"/>
      <c r="DH877" s="234"/>
      <c r="DI877" s="234"/>
      <c r="DJ877" s="234"/>
      <c r="DK877" s="234"/>
      <c r="DL877" s="234"/>
      <c r="DM877" s="234"/>
      <c r="DN877" s="234"/>
      <c r="DO877" s="234"/>
      <c r="DP877" s="234"/>
      <c r="DQ877" s="234"/>
      <c r="DR877" s="234"/>
      <c r="DS877" s="234"/>
      <c r="DT877" s="234"/>
      <c r="DU877" s="234"/>
      <c r="DV877" s="234"/>
      <c r="DW877" s="234"/>
      <c r="DX877" s="234"/>
      <c r="DY877" s="234"/>
      <c r="DZ877" s="234"/>
      <c r="EA877" s="234"/>
      <c r="EB877" s="234"/>
      <c r="EC877" s="234"/>
      <c r="ED877" s="234"/>
      <c r="EE877" s="234"/>
      <c r="EF877" s="234"/>
      <c r="EG877" s="234"/>
      <c r="EH877" s="234"/>
      <c r="EI877" s="234"/>
      <c r="EJ877" s="234"/>
      <c r="EK877" s="234"/>
      <c r="EL877" s="234"/>
      <c r="EM877" s="234"/>
      <c r="EN877" s="234"/>
      <c r="EO877" s="234"/>
      <c r="EP877" s="234"/>
      <c r="EQ877" s="234"/>
      <c r="ER877" s="234"/>
      <c r="ES877" s="234"/>
      <c r="ET877" s="234"/>
      <c r="EU877" s="234"/>
      <c r="EV877" s="234"/>
      <c r="EW877" s="234"/>
      <c r="EX877" s="234"/>
      <c r="EY877" s="234"/>
      <c r="EZ877" s="234"/>
      <c r="FA877" s="234"/>
      <c r="FB877" s="234"/>
      <c r="FC877" s="234"/>
      <c r="FD877" s="234"/>
      <c r="FE877" s="234"/>
      <c r="FF877" s="234"/>
      <c r="FG877" s="234"/>
      <c r="FH877" s="234"/>
      <c r="FI877" s="234"/>
      <c r="FJ877" s="234"/>
      <c r="FK877" s="234"/>
      <c r="FL877" s="234"/>
      <c r="FM877" s="234"/>
      <c r="FN877" s="234"/>
      <c r="FO877" s="234"/>
      <c r="FP877" s="234"/>
      <c r="FQ877" s="234"/>
      <c r="FR877" s="234"/>
      <c r="FS877" s="234"/>
      <c r="FT877" s="234"/>
      <c r="FU877" s="234"/>
      <c r="FV877" s="234"/>
      <c r="FW877" s="234"/>
      <c r="FX877" s="234"/>
      <c r="FY877" s="234"/>
      <c r="FZ877" s="234"/>
      <c r="GA877" s="234"/>
      <c r="GB877" s="234"/>
      <c r="GC877" s="234"/>
      <c r="GD877" s="234"/>
      <c r="GE877" s="234"/>
      <c r="GF877" s="234"/>
      <c r="GG877" s="234"/>
      <c r="GH877" s="234"/>
      <c r="GI877" s="234"/>
      <c r="GJ877" s="234"/>
      <c r="GK877" s="234"/>
      <c r="GL877" s="234"/>
      <c r="GM877" s="234"/>
      <c r="GN877" s="234"/>
      <c r="GO877" s="234"/>
      <c r="GP877" s="234"/>
      <c r="GQ877" s="234"/>
      <c r="GR877" s="234"/>
      <c r="GS877" s="234"/>
      <c r="GT877" s="234"/>
      <c r="GU877" s="234"/>
      <c r="GV877" s="234"/>
      <c r="GW877" s="234"/>
      <c r="GX877" s="234"/>
      <c r="GY877" s="234"/>
      <c r="GZ877" s="234"/>
      <c r="HA877" s="234"/>
      <c r="HB877" s="234"/>
      <c r="HC877" s="234"/>
      <c r="HD877" s="234"/>
      <c r="HE877" s="234"/>
      <c r="HF877" s="234"/>
      <c r="HG877" s="234"/>
      <c r="HH877" s="234"/>
      <c r="HI877" s="234"/>
      <c r="HJ877" s="234"/>
      <c r="HK877" s="234"/>
      <c r="HL877" s="234"/>
      <c r="HM877" s="234"/>
      <c r="HN877" s="234"/>
      <c r="HO877" s="234"/>
      <c r="HP877" s="234"/>
      <c r="HQ877" s="234"/>
      <c r="HR877" s="234"/>
      <c r="HS877" s="234"/>
      <c r="HT877" s="234"/>
      <c r="HU877" s="234"/>
      <c r="HV877" s="234"/>
      <c r="HW877" s="234"/>
      <c r="HX877" s="234"/>
      <c r="HY877" s="234"/>
      <c r="HZ877" s="234"/>
      <c r="IA877" s="234"/>
      <c r="IB877" s="234"/>
      <c r="IC877" s="234"/>
      <c r="ID877" s="234"/>
    </row>
    <row r="879" spans="1:238" s="311" customFormat="1">
      <c r="A879" s="249"/>
      <c r="B879" s="280"/>
      <c r="C879" s="280"/>
      <c r="D879" s="280"/>
      <c r="E879" s="280"/>
      <c r="F879" s="280"/>
      <c r="G879" s="280"/>
      <c r="H879" s="243"/>
      <c r="I879" s="307"/>
      <c r="J879" s="308"/>
      <c r="K879" s="309"/>
      <c r="L879" s="310"/>
      <c r="N879" s="301"/>
      <c r="O879" s="301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34"/>
      <c r="AM879" s="234"/>
      <c r="AN879" s="234"/>
      <c r="AO879" s="234"/>
      <c r="AP879" s="234"/>
      <c r="AQ879" s="234"/>
      <c r="AR879" s="234"/>
      <c r="AS879" s="234"/>
      <c r="AT879" s="234"/>
      <c r="AU879" s="234"/>
      <c r="AV879" s="234"/>
      <c r="AW879" s="234"/>
      <c r="AX879" s="234"/>
      <c r="AY879" s="234"/>
      <c r="AZ879" s="234"/>
      <c r="BA879" s="234"/>
      <c r="BB879" s="234"/>
      <c r="BC879" s="234"/>
      <c r="BD879" s="234"/>
      <c r="BE879" s="234"/>
      <c r="BF879" s="234"/>
      <c r="BG879" s="234"/>
      <c r="BH879" s="234"/>
      <c r="BI879" s="234"/>
      <c r="BJ879" s="234"/>
      <c r="BK879" s="234"/>
      <c r="BL879" s="234"/>
      <c r="BM879" s="234"/>
      <c r="BN879" s="234"/>
      <c r="BO879" s="234"/>
      <c r="BP879" s="234"/>
      <c r="BQ879" s="234"/>
      <c r="BR879" s="234"/>
      <c r="BS879" s="234"/>
      <c r="BT879" s="234"/>
      <c r="BU879" s="234"/>
      <c r="BV879" s="234"/>
      <c r="BW879" s="234"/>
      <c r="BX879" s="234"/>
      <c r="BY879" s="234"/>
      <c r="BZ879" s="234"/>
      <c r="CA879" s="234"/>
      <c r="CB879" s="234"/>
      <c r="CC879" s="234"/>
      <c r="CD879" s="234"/>
      <c r="CE879" s="234"/>
      <c r="CF879" s="234"/>
      <c r="CG879" s="234"/>
      <c r="CH879" s="234"/>
      <c r="CI879" s="234"/>
      <c r="CJ879" s="234"/>
      <c r="CK879" s="234"/>
      <c r="CL879" s="234"/>
      <c r="CM879" s="234"/>
      <c r="CN879" s="234"/>
      <c r="CO879" s="234"/>
      <c r="CP879" s="234"/>
      <c r="CQ879" s="234"/>
      <c r="CR879" s="234"/>
      <c r="CS879" s="234"/>
      <c r="CT879" s="234"/>
      <c r="CU879" s="234"/>
      <c r="CV879" s="234"/>
      <c r="CW879" s="234"/>
      <c r="CX879" s="234"/>
      <c r="CY879" s="234"/>
      <c r="CZ879" s="234"/>
      <c r="DA879" s="234"/>
      <c r="DB879" s="234"/>
      <c r="DC879" s="234"/>
      <c r="DD879" s="234"/>
      <c r="DE879" s="234"/>
      <c r="DF879" s="234"/>
      <c r="DG879" s="234"/>
      <c r="DH879" s="234"/>
      <c r="DI879" s="234"/>
      <c r="DJ879" s="234"/>
      <c r="DK879" s="234"/>
      <c r="DL879" s="234"/>
      <c r="DM879" s="234"/>
      <c r="DN879" s="234"/>
      <c r="DO879" s="234"/>
      <c r="DP879" s="234"/>
      <c r="DQ879" s="234"/>
      <c r="DR879" s="234"/>
      <c r="DS879" s="234"/>
      <c r="DT879" s="234"/>
      <c r="DU879" s="234"/>
      <c r="DV879" s="234"/>
      <c r="DW879" s="234"/>
      <c r="DX879" s="234"/>
      <c r="DY879" s="234"/>
      <c r="DZ879" s="234"/>
      <c r="EA879" s="234"/>
      <c r="EB879" s="234"/>
      <c r="EC879" s="234"/>
      <c r="ED879" s="234"/>
      <c r="EE879" s="234"/>
      <c r="EF879" s="234"/>
      <c r="EG879" s="234"/>
      <c r="EH879" s="234"/>
      <c r="EI879" s="234"/>
      <c r="EJ879" s="234"/>
      <c r="EK879" s="234"/>
      <c r="EL879" s="234"/>
      <c r="EM879" s="234"/>
      <c r="EN879" s="234"/>
      <c r="EO879" s="234"/>
      <c r="EP879" s="234"/>
      <c r="EQ879" s="234"/>
      <c r="ER879" s="234"/>
      <c r="ES879" s="234"/>
      <c r="ET879" s="234"/>
      <c r="EU879" s="234"/>
      <c r="EV879" s="234"/>
      <c r="EW879" s="234"/>
      <c r="EX879" s="234"/>
      <c r="EY879" s="234"/>
      <c r="EZ879" s="234"/>
      <c r="FA879" s="234"/>
      <c r="FB879" s="234"/>
      <c r="FC879" s="234"/>
      <c r="FD879" s="234"/>
      <c r="FE879" s="234"/>
      <c r="FF879" s="234"/>
      <c r="FG879" s="234"/>
      <c r="FH879" s="234"/>
      <c r="FI879" s="234"/>
      <c r="FJ879" s="234"/>
      <c r="FK879" s="234"/>
      <c r="FL879" s="234"/>
      <c r="FM879" s="234"/>
      <c r="FN879" s="234"/>
      <c r="FO879" s="234"/>
      <c r="FP879" s="234"/>
      <c r="FQ879" s="234"/>
      <c r="FR879" s="234"/>
      <c r="FS879" s="234"/>
      <c r="FT879" s="234"/>
      <c r="FU879" s="234"/>
      <c r="FV879" s="234"/>
      <c r="FW879" s="234"/>
      <c r="FX879" s="234"/>
      <c r="FY879" s="234"/>
      <c r="FZ879" s="234"/>
      <c r="GA879" s="234"/>
      <c r="GB879" s="234"/>
      <c r="GC879" s="234"/>
      <c r="GD879" s="234"/>
      <c r="GE879" s="234"/>
      <c r="GF879" s="234"/>
      <c r="GG879" s="234"/>
      <c r="GH879" s="234"/>
      <c r="GI879" s="234"/>
      <c r="GJ879" s="234"/>
      <c r="GK879" s="234"/>
      <c r="GL879" s="234"/>
      <c r="GM879" s="234"/>
      <c r="GN879" s="234"/>
      <c r="GO879" s="234"/>
      <c r="GP879" s="234"/>
      <c r="GQ879" s="234"/>
      <c r="GR879" s="234"/>
      <c r="GS879" s="234"/>
      <c r="GT879" s="234"/>
      <c r="GU879" s="234"/>
      <c r="GV879" s="234"/>
      <c r="GW879" s="234"/>
      <c r="GX879" s="234"/>
      <c r="GY879" s="234"/>
      <c r="GZ879" s="234"/>
      <c r="HA879" s="234"/>
      <c r="HB879" s="234"/>
      <c r="HC879" s="234"/>
      <c r="HD879" s="234"/>
      <c r="HE879" s="234"/>
      <c r="HF879" s="234"/>
      <c r="HG879" s="234"/>
      <c r="HH879" s="234"/>
      <c r="HI879" s="234"/>
      <c r="HJ879" s="234"/>
      <c r="HK879" s="234"/>
      <c r="HL879" s="234"/>
      <c r="HM879" s="234"/>
      <c r="HN879" s="234"/>
      <c r="HO879" s="234"/>
      <c r="HP879" s="234"/>
      <c r="HQ879" s="234"/>
      <c r="HR879" s="234"/>
      <c r="HS879" s="234"/>
      <c r="HT879" s="234"/>
      <c r="HU879" s="234"/>
      <c r="HV879" s="234"/>
      <c r="HW879" s="234"/>
      <c r="HX879" s="234"/>
      <c r="HY879" s="234"/>
      <c r="HZ879" s="234"/>
      <c r="IA879" s="234"/>
      <c r="IB879" s="234"/>
      <c r="IC879" s="234"/>
      <c r="ID879" s="234"/>
    </row>
    <row r="881" spans="1:238" s="311" customFormat="1">
      <c r="A881" s="249"/>
      <c r="B881" s="280"/>
      <c r="C881" s="280"/>
      <c r="D881" s="280"/>
      <c r="E881" s="280"/>
      <c r="F881" s="280"/>
      <c r="G881" s="280"/>
      <c r="H881" s="243"/>
      <c r="I881" s="307"/>
      <c r="J881" s="308"/>
      <c r="K881" s="309"/>
      <c r="L881" s="310"/>
      <c r="N881" s="301"/>
      <c r="O881" s="301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34"/>
      <c r="AM881" s="234"/>
      <c r="AN881" s="234"/>
      <c r="AO881" s="234"/>
      <c r="AP881" s="234"/>
      <c r="AQ881" s="234"/>
      <c r="AR881" s="234"/>
      <c r="AS881" s="234"/>
      <c r="AT881" s="234"/>
      <c r="AU881" s="234"/>
      <c r="AV881" s="234"/>
      <c r="AW881" s="234"/>
      <c r="AX881" s="234"/>
      <c r="AY881" s="234"/>
      <c r="AZ881" s="234"/>
      <c r="BA881" s="234"/>
      <c r="BB881" s="234"/>
      <c r="BC881" s="234"/>
      <c r="BD881" s="234"/>
      <c r="BE881" s="234"/>
      <c r="BF881" s="234"/>
      <c r="BG881" s="234"/>
      <c r="BH881" s="234"/>
      <c r="BI881" s="234"/>
      <c r="BJ881" s="234"/>
      <c r="BK881" s="234"/>
      <c r="BL881" s="234"/>
      <c r="BM881" s="234"/>
      <c r="BN881" s="234"/>
      <c r="BO881" s="234"/>
      <c r="BP881" s="234"/>
      <c r="BQ881" s="234"/>
      <c r="BR881" s="234"/>
      <c r="BS881" s="234"/>
      <c r="BT881" s="234"/>
      <c r="BU881" s="234"/>
      <c r="BV881" s="234"/>
      <c r="BW881" s="234"/>
      <c r="BX881" s="234"/>
      <c r="BY881" s="234"/>
      <c r="BZ881" s="234"/>
      <c r="CA881" s="234"/>
      <c r="CB881" s="234"/>
      <c r="CC881" s="234"/>
      <c r="CD881" s="234"/>
      <c r="CE881" s="234"/>
      <c r="CF881" s="234"/>
      <c r="CG881" s="234"/>
      <c r="CH881" s="234"/>
      <c r="CI881" s="234"/>
      <c r="CJ881" s="234"/>
      <c r="CK881" s="234"/>
      <c r="CL881" s="234"/>
      <c r="CM881" s="234"/>
      <c r="CN881" s="234"/>
      <c r="CO881" s="234"/>
      <c r="CP881" s="234"/>
      <c r="CQ881" s="234"/>
      <c r="CR881" s="234"/>
      <c r="CS881" s="234"/>
      <c r="CT881" s="234"/>
      <c r="CU881" s="234"/>
      <c r="CV881" s="234"/>
      <c r="CW881" s="234"/>
      <c r="CX881" s="234"/>
      <c r="CY881" s="234"/>
      <c r="CZ881" s="234"/>
      <c r="DA881" s="234"/>
      <c r="DB881" s="234"/>
      <c r="DC881" s="234"/>
      <c r="DD881" s="234"/>
      <c r="DE881" s="234"/>
      <c r="DF881" s="234"/>
      <c r="DG881" s="234"/>
      <c r="DH881" s="234"/>
      <c r="DI881" s="234"/>
      <c r="DJ881" s="234"/>
      <c r="DK881" s="234"/>
      <c r="DL881" s="234"/>
      <c r="DM881" s="234"/>
      <c r="DN881" s="234"/>
      <c r="DO881" s="234"/>
      <c r="DP881" s="234"/>
      <c r="DQ881" s="234"/>
      <c r="DR881" s="234"/>
      <c r="DS881" s="234"/>
      <c r="DT881" s="234"/>
      <c r="DU881" s="234"/>
      <c r="DV881" s="234"/>
      <c r="DW881" s="234"/>
      <c r="DX881" s="234"/>
      <c r="DY881" s="234"/>
      <c r="DZ881" s="234"/>
      <c r="EA881" s="234"/>
      <c r="EB881" s="234"/>
      <c r="EC881" s="234"/>
      <c r="ED881" s="234"/>
      <c r="EE881" s="234"/>
      <c r="EF881" s="234"/>
      <c r="EG881" s="234"/>
      <c r="EH881" s="234"/>
      <c r="EI881" s="234"/>
      <c r="EJ881" s="234"/>
      <c r="EK881" s="234"/>
      <c r="EL881" s="234"/>
      <c r="EM881" s="234"/>
      <c r="EN881" s="234"/>
      <c r="EO881" s="234"/>
      <c r="EP881" s="234"/>
      <c r="EQ881" s="234"/>
      <c r="ER881" s="234"/>
      <c r="ES881" s="234"/>
      <c r="ET881" s="234"/>
      <c r="EU881" s="234"/>
      <c r="EV881" s="234"/>
      <c r="EW881" s="234"/>
      <c r="EX881" s="234"/>
      <c r="EY881" s="234"/>
      <c r="EZ881" s="234"/>
      <c r="FA881" s="234"/>
      <c r="FB881" s="234"/>
      <c r="FC881" s="234"/>
      <c r="FD881" s="234"/>
      <c r="FE881" s="234"/>
      <c r="FF881" s="234"/>
      <c r="FG881" s="234"/>
      <c r="FH881" s="234"/>
      <c r="FI881" s="234"/>
      <c r="FJ881" s="234"/>
      <c r="FK881" s="234"/>
      <c r="FL881" s="234"/>
      <c r="FM881" s="234"/>
      <c r="FN881" s="234"/>
      <c r="FO881" s="234"/>
      <c r="FP881" s="234"/>
      <c r="FQ881" s="234"/>
      <c r="FR881" s="234"/>
      <c r="FS881" s="234"/>
      <c r="FT881" s="234"/>
      <c r="FU881" s="234"/>
      <c r="FV881" s="234"/>
      <c r="FW881" s="234"/>
      <c r="FX881" s="234"/>
      <c r="FY881" s="234"/>
      <c r="FZ881" s="234"/>
      <c r="GA881" s="234"/>
      <c r="GB881" s="234"/>
      <c r="GC881" s="234"/>
      <c r="GD881" s="234"/>
      <c r="GE881" s="234"/>
      <c r="GF881" s="234"/>
      <c r="GG881" s="234"/>
      <c r="GH881" s="234"/>
      <c r="GI881" s="234"/>
      <c r="GJ881" s="234"/>
      <c r="GK881" s="234"/>
      <c r="GL881" s="234"/>
      <c r="GM881" s="234"/>
      <c r="GN881" s="234"/>
      <c r="GO881" s="234"/>
      <c r="GP881" s="234"/>
      <c r="GQ881" s="234"/>
      <c r="GR881" s="234"/>
      <c r="GS881" s="234"/>
      <c r="GT881" s="234"/>
      <c r="GU881" s="234"/>
      <c r="GV881" s="234"/>
      <c r="GW881" s="234"/>
      <c r="GX881" s="234"/>
      <c r="GY881" s="234"/>
      <c r="GZ881" s="234"/>
      <c r="HA881" s="234"/>
      <c r="HB881" s="234"/>
      <c r="HC881" s="234"/>
      <c r="HD881" s="234"/>
      <c r="HE881" s="234"/>
      <c r="HF881" s="234"/>
      <c r="HG881" s="234"/>
      <c r="HH881" s="234"/>
      <c r="HI881" s="234"/>
      <c r="HJ881" s="234"/>
      <c r="HK881" s="234"/>
      <c r="HL881" s="234"/>
      <c r="HM881" s="234"/>
      <c r="HN881" s="234"/>
      <c r="HO881" s="234"/>
      <c r="HP881" s="234"/>
      <c r="HQ881" s="234"/>
      <c r="HR881" s="234"/>
      <c r="HS881" s="234"/>
      <c r="HT881" s="234"/>
      <c r="HU881" s="234"/>
      <c r="HV881" s="234"/>
      <c r="HW881" s="234"/>
      <c r="HX881" s="234"/>
      <c r="HY881" s="234"/>
      <c r="HZ881" s="234"/>
      <c r="IA881" s="234"/>
      <c r="IB881" s="234"/>
      <c r="IC881" s="234"/>
      <c r="ID881" s="234"/>
    </row>
    <row r="883" spans="1:238" s="311" customFormat="1">
      <c r="A883" s="249"/>
      <c r="B883" s="280"/>
      <c r="C883" s="280"/>
      <c r="D883" s="280"/>
      <c r="E883" s="280"/>
      <c r="F883" s="280"/>
      <c r="G883" s="280"/>
      <c r="H883" s="243"/>
      <c r="I883" s="307"/>
      <c r="J883" s="308"/>
      <c r="K883" s="309"/>
      <c r="L883" s="310"/>
      <c r="N883" s="301"/>
      <c r="O883" s="301"/>
      <c r="P883" s="234"/>
      <c r="Q883" s="234"/>
      <c r="R883" s="234"/>
      <c r="S883" s="234"/>
      <c r="T883" s="234"/>
      <c r="U883" s="234"/>
      <c r="V883" s="234"/>
      <c r="W883" s="234"/>
      <c r="X883" s="234"/>
      <c r="Y883" s="234"/>
      <c r="Z883" s="234"/>
      <c r="AA883" s="234"/>
      <c r="AB883" s="234"/>
      <c r="AC883" s="234"/>
      <c r="AD883" s="234"/>
      <c r="AE883" s="234"/>
      <c r="AF883" s="234"/>
      <c r="AG883" s="234"/>
      <c r="AH883" s="234"/>
      <c r="AI883" s="234"/>
      <c r="AJ883" s="234"/>
      <c r="AK883" s="234"/>
      <c r="AL883" s="234"/>
      <c r="AM883" s="234"/>
      <c r="AN883" s="234"/>
      <c r="AO883" s="234"/>
      <c r="AP883" s="234"/>
      <c r="AQ883" s="234"/>
      <c r="AR883" s="234"/>
      <c r="AS883" s="234"/>
      <c r="AT883" s="234"/>
      <c r="AU883" s="234"/>
      <c r="AV883" s="234"/>
      <c r="AW883" s="234"/>
      <c r="AX883" s="234"/>
      <c r="AY883" s="234"/>
      <c r="AZ883" s="234"/>
      <c r="BA883" s="234"/>
      <c r="BB883" s="234"/>
      <c r="BC883" s="234"/>
      <c r="BD883" s="234"/>
      <c r="BE883" s="234"/>
      <c r="BF883" s="234"/>
      <c r="BG883" s="234"/>
      <c r="BH883" s="234"/>
      <c r="BI883" s="234"/>
      <c r="BJ883" s="234"/>
      <c r="BK883" s="234"/>
      <c r="BL883" s="234"/>
      <c r="BM883" s="234"/>
      <c r="BN883" s="234"/>
      <c r="BO883" s="234"/>
      <c r="BP883" s="234"/>
      <c r="BQ883" s="234"/>
      <c r="BR883" s="234"/>
      <c r="BS883" s="234"/>
      <c r="BT883" s="234"/>
      <c r="BU883" s="234"/>
      <c r="BV883" s="234"/>
      <c r="BW883" s="234"/>
      <c r="BX883" s="234"/>
      <c r="BY883" s="234"/>
      <c r="BZ883" s="234"/>
      <c r="CA883" s="234"/>
      <c r="CB883" s="234"/>
      <c r="CC883" s="234"/>
      <c r="CD883" s="234"/>
      <c r="CE883" s="234"/>
      <c r="CF883" s="234"/>
      <c r="CG883" s="234"/>
      <c r="CH883" s="234"/>
      <c r="CI883" s="234"/>
      <c r="CJ883" s="234"/>
      <c r="CK883" s="234"/>
      <c r="CL883" s="234"/>
      <c r="CM883" s="234"/>
      <c r="CN883" s="234"/>
      <c r="CO883" s="234"/>
      <c r="CP883" s="234"/>
      <c r="CQ883" s="234"/>
      <c r="CR883" s="234"/>
      <c r="CS883" s="234"/>
      <c r="CT883" s="234"/>
      <c r="CU883" s="234"/>
      <c r="CV883" s="234"/>
      <c r="CW883" s="234"/>
      <c r="CX883" s="234"/>
      <c r="CY883" s="234"/>
      <c r="CZ883" s="234"/>
      <c r="DA883" s="234"/>
      <c r="DB883" s="234"/>
      <c r="DC883" s="234"/>
      <c r="DD883" s="234"/>
      <c r="DE883" s="234"/>
      <c r="DF883" s="234"/>
      <c r="DG883" s="234"/>
      <c r="DH883" s="234"/>
      <c r="DI883" s="234"/>
      <c r="DJ883" s="234"/>
      <c r="DK883" s="234"/>
      <c r="DL883" s="234"/>
      <c r="DM883" s="234"/>
      <c r="DN883" s="234"/>
      <c r="DO883" s="234"/>
      <c r="DP883" s="234"/>
      <c r="DQ883" s="234"/>
      <c r="DR883" s="234"/>
      <c r="DS883" s="234"/>
      <c r="DT883" s="234"/>
      <c r="DU883" s="234"/>
      <c r="DV883" s="234"/>
      <c r="DW883" s="234"/>
      <c r="DX883" s="234"/>
      <c r="DY883" s="234"/>
      <c r="DZ883" s="234"/>
      <c r="EA883" s="234"/>
      <c r="EB883" s="234"/>
      <c r="EC883" s="234"/>
      <c r="ED883" s="234"/>
      <c r="EE883" s="234"/>
      <c r="EF883" s="234"/>
      <c r="EG883" s="234"/>
      <c r="EH883" s="234"/>
      <c r="EI883" s="234"/>
      <c r="EJ883" s="234"/>
      <c r="EK883" s="234"/>
      <c r="EL883" s="234"/>
      <c r="EM883" s="234"/>
      <c r="EN883" s="234"/>
      <c r="EO883" s="234"/>
      <c r="EP883" s="234"/>
      <c r="EQ883" s="234"/>
      <c r="ER883" s="234"/>
      <c r="ES883" s="234"/>
      <c r="ET883" s="234"/>
      <c r="EU883" s="234"/>
      <c r="EV883" s="234"/>
      <c r="EW883" s="234"/>
      <c r="EX883" s="234"/>
      <c r="EY883" s="234"/>
      <c r="EZ883" s="234"/>
      <c r="FA883" s="234"/>
      <c r="FB883" s="234"/>
      <c r="FC883" s="234"/>
      <c r="FD883" s="234"/>
      <c r="FE883" s="234"/>
      <c r="FF883" s="234"/>
      <c r="FG883" s="234"/>
      <c r="FH883" s="234"/>
      <c r="FI883" s="234"/>
      <c r="FJ883" s="234"/>
      <c r="FK883" s="234"/>
      <c r="FL883" s="234"/>
      <c r="FM883" s="234"/>
      <c r="FN883" s="234"/>
      <c r="FO883" s="234"/>
      <c r="FP883" s="234"/>
      <c r="FQ883" s="234"/>
      <c r="FR883" s="234"/>
      <c r="FS883" s="234"/>
      <c r="FT883" s="234"/>
      <c r="FU883" s="234"/>
      <c r="FV883" s="234"/>
      <c r="FW883" s="234"/>
      <c r="FX883" s="234"/>
      <c r="FY883" s="234"/>
      <c r="FZ883" s="234"/>
      <c r="GA883" s="234"/>
      <c r="GB883" s="234"/>
      <c r="GC883" s="234"/>
      <c r="GD883" s="234"/>
      <c r="GE883" s="234"/>
      <c r="GF883" s="234"/>
      <c r="GG883" s="234"/>
      <c r="GH883" s="234"/>
      <c r="GI883" s="234"/>
      <c r="GJ883" s="234"/>
      <c r="GK883" s="234"/>
      <c r="GL883" s="234"/>
      <c r="GM883" s="234"/>
      <c r="GN883" s="234"/>
      <c r="GO883" s="234"/>
      <c r="GP883" s="234"/>
      <c r="GQ883" s="234"/>
      <c r="GR883" s="234"/>
      <c r="GS883" s="234"/>
      <c r="GT883" s="234"/>
      <c r="GU883" s="234"/>
      <c r="GV883" s="234"/>
      <c r="GW883" s="234"/>
      <c r="GX883" s="234"/>
      <c r="GY883" s="234"/>
      <c r="GZ883" s="234"/>
      <c r="HA883" s="234"/>
      <c r="HB883" s="234"/>
      <c r="HC883" s="234"/>
      <c r="HD883" s="234"/>
      <c r="HE883" s="234"/>
      <c r="HF883" s="234"/>
      <c r="HG883" s="234"/>
      <c r="HH883" s="234"/>
      <c r="HI883" s="234"/>
      <c r="HJ883" s="234"/>
      <c r="HK883" s="234"/>
      <c r="HL883" s="234"/>
      <c r="HM883" s="234"/>
      <c r="HN883" s="234"/>
      <c r="HO883" s="234"/>
      <c r="HP883" s="234"/>
      <c r="HQ883" s="234"/>
      <c r="HR883" s="234"/>
      <c r="HS883" s="234"/>
      <c r="HT883" s="234"/>
      <c r="HU883" s="234"/>
      <c r="HV883" s="234"/>
      <c r="HW883" s="234"/>
      <c r="HX883" s="234"/>
      <c r="HY883" s="234"/>
      <c r="HZ883" s="234"/>
      <c r="IA883" s="234"/>
      <c r="IB883" s="234"/>
      <c r="IC883" s="234"/>
      <c r="ID883" s="234"/>
    </row>
    <row r="885" spans="1:238" s="311" customFormat="1">
      <c r="A885" s="249"/>
      <c r="B885" s="280"/>
      <c r="C885" s="280"/>
      <c r="D885" s="280"/>
      <c r="E885" s="280"/>
      <c r="F885" s="280"/>
      <c r="G885" s="280"/>
      <c r="H885" s="243"/>
      <c r="I885" s="307"/>
      <c r="J885" s="308"/>
      <c r="K885" s="309"/>
      <c r="L885" s="310"/>
      <c r="N885" s="301"/>
      <c r="O885" s="301"/>
      <c r="P885" s="234"/>
      <c r="Q885" s="234"/>
      <c r="R885" s="234"/>
      <c r="S885" s="234"/>
      <c r="T885" s="234"/>
      <c r="U885" s="234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34"/>
      <c r="AM885" s="234"/>
      <c r="AN885" s="234"/>
      <c r="AO885" s="234"/>
      <c r="AP885" s="234"/>
      <c r="AQ885" s="234"/>
      <c r="AR885" s="234"/>
      <c r="AS885" s="234"/>
      <c r="AT885" s="234"/>
      <c r="AU885" s="234"/>
      <c r="AV885" s="234"/>
      <c r="AW885" s="234"/>
      <c r="AX885" s="234"/>
      <c r="AY885" s="234"/>
      <c r="AZ885" s="234"/>
      <c r="BA885" s="234"/>
      <c r="BB885" s="234"/>
      <c r="BC885" s="234"/>
      <c r="BD885" s="234"/>
      <c r="BE885" s="234"/>
      <c r="BF885" s="234"/>
      <c r="BG885" s="234"/>
      <c r="BH885" s="234"/>
      <c r="BI885" s="234"/>
      <c r="BJ885" s="234"/>
      <c r="BK885" s="234"/>
      <c r="BL885" s="234"/>
      <c r="BM885" s="234"/>
      <c r="BN885" s="234"/>
      <c r="BO885" s="234"/>
      <c r="BP885" s="234"/>
      <c r="BQ885" s="234"/>
      <c r="BR885" s="234"/>
      <c r="BS885" s="234"/>
      <c r="BT885" s="234"/>
      <c r="BU885" s="234"/>
      <c r="BV885" s="234"/>
      <c r="BW885" s="234"/>
      <c r="BX885" s="234"/>
      <c r="BY885" s="234"/>
      <c r="BZ885" s="234"/>
      <c r="CA885" s="234"/>
      <c r="CB885" s="234"/>
      <c r="CC885" s="234"/>
      <c r="CD885" s="234"/>
      <c r="CE885" s="234"/>
      <c r="CF885" s="234"/>
      <c r="CG885" s="234"/>
      <c r="CH885" s="234"/>
      <c r="CI885" s="234"/>
      <c r="CJ885" s="234"/>
      <c r="CK885" s="234"/>
      <c r="CL885" s="234"/>
      <c r="CM885" s="234"/>
      <c r="CN885" s="234"/>
      <c r="CO885" s="234"/>
      <c r="CP885" s="234"/>
      <c r="CQ885" s="234"/>
      <c r="CR885" s="234"/>
      <c r="CS885" s="234"/>
      <c r="CT885" s="234"/>
      <c r="CU885" s="234"/>
      <c r="CV885" s="234"/>
      <c r="CW885" s="234"/>
      <c r="CX885" s="234"/>
      <c r="CY885" s="234"/>
      <c r="CZ885" s="234"/>
      <c r="DA885" s="234"/>
      <c r="DB885" s="234"/>
      <c r="DC885" s="234"/>
      <c r="DD885" s="234"/>
      <c r="DE885" s="234"/>
      <c r="DF885" s="234"/>
      <c r="DG885" s="234"/>
      <c r="DH885" s="234"/>
      <c r="DI885" s="234"/>
      <c r="DJ885" s="234"/>
      <c r="DK885" s="234"/>
      <c r="DL885" s="234"/>
      <c r="DM885" s="234"/>
      <c r="DN885" s="234"/>
      <c r="DO885" s="234"/>
      <c r="DP885" s="234"/>
      <c r="DQ885" s="234"/>
      <c r="DR885" s="234"/>
      <c r="DS885" s="234"/>
      <c r="DT885" s="234"/>
      <c r="DU885" s="234"/>
      <c r="DV885" s="234"/>
      <c r="DW885" s="234"/>
      <c r="DX885" s="234"/>
      <c r="DY885" s="234"/>
      <c r="DZ885" s="234"/>
      <c r="EA885" s="234"/>
      <c r="EB885" s="234"/>
      <c r="EC885" s="234"/>
      <c r="ED885" s="234"/>
      <c r="EE885" s="234"/>
      <c r="EF885" s="234"/>
      <c r="EG885" s="234"/>
      <c r="EH885" s="234"/>
      <c r="EI885" s="234"/>
      <c r="EJ885" s="234"/>
      <c r="EK885" s="234"/>
      <c r="EL885" s="234"/>
      <c r="EM885" s="234"/>
      <c r="EN885" s="234"/>
      <c r="EO885" s="234"/>
      <c r="EP885" s="234"/>
      <c r="EQ885" s="234"/>
      <c r="ER885" s="234"/>
      <c r="ES885" s="234"/>
      <c r="ET885" s="234"/>
      <c r="EU885" s="234"/>
      <c r="EV885" s="234"/>
      <c r="EW885" s="234"/>
      <c r="EX885" s="234"/>
      <c r="EY885" s="234"/>
      <c r="EZ885" s="234"/>
      <c r="FA885" s="234"/>
      <c r="FB885" s="234"/>
      <c r="FC885" s="234"/>
      <c r="FD885" s="234"/>
      <c r="FE885" s="234"/>
      <c r="FF885" s="234"/>
      <c r="FG885" s="234"/>
      <c r="FH885" s="234"/>
      <c r="FI885" s="234"/>
      <c r="FJ885" s="234"/>
      <c r="FK885" s="234"/>
      <c r="FL885" s="234"/>
      <c r="FM885" s="234"/>
      <c r="FN885" s="234"/>
      <c r="FO885" s="234"/>
      <c r="FP885" s="234"/>
      <c r="FQ885" s="234"/>
      <c r="FR885" s="234"/>
      <c r="FS885" s="234"/>
      <c r="FT885" s="234"/>
      <c r="FU885" s="234"/>
      <c r="FV885" s="234"/>
      <c r="FW885" s="234"/>
      <c r="FX885" s="234"/>
      <c r="FY885" s="234"/>
      <c r="FZ885" s="234"/>
      <c r="GA885" s="234"/>
      <c r="GB885" s="234"/>
      <c r="GC885" s="234"/>
      <c r="GD885" s="234"/>
      <c r="GE885" s="234"/>
      <c r="GF885" s="234"/>
      <c r="GG885" s="234"/>
      <c r="GH885" s="234"/>
      <c r="GI885" s="234"/>
      <c r="GJ885" s="234"/>
      <c r="GK885" s="234"/>
      <c r="GL885" s="234"/>
      <c r="GM885" s="234"/>
      <c r="GN885" s="234"/>
      <c r="GO885" s="234"/>
      <c r="GP885" s="234"/>
      <c r="GQ885" s="234"/>
      <c r="GR885" s="234"/>
      <c r="GS885" s="234"/>
      <c r="GT885" s="234"/>
      <c r="GU885" s="234"/>
      <c r="GV885" s="234"/>
      <c r="GW885" s="234"/>
      <c r="GX885" s="234"/>
      <c r="GY885" s="234"/>
      <c r="GZ885" s="234"/>
      <c r="HA885" s="234"/>
      <c r="HB885" s="234"/>
      <c r="HC885" s="234"/>
      <c r="HD885" s="234"/>
      <c r="HE885" s="234"/>
      <c r="HF885" s="234"/>
      <c r="HG885" s="234"/>
      <c r="HH885" s="234"/>
      <c r="HI885" s="234"/>
      <c r="HJ885" s="234"/>
      <c r="HK885" s="234"/>
      <c r="HL885" s="234"/>
      <c r="HM885" s="234"/>
      <c r="HN885" s="234"/>
      <c r="HO885" s="234"/>
      <c r="HP885" s="234"/>
      <c r="HQ885" s="234"/>
      <c r="HR885" s="234"/>
      <c r="HS885" s="234"/>
      <c r="HT885" s="234"/>
      <c r="HU885" s="234"/>
      <c r="HV885" s="234"/>
      <c r="HW885" s="234"/>
      <c r="HX885" s="234"/>
      <c r="HY885" s="234"/>
      <c r="HZ885" s="234"/>
      <c r="IA885" s="234"/>
      <c r="IB885" s="234"/>
      <c r="IC885" s="234"/>
      <c r="ID885" s="234"/>
    </row>
    <row r="887" spans="1:238" s="311" customFormat="1">
      <c r="A887" s="249"/>
      <c r="B887" s="280"/>
      <c r="C887" s="280"/>
      <c r="D887" s="280"/>
      <c r="E887" s="280"/>
      <c r="F887" s="280"/>
      <c r="G887" s="280"/>
      <c r="H887" s="243"/>
      <c r="I887" s="307"/>
      <c r="J887" s="308"/>
      <c r="K887" s="309"/>
      <c r="L887" s="310"/>
      <c r="N887" s="301"/>
      <c r="O887" s="301"/>
      <c r="P887" s="234"/>
      <c r="Q887" s="234"/>
      <c r="R887" s="234"/>
      <c r="S887" s="234"/>
      <c r="T887" s="234"/>
      <c r="U887" s="234"/>
      <c r="V887" s="234"/>
      <c r="W887" s="234"/>
      <c r="X887" s="234"/>
      <c r="Y887" s="234"/>
      <c r="Z887" s="234"/>
      <c r="AA887" s="234"/>
      <c r="AB887" s="234"/>
      <c r="AC887" s="234"/>
      <c r="AD887" s="234"/>
      <c r="AE887" s="234"/>
      <c r="AF887" s="234"/>
      <c r="AG887" s="234"/>
      <c r="AH887" s="234"/>
      <c r="AI887" s="234"/>
      <c r="AJ887" s="234"/>
      <c r="AK887" s="234"/>
      <c r="AL887" s="234"/>
      <c r="AM887" s="234"/>
      <c r="AN887" s="234"/>
      <c r="AO887" s="234"/>
      <c r="AP887" s="234"/>
      <c r="AQ887" s="234"/>
      <c r="AR887" s="234"/>
      <c r="AS887" s="234"/>
      <c r="AT887" s="234"/>
      <c r="AU887" s="234"/>
      <c r="AV887" s="234"/>
      <c r="AW887" s="234"/>
      <c r="AX887" s="234"/>
      <c r="AY887" s="234"/>
      <c r="AZ887" s="234"/>
      <c r="BA887" s="234"/>
      <c r="BB887" s="234"/>
      <c r="BC887" s="234"/>
      <c r="BD887" s="234"/>
      <c r="BE887" s="234"/>
      <c r="BF887" s="234"/>
      <c r="BG887" s="234"/>
      <c r="BH887" s="234"/>
      <c r="BI887" s="234"/>
      <c r="BJ887" s="234"/>
      <c r="BK887" s="234"/>
      <c r="BL887" s="234"/>
      <c r="BM887" s="234"/>
      <c r="BN887" s="234"/>
      <c r="BO887" s="234"/>
      <c r="BP887" s="234"/>
      <c r="BQ887" s="234"/>
      <c r="BR887" s="234"/>
      <c r="BS887" s="234"/>
      <c r="BT887" s="234"/>
      <c r="BU887" s="234"/>
      <c r="BV887" s="234"/>
      <c r="BW887" s="234"/>
      <c r="BX887" s="234"/>
      <c r="BY887" s="234"/>
      <c r="BZ887" s="234"/>
      <c r="CA887" s="234"/>
      <c r="CB887" s="234"/>
      <c r="CC887" s="234"/>
      <c r="CD887" s="234"/>
      <c r="CE887" s="234"/>
      <c r="CF887" s="234"/>
      <c r="CG887" s="234"/>
      <c r="CH887" s="234"/>
      <c r="CI887" s="234"/>
      <c r="CJ887" s="234"/>
      <c r="CK887" s="234"/>
      <c r="CL887" s="234"/>
      <c r="CM887" s="234"/>
      <c r="CN887" s="234"/>
      <c r="CO887" s="234"/>
      <c r="CP887" s="234"/>
      <c r="CQ887" s="234"/>
      <c r="CR887" s="234"/>
      <c r="CS887" s="234"/>
      <c r="CT887" s="234"/>
      <c r="CU887" s="234"/>
      <c r="CV887" s="234"/>
      <c r="CW887" s="234"/>
      <c r="CX887" s="234"/>
      <c r="CY887" s="234"/>
      <c r="CZ887" s="234"/>
      <c r="DA887" s="234"/>
      <c r="DB887" s="234"/>
      <c r="DC887" s="234"/>
      <c r="DD887" s="234"/>
      <c r="DE887" s="234"/>
      <c r="DF887" s="234"/>
      <c r="DG887" s="234"/>
      <c r="DH887" s="234"/>
      <c r="DI887" s="234"/>
      <c r="DJ887" s="234"/>
      <c r="DK887" s="234"/>
      <c r="DL887" s="234"/>
      <c r="DM887" s="234"/>
      <c r="DN887" s="234"/>
      <c r="DO887" s="234"/>
      <c r="DP887" s="234"/>
      <c r="DQ887" s="234"/>
      <c r="DR887" s="234"/>
      <c r="DS887" s="234"/>
      <c r="DT887" s="234"/>
      <c r="DU887" s="234"/>
      <c r="DV887" s="234"/>
      <c r="DW887" s="234"/>
      <c r="DX887" s="234"/>
      <c r="DY887" s="234"/>
      <c r="DZ887" s="234"/>
      <c r="EA887" s="234"/>
      <c r="EB887" s="234"/>
      <c r="EC887" s="234"/>
      <c r="ED887" s="234"/>
      <c r="EE887" s="234"/>
      <c r="EF887" s="234"/>
      <c r="EG887" s="234"/>
      <c r="EH887" s="234"/>
      <c r="EI887" s="234"/>
      <c r="EJ887" s="234"/>
      <c r="EK887" s="234"/>
      <c r="EL887" s="234"/>
      <c r="EM887" s="234"/>
      <c r="EN887" s="234"/>
      <c r="EO887" s="234"/>
      <c r="EP887" s="234"/>
      <c r="EQ887" s="234"/>
      <c r="ER887" s="234"/>
      <c r="ES887" s="234"/>
      <c r="ET887" s="234"/>
      <c r="EU887" s="234"/>
      <c r="EV887" s="234"/>
      <c r="EW887" s="234"/>
      <c r="EX887" s="234"/>
      <c r="EY887" s="234"/>
      <c r="EZ887" s="234"/>
      <c r="FA887" s="234"/>
      <c r="FB887" s="234"/>
      <c r="FC887" s="234"/>
      <c r="FD887" s="234"/>
      <c r="FE887" s="234"/>
      <c r="FF887" s="234"/>
      <c r="FG887" s="234"/>
      <c r="FH887" s="234"/>
      <c r="FI887" s="234"/>
      <c r="FJ887" s="234"/>
      <c r="FK887" s="234"/>
      <c r="FL887" s="234"/>
      <c r="FM887" s="234"/>
      <c r="FN887" s="234"/>
      <c r="FO887" s="234"/>
      <c r="FP887" s="234"/>
      <c r="FQ887" s="234"/>
      <c r="FR887" s="234"/>
      <c r="FS887" s="234"/>
      <c r="FT887" s="234"/>
      <c r="FU887" s="234"/>
      <c r="FV887" s="234"/>
      <c r="FW887" s="234"/>
      <c r="FX887" s="234"/>
      <c r="FY887" s="234"/>
      <c r="FZ887" s="234"/>
      <c r="GA887" s="234"/>
      <c r="GB887" s="234"/>
      <c r="GC887" s="234"/>
      <c r="GD887" s="234"/>
      <c r="GE887" s="234"/>
      <c r="GF887" s="234"/>
      <c r="GG887" s="234"/>
      <c r="GH887" s="234"/>
      <c r="GI887" s="234"/>
      <c r="GJ887" s="234"/>
      <c r="GK887" s="234"/>
      <c r="GL887" s="234"/>
      <c r="GM887" s="234"/>
      <c r="GN887" s="234"/>
      <c r="GO887" s="234"/>
      <c r="GP887" s="234"/>
      <c r="GQ887" s="234"/>
      <c r="GR887" s="234"/>
      <c r="GS887" s="234"/>
      <c r="GT887" s="234"/>
      <c r="GU887" s="234"/>
      <c r="GV887" s="234"/>
      <c r="GW887" s="234"/>
      <c r="GX887" s="234"/>
      <c r="GY887" s="234"/>
      <c r="GZ887" s="234"/>
      <c r="HA887" s="234"/>
      <c r="HB887" s="234"/>
      <c r="HC887" s="234"/>
      <c r="HD887" s="234"/>
      <c r="HE887" s="234"/>
      <c r="HF887" s="234"/>
      <c r="HG887" s="234"/>
      <c r="HH887" s="234"/>
      <c r="HI887" s="234"/>
      <c r="HJ887" s="234"/>
      <c r="HK887" s="234"/>
      <c r="HL887" s="234"/>
      <c r="HM887" s="234"/>
      <c r="HN887" s="234"/>
      <c r="HO887" s="234"/>
      <c r="HP887" s="234"/>
      <c r="HQ887" s="234"/>
      <c r="HR887" s="234"/>
      <c r="HS887" s="234"/>
      <c r="HT887" s="234"/>
      <c r="HU887" s="234"/>
      <c r="HV887" s="234"/>
      <c r="HW887" s="234"/>
      <c r="HX887" s="234"/>
      <c r="HY887" s="234"/>
      <c r="HZ887" s="234"/>
      <c r="IA887" s="234"/>
      <c r="IB887" s="234"/>
      <c r="IC887" s="234"/>
      <c r="ID887" s="234"/>
    </row>
    <row r="889" spans="1:238" s="311" customFormat="1">
      <c r="A889" s="249"/>
      <c r="B889" s="280"/>
      <c r="C889" s="280"/>
      <c r="D889" s="280"/>
      <c r="E889" s="280"/>
      <c r="F889" s="280"/>
      <c r="G889" s="280"/>
      <c r="H889" s="243"/>
      <c r="I889" s="307"/>
      <c r="J889" s="308"/>
      <c r="K889" s="309"/>
      <c r="L889" s="310"/>
      <c r="N889" s="301"/>
      <c r="O889" s="301"/>
      <c r="P889" s="234"/>
      <c r="Q889" s="234"/>
      <c r="R889" s="234"/>
      <c r="S889" s="234"/>
      <c r="T889" s="234"/>
      <c r="U889" s="234"/>
      <c r="V889" s="234"/>
      <c r="W889" s="234"/>
      <c r="X889" s="234"/>
      <c r="Y889" s="234"/>
      <c r="Z889" s="234"/>
      <c r="AA889" s="234"/>
      <c r="AB889" s="234"/>
      <c r="AC889" s="234"/>
      <c r="AD889" s="234"/>
      <c r="AE889" s="234"/>
      <c r="AF889" s="234"/>
      <c r="AG889" s="234"/>
      <c r="AH889" s="234"/>
      <c r="AI889" s="234"/>
      <c r="AJ889" s="234"/>
      <c r="AK889" s="234"/>
      <c r="AL889" s="234"/>
      <c r="AM889" s="234"/>
      <c r="AN889" s="234"/>
      <c r="AO889" s="234"/>
      <c r="AP889" s="234"/>
      <c r="AQ889" s="234"/>
      <c r="AR889" s="234"/>
      <c r="AS889" s="234"/>
      <c r="AT889" s="234"/>
      <c r="AU889" s="234"/>
      <c r="AV889" s="234"/>
      <c r="AW889" s="234"/>
      <c r="AX889" s="234"/>
      <c r="AY889" s="234"/>
      <c r="AZ889" s="234"/>
      <c r="BA889" s="234"/>
      <c r="BB889" s="234"/>
      <c r="BC889" s="234"/>
      <c r="BD889" s="234"/>
      <c r="BE889" s="234"/>
      <c r="BF889" s="234"/>
      <c r="BG889" s="234"/>
      <c r="BH889" s="234"/>
      <c r="BI889" s="234"/>
      <c r="BJ889" s="234"/>
      <c r="BK889" s="234"/>
      <c r="BL889" s="234"/>
      <c r="BM889" s="234"/>
      <c r="BN889" s="234"/>
      <c r="BO889" s="234"/>
      <c r="BP889" s="234"/>
      <c r="BQ889" s="234"/>
      <c r="BR889" s="234"/>
      <c r="BS889" s="234"/>
      <c r="BT889" s="234"/>
      <c r="BU889" s="234"/>
      <c r="BV889" s="234"/>
      <c r="BW889" s="234"/>
      <c r="BX889" s="234"/>
      <c r="BY889" s="234"/>
      <c r="BZ889" s="234"/>
      <c r="CA889" s="234"/>
      <c r="CB889" s="234"/>
      <c r="CC889" s="234"/>
      <c r="CD889" s="234"/>
      <c r="CE889" s="234"/>
      <c r="CF889" s="234"/>
      <c r="CG889" s="234"/>
      <c r="CH889" s="234"/>
      <c r="CI889" s="234"/>
      <c r="CJ889" s="234"/>
      <c r="CK889" s="234"/>
      <c r="CL889" s="234"/>
      <c r="CM889" s="234"/>
      <c r="CN889" s="234"/>
      <c r="CO889" s="234"/>
      <c r="CP889" s="234"/>
      <c r="CQ889" s="234"/>
      <c r="CR889" s="234"/>
      <c r="CS889" s="234"/>
      <c r="CT889" s="234"/>
      <c r="CU889" s="234"/>
      <c r="CV889" s="234"/>
      <c r="CW889" s="234"/>
      <c r="CX889" s="234"/>
      <c r="CY889" s="234"/>
      <c r="CZ889" s="234"/>
      <c r="DA889" s="234"/>
      <c r="DB889" s="234"/>
      <c r="DC889" s="234"/>
      <c r="DD889" s="234"/>
      <c r="DE889" s="234"/>
      <c r="DF889" s="234"/>
      <c r="DG889" s="234"/>
      <c r="DH889" s="234"/>
      <c r="DI889" s="234"/>
      <c r="DJ889" s="234"/>
      <c r="DK889" s="234"/>
      <c r="DL889" s="234"/>
      <c r="DM889" s="234"/>
      <c r="DN889" s="234"/>
      <c r="DO889" s="234"/>
      <c r="DP889" s="234"/>
      <c r="DQ889" s="234"/>
      <c r="DR889" s="234"/>
      <c r="DS889" s="234"/>
      <c r="DT889" s="234"/>
      <c r="DU889" s="234"/>
      <c r="DV889" s="234"/>
      <c r="DW889" s="234"/>
      <c r="DX889" s="234"/>
      <c r="DY889" s="234"/>
      <c r="DZ889" s="234"/>
      <c r="EA889" s="234"/>
      <c r="EB889" s="234"/>
      <c r="EC889" s="234"/>
      <c r="ED889" s="234"/>
      <c r="EE889" s="234"/>
      <c r="EF889" s="234"/>
      <c r="EG889" s="234"/>
      <c r="EH889" s="234"/>
      <c r="EI889" s="234"/>
      <c r="EJ889" s="234"/>
      <c r="EK889" s="234"/>
      <c r="EL889" s="234"/>
      <c r="EM889" s="234"/>
      <c r="EN889" s="234"/>
      <c r="EO889" s="234"/>
      <c r="EP889" s="234"/>
      <c r="EQ889" s="234"/>
      <c r="ER889" s="234"/>
      <c r="ES889" s="234"/>
      <c r="ET889" s="234"/>
      <c r="EU889" s="234"/>
      <c r="EV889" s="234"/>
      <c r="EW889" s="234"/>
      <c r="EX889" s="234"/>
      <c r="EY889" s="234"/>
      <c r="EZ889" s="234"/>
      <c r="FA889" s="234"/>
      <c r="FB889" s="234"/>
      <c r="FC889" s="234"/>
      <c r="FD889" s="234"/>
      <c r="FE889" s="234"/>
      <c r="FF889" s="234"/>
      <c r="FG889" s="234"/>
      <c r="FH889" s="234"/>
      <c r="FI889" s="234"/>
      <c r="FJ889" s="234"/>
      <c r="FK889" s="234"/>
      <c r="FL889" s="234"/>
      <c r="FM889" s="234"/>
      <c r="FN889" s="234"/>
      <c r="FO889" s="234"/>
      <c r="FP889" s="234"/>
      <c r="FQ889" s="234"/>
      <c r="FR889" s="234"/>
      <c r="FS889" s="234"/>
      <c r="FT889" s="234"/>
      <c r="FU889" s="234"/>
      <c r="FV889" s="234"/>
      <c r="FW889" s="234"/>
      <c r="FX889" s="234"/>
      <c r="FY889" s="234"/>
      <c r="FZ889" s="234"/>
      <c r="GA889" s="234"/>
      <c r="GB889" s="234"/>
      <c r="GC889" s="234"/>
      <c r="GD889" s="234"/>
      <c r="GE889" s="234"/>
      <c r="GF889" s="234"/>
      <c r="GG889" s="234"/>
      <c r="GH889" s="234"/>
      <c r="GI889" s="234"/>
      <c r="GJ889" s="234"/>
      <c r="GK889" s="234"/>
      <c r="GL889" s="234"/>
      <c r="GM889" s="234"/>
      <c r="GN889" s="234"/>
      <c r="GO889" s="234"/>
      <c r="GP889" s="234"/>
      <c r="GQ889" s="234"/>
      <c r="GR889" s="234"/>
      <c r="GS889" s="234"/>
      <c r="GT889" s="234"/>
      <c r="GU889" s="234"/>
      <c r="GV889" s="234"/>
      <c r="GW889" s="234"/>
      <c r="GX889" s="234"/>
      <c r="GY889" s="234"/>
      <c r="GZ889" s="234"/>
      <c r="HA889" s="234"/>
      <c r="HB889" s="234"/>
      <c r="HC889" s="234"/>
      <c r="HD889" s="234"/>
      <c r="HE889" s="234"/>
      <c r="HF889" s="234"/>
      <c r="HG889" s="234"/>
      <c r="HH889" s="234"/>
      <c r="HI889" s="234"/>
      <c r="HJ889" s="234"/>
      <c r="HK889" s="234"/>
      <c r="HL889" s="234"/>
      <c r="HM889" s="234"/>
      <c r="HN889" s="234"/>
      <c r="HO889" s="234"/>
      <c r="HP889" s="234"/>
      <c r="HQ889" s="234"/>
      <c r="HR889" s="234"/>
      <c r="HS889" s="234"/>
      <c r="HT889" s="234"/>
      <c r="HU889" s="234"/>
      <c r="HV889" s="234"/>
      <c r="HW889" s="234"/>
      <c r="HX889" s="234"/>
      <c r="HY889" s="234"/>
      <c r="HZ889" s="234"/>
      <c r="IA889" s="234"/>
      <c r="IB889" s="234"/>
      <c r="IC889" s="234"/>
      <c r="ID889" s="234"/>
    </row>
    <row r="891" spans="1:238" s="311" customFormat="1">
      <c r="A891" s="249"/>
      <c r="B891" s="280"/>
      <c r="C891" s="280"/>
      <c r="D891" s="280"/>
      <c r="E891" s="280"/>
      <c r="F891" s="280"/>
      <c r="G891" s="280"/>
      <c r="H891" s="243"/>
      <c r="I891" s="307"/>
      <c r="J891" s="308"/>
      <c r="K891" s="309"/>
      <c r="L891" s="310"/>
      <c r="N891" s="301"/>
      <c r="O891" s="301"/>
      <c r="P891" s="234"/>
      <c r="Q891" s="234"/>
      <c r="R891" s="234"/>
      <c r="S891" s="234"/>
      <c r="T891" s="234"/>
      <c r="U891" s="234"/>
      <c r="V891" s="234"/>
      <c r="W891" s="234"/>
      <c r="X891" s="234"/>
      <c r="Y891" s="234"/>
      <c r="Z891" s="234"/>
      <c r="AA891" s="234"/>
      <c r="AB891" s="234"/>
      <c r="AC891" s="234"/>
      <c r="AD891" s="234"/>
      <c r="AE891" s="234"/>
      <c r="AF891" s="234"/>
      <c r="AG891" s="234"/>
      <c r="AH891" s="234"/>
      <c r="AI891" s="234"/>
      <c r="AJ891" s="234"/>
      <c r="AK891" s="234"/>
      <c r="AL891" s="234"/>
      <c r="AM891" s="234"/>
      <c r="AN891" s="234"/>
      <c r="AO891" s="234"/>
      <c r="AP891" s="234"/>
      <c r="AQ891" s="234"/>
      <c r="AR891" s="234"/>
      <c r="AS891" s="234"/>
      <c r="AT891" s="234"/>
      <c r="AU891" s="234"/>
      <c r="AV891" s="234"/>
      <c r="AW891" s="234"/>
      <c r="AX891" s="234"/>
      <c r="AY891" s="234"/>
      <c r="AZ891" s="234"/>
      <c r="BA891" s="234"/>
      <c r="BB891" s="234"/>
      <c r="BC891" s="234"/>
      <c r="BD891" s="234"/>
      <c r="BE891" s="234"/>
      <c r="BF891" s="234"/>
      <c r="BG891" s="234"/>
      <c r="BH891" s="234"/>
      <c r="BI891" s="234"/>
      <c r="BJ891" s="234"/>
      <c r="BK891" s="234"/>
      <c r="BL891" s="234"/>
      <c r="BM891" s="234"/>
      <c r="BN891" s="234"/>
      <c r="BO891" s="234"/>
      <c r="BP891" s="234"/>
      <c r="BQ891" s="234"/>
      <c r="BR891" s="234"/>
      <c r="BS891" s="234"/>
      <c r="BT891" s="234"/>
      <c r="BU891" s="234"/>
      <c r="BV891" s="234"/>
      <c r="BW891" s="234"/>
      <c r="BX891" s="234"/>
      <c r="BY891" s="234"/>
      <c r="BZ891" s="234"/>
      <c r="CA891" s="234"/>
      <c r="CB891" s="234"/>
      <c r="CC891" s="234"/>
      <c r="CD891" s="234"/>
      <c r="CE891" s="234"/>
      <c r="CF891" s="234"/>
      <c r="CG891" s="234"/>
      <c r="CH891" s="234"/>
      <c r="CI891" s="234"/>
      <c r="CJ891" s="234"/>
      <c r="CK891" s="234"/>
      <c r="CL891" s="234"/>
      <c r="CM891" s="234"/>
      <c r="CN891" s="234"/>
      <c r="CO891" s="234"/>
      <c r="CP891" s="234"/>
      <c r="CQ891" s="234"/>
      <c r="CR891" s="234"/>
      <c r="CS891" s="234"/>
      <c r="CT891" s="234"/>
      <c r="CU891" s="234"/>
      <c r="CV891" s="234"/>
      <c r="CW891" s="234"/>
      <c r="CX891" s="234"/>
      <c r="CY891" s="234"/>
      <c r="CZ891" s="234"/>
      <c r="DA891" s="234"/>
      <c r="DB891" s="234"/>
      <c r="DC891" s="234"/>
      <c r="DD891" s="234"/>
      <c r="DE891" s="234"/>
      <c r="DF891" s="234"/>
      <c r="DG891" s="234"/>
      <c r="DH891" s="234"/>
      <c r="DI891" s="234"/>
      <c r="DJ891" s="234"/>
      <c r="DK891" s="234"/>
      <c r="DL891" s="234"/>
      <c r="DM891" s="234"/>
      <c r="DN891" s="234"/>
      <c r="DO891" s="234"/>
      <c r="DP891" s="234"/>
      <c r="DQ891" s="234"/>
      <c r="DR891" s="234"/>
      <c r="DS891" s="234"/>
      <c r="DT891" s="234"/>
      <c r="DU891" s="234"/>
      <c r="DV891" s="234"/>
      <c r="DW891" s="234"/>
      <c r="DX891" s="234"/>
      <c r="DY891" s="234"/>
      <c r="DZ891" s="234"/>
      <c r="EA891" s="234"/>
      <c r="EB891" s="234"/>
      <c r="EC891" s="234"/>
      <c r="ED891" s="234"/>
      <c r="EE891" s="234"/>
      <c r="EF891" s="234"/>
      <c r="EG891" s="234"/>
      <c r="EH891" s="234"/>
      <c r="EI891" s="234"/>
      <c r="EJ891" s="234"/>
      <c r="EK891" s="234"/>
      <c r="EL891" s="234"/>
      <c r="EM891" s="234"/>
      <c r="EN891" s="234"/>
      <c r="EO891" s="234"/>
      <c r="EP891" s="234"/>
      <c r="EQ891" s="234"/>
      <c r="ER891" s="234"/>
      <c r="ES891" s="234"/>
      <c r="ET891" s="234"/>
      <c r="EU891" s="234"/>
      <c r="EV891" s="234"/>
      <c r="EW891" s="234"/>
      <c r="EX891" s="234"/>
      <c r="EY891" s="234"/>
      <c r="EZ891" s="234"/>
      <c r="FA891" s="234"/>
      <c r="FB891" s="234"/>
      <c r="FC891" s="234"/>
      <c r="FD891" s="234"/>
      <c r="FE891" s="234"/>
      <c r="FF891" s="234"/>
      <c r="FG891" s="234"/>
      <c r="FH891" s="234"/>
      <c r="FI891" s="234"/>
      <c r="FJ891" s="234"/>
      <c r="FK891" s="234"/>
      <c r="FL891" s="234"/>
      <c r="FM891" s="234"/>
      <c r="FN891" s="234"/>
      <c r="FO891" s="234"/>
      <c r="FP891" s="234"/>
      <c r="FQ891" s="234"/>
      <c r="FR891" s="234"/>
      <c r="FS891" s="234"/>
      <c r="FT891" s="234"/>
      <c r="FU891" s="234"/>
      <c r="FV891" s="234"/>
      <c r="FW891" s="234"/>
      <c r="FX891" s="234"/>
      <c r="FY891" s="234"/>
      <c r="FZ891" s="234"/>
      <c r="GA891" s="234"/>
      <c r="GB891" s="234"/>
      <c r="GC891" s="234"/>
      <c r="GD891" s="234"/>
      <c r="GE891" s="234"/>
      <c r="GF891" s="234"/>
      <c r="GG891" s="234"/>
      <c r="GH891" s="234"/>
      <c r="GI891" s="234"/>
      <c r="GJ891" s="234"/>
      <c r="GK891" s="234"/>
      <c r="GL891" s="234"/>
      <c r="GM891" s="234"/>
      <c r="GN891" s="234"/>
      <c r="GO891" s="234"/>
      <c r="GP891" s="234"/>
      <c r="GQ891" s="234"/>
      <c r="GR891" s="234"/>
      <c r="GS891" s="234"/>
      <c r="GT891" s="234"/>
      <c r="GU891" s="234"/>
      <c r="GV891" s="234"/>
      <c r="GW891" s="234"/>
      <c r="GX891" s="234"/>
      <c r="GY891" s="234"/>
      <c r="GZ891" s="234"/>
      <c r="HA891" s="234"/>
      <c r="HB891" s="234"/>
      <c r="HC891" s="234"/>
      <c r="HD891" s="234"/>
      <c r="HE891" s="234"/>
      <c r="HF891" s="234"/>
      <c r="HG891" s="234"/>
      <c r="HH891" s="234"/>
      <c r="HI891" s="234"/>
      <c r="HJ891" s="234"/>
      <c r="HK891" s="234"/>
      <c r="HL891" s="234"/>
      <c r="HM891" s="234"/>
      <c r="HN891" s="234"/>
      <c r="HO891" s="234"/>
      <c r="HP891" s="234"/>
      <c r="HQ891" s="234"/>
      <c r="HR891" s="234"/>
      <c r="HS891" s="234"/>
      <c r="HT891" s="234"/>
      <c r="HU891" s="234"/>
      <c r="HV891" s="234"/>
      <c r="HW891" s="234"/>
      <c r="HX891" s="234"/>
      <c r="HY891" s="234"/>
      <c r="HZ891" s="234"/>
      <c r="IA891" s="234"/>
      <c r="IB891" s="234"/>
      <c r="IC891" s="234"/>
      <c r="ID891" s="234"/>
    </row>
    <row r="893" spans="1:238" s="311" customFormat="1">
      <c r="A893" s="249"/>
      <c r="B893" s="280"/>
      <c r="C893" s="280"/>
      <c r="D893" s="280"/>
      <c r="E893" s="280"/>
      <c r="F893" s="280"/>
      <c r="G893" s="280"/>
      <c r="H893" s="243"/>
      <c r="I893" s="307"/>
      <c r="J893" s="308"/>
      <c r="K893" s="309"/>
      <c r="L893" s="310"/>
      <c r="N893" s="301"/>
      <c r="O893" s="301"/>
      <c r="P893" s="234"/>
      <c r="Q893" s="234"/>
      <c r="R893" s="234"/>
      <c r="S893" s="234"/>
      <c r="T893" s="234"/>
      <c r="U893" s="234"/>
      <c r="V893" s="234"/>
      <c r="W893" s="234"/>
      <c r="X893" s="234"/>
      <c r="Y893" s="234"/>
      <c r="Z893" s="234"/>
      <c r="AA893" s="234"/>
      <c r="AB893" s="234"/>
      <c r="AC893" s="234"/>
      <c r="AD893" s="234"/>
      <c r="AE893" s="234"/>
      <c r="AF893" s="234"/>
      <c r="AG893" s="234"/>
      <c r="AH893" s="234"/>
      <c r="AI893" s="234"/>
      <c r="AJ893" s="234"/>
      <c r="AK893" s="234"/>
      <c r="AL893" s="234"/>
      <c r="AM893" s="234"/>
      <c r="AN893" s="234"/>
      <c r="AO893" s="234"/>
      <c r="AP893" s="234"/>
      <c r="AQ893" s="234"/>
      <c r="AR893" s="234"/>
      <c r="AS893" s="234"/>
      <c r="AT893" s="234"/>
      <c r="AU893" s="234"/>
      <c r="AV893" s="234"/>
      <c r="AW893" s="234"/>
      <c r="AX893" s="234"/>
      <c r="AY893" s="234"/>
      <c r="AZ893" s="234"/>
      <c r="BA893" s="234"/>
      <c r="BB893" s="234"/>
      <c r="BC893" s="234"/>
      <c r="BD893" s="234"/>
      <c r="BE893" s="234"/>
      <c r="BF893" s="234"/>
      <c r="BG893" s="234"/>
      <c r="BH893" s="234"/>
      <c r="BI893" s="234"/>
      <c r="BJ893" s="234"/>
      <c r="BK893" s="234"/>
      <c r="BL893" s="234"/>
      <c r="BM893" s="234"/>
      <c r="BN893" s="234"/>
      <c r="BO893" s="234"/>
      <c r="BP893" s="234"/>
      <c r="BQ893" s="234"/>
      <c r="BR893" s="234"/>
      <c r="BS893" s="234"/>
      <c r="BT893" s="234"/>
      <c r="BU893" s="234"/>
      <c r="BV893" s="234"/>
      <c r="BW893" s="234"/>
      <c r="BX893" s="234"/>
      <c r="BY893" s="234"/>
      <c r="BZ893" s="234"/>
      <c r="CA893" s="234"/>
      <c r="CB893" s="234"/>
      <c r="CC893" s="234"/>
      <c r="CD893" s="234"/>
      <c r="CE893" s="234"/>
      <c r="CF893" s="234"/>
      <c r="CG893" s="234"/>
      <c r="CH893" s="234"/>
      <c r="CI893" s="234"/>
      <c r="CJ893" s="234"/>
      <c r="CK893" s="234"/>
      <c r="CL893" s="234"/>
      <c r="CM893" s="234"/>
      <c r="CN893" s="234"/>
      <c r="CO893" s="234"/>
      <c r="CP893" s="234"/>
      <c r="CQ893" s="234"/>
      <c r="CR893" s="234"/>
      <c r="CS893" s="234"/>
      <c r="CT893" s="234"/>
      <c r="CU893" s="234"/>
      <c r="CV893" s="234"/>
      <c r="CW893" s="234"/>
      <c r="CX893" s="234"/>
      <c r="CY893" s="234"/>
      <c r="CZ893" s="234"/>
      <c r="DA893" s="234"/>
      <c r="DB893" s="234"/>
      <c r="DC893" s="234"/>
      <c r="DD893" s="234"/>
      <c r="DE893" s="234"/>
      <c r="DF893" s="234"/>
      <c r="DG893" s="234"/>
      <c r="DH893" s="234"/>
      <c r="DI893" s="234"/>
      <c r="DJ893" s="234"/>
      <c r="DK893" s="234"/>
      <c r="DL893" s="234"/>
      <c r="DM893" s="234"/>
      <c r="DN893" s="234"/>
      <c r="DO893" s="234"/>
      <c r="DP893" s="234"/>
      <c r="DQ893" s="234"/>
      <c r="DR893" s="234"/>
      <c r="DS893" s="234"/>
      <c r="DT893" s="234"/>
      <c r="DU893" s="234"/>
      <c r="DV893" s="234"/>
      <c r="DW893" s="234"/>
      <c r="DX893" s="234"/>
      <c r="DY893" s="234"/>
      <c r="DZ893" s="234"/>
      <c r="EA893" s="234"/>
      <c r="EB893" s="234"/>
      <c r="EC893" s="234"/>
      <c r="ED893" s="234"/>
      <c r="EE893" s="234"/>
      <c r="EF893" s="234"/>
      <c r="EG893" s="234"/>
      <c r="EH893" s="234"/>
      <c r="EI893" s="234"/>
      <c r="EJ893" s="234"/>
      <c r="EK893" s="234"/>
      <c r="EL893" s="234"/>
      <c r="EM893" s="234"/>
      <c r="EN893" s="234"/>
      <c r="EO893" s="234"/>
      <c r="EP893" s="234"/>
      <c r="EQ893" s="234"/>
      <c r="ER893" s="234"/>
      <c r="ES893" s="234"/>
      <c r="ET893" s="234"/>
      <c r="EU893" s="234"/>
      <c r="EV893" s="234"/>
      <c r="EW893" s="234"/>
      <c r="EX893" s="234"/>
      <c r="EY893" s="234"/>
      <c r="EZ893" s="234"/>
      <c r="FA893" s="234"/>
      <c r="FB893" s="234"/>
      <c r="FC893" s="234"/>
      <c r="FD893" s="234"/>
      <c r="FE893" s="234"/>
      <c r="FF893" s="234"/>
      <c r="FG893" s="234"/>
      <c r="FH893" s="234"/>
      <c r="FI893" s="234"/>
      <c r="FJ893" s="234"/>
      <c r="FK893" s="234"/>
      <c r="FL893" s="234"/>
      <c r="FM893" s="234"/>
      <c r="FN893" s="234"/>
      <c r="FO893" s="234"/>
      <c r="FP893" s="234"/>
      <c r="FQ893" s="234"/>
      <c r="FR893" s="234"/>
      <c r="FS893" s="234"/>
      <c r="FT893" s="234"/>
      <c r="FU893" s="234"/>
      <c r="FV893" s="234"/>
      <c r="FW893" s="234"/>
      <c r="FX893" s="234"/>
      <c r="FY893" s="234"/>
      <c r="FZ893" s="234"/>
      <c r="GA893" s="234"/>
      <c r="GB893" s="234"/>
      <c r="GC893" s="234"/>
      <c r="GD893" s="234"/>
      <c r="GE893" s="234"/>
      <c r="GF893" s="234"/>
      <c r="GG893" s="234"/>
      <c r="GH893" s="234"/>
      <c r="GI893" s="234"/>
      <c r="GJ893" s="234"/>
      <c r="GK893" s="234"/>
      <c r="GL893" s="234"/>
      <c r="GM893" s="234"/>
      <c r="GN893" s="234"/>
      <c r="GO893" s="234"/>
      <c r="GP893" s="234"/>
      <c r="GQ893" s="234"/>
      <c r="GR893" s="234"/>
      <c r="GS893" s="234"/>
      <c r="GT893" s="234"/>
      <c r="GU893" s="234"/>
      <c r="GV893" s="234"/>
      <c r="GW893" s="234"/>
      <c r="GX893" s="234"/>
      <c r="GY893" s="234"/>
      <c r="GZ893" s="234"/>
      <c r="HA893" s="234"/>
      <c r="HB893" s="234"/>
      <c r="HC893" s="234"/>
      <c r="HD893" s="234"/>
      <c r="HE893" s="234"/>
      <c r="HF893" s="234"/>
      <c r="HG893" s="234"/>
      <c r="HH893" s="234"/>
      <c r="HI893" s="234"/>
      <c r="HJ893" s="234"/>
      <c r="HK893" s="234"/>
      <c r="HL893" s="234"/>
      <c r="HM893" s="234"/>
      <c r="HN893" s="234"/>
      <c r="HO893" s="234"/>
      <c r="HP893" s="234"/>
      <c r="HQ893" s="234"/>
      <c r="HR893" s="234"/>
      <c r="HS893" s="234"/>
      <c r="HT893" s="234"/>
      <c r="HU893" s="234"/>
      <c r="HV893" s="234"/>
      <c r="HW893" s="234"/>
      <c r="HX893" s="234"/>
      <c r="HY893" s="234"/>
      <c r="HZ893" s="234"/>
      <c r="IA893" s="234"/>
      <c r="IB893" s="234"/>
      <c r="IC893" s="234"/>
      <c r="ID893" s="234"/>
    </row>
    <row r="895" spans="1:238" s="311" customFormat="1">
      <c r="A895" s="249"/>
      <c r="B895" s="280"/>
      <c r="C895" s="280"/>
      <c r="D895" s="280"/>
      <c r="E895" s="280"/>
      <c r="F895" s="280"/>
      <c r="G895" s="280"/>
      <c r="H895" s="243"/>
      <c r="I895" s="307"/>
      <c r="J895" s="308"/>
      <c r="K895" s="309"/>
      <c r="L895" s="310"/>
      <c r="N895" s="301"/>
      <c r="O895" s="301"/>
      <c r="P895" s="234"/>
      <c r="Q895" s="234"/>
      <c r="R895" s="234"/>
      <c r="S895" s="234"/>
      <c r="T895" s="234"/>
      <c r="U895" s="234"/>
      <c r="V895" s="234"/>
      <c r="W895" s="234"/>
      <c r="X895" s="234"/>
      <c r="Y895" s="234"/>
      <c r="Z895" s="234"/>
      <c r="AA895" s="234"/>
      <c r="AB895" s="234"/>
      <c r="AC895" s="234"/>
      <c r="AD895" s="234"/>
      <c r="AE895" s="234"/>
      <c r="AF895" s="234"/>
      <c r="AG895" s="234"/>
      <c r="AH895" s="234"/>
      <c r="AI895" s="234"/>
      <c r="AJ895" s="234"/>
      <c r="AK895" s="234"/>
      <c r="AL895" s="234"/>
      <c r="AM895" s="234"/>
      <c r="AN895" s="234"/>
      <c r="AO895" s="234"/>
      <c r="AP895" s="234"/>
      <c r="AQ895" s="234"/>
      <c r="AR895" s="234"/>
      <c r="AS895" s="234"/>
      <c r="AT895" s="234"/>
      <c r="AU895" s="234"/>
      <c r="AV895" s="234"/>
      <c r="AW895" s="234"/>
      <c r="AX895" s="234"/>
      <c r="AY895" s="234"/>
      <c r="AZ895" s="234"/>
      <c r="BA895" s="234"/>
      <c r="BB895" s="234"/>
      <c r="BC895" s="234"/>
      <c r="BD895" s="234"/>
      <c r="BE895" s="234"/>
      <c r="BF895" s="234"/>
      <c r="BG895" s="234"/>
      <c r="BH895" s="234"/>
      <c r="BI895" s="234"/>
      <c r="BJ895" s="234"/>
      <c r="BK895" s="234"/>
      <c r="BL895" s="234"/>
      <c r="BM895" s="234"/>
      <c r="BN895" s="234"/>
      <c r="BO895" s="234"/>
      <c r="BP895" s="234"/>
      <c r="BQ895" s="234"/>
      <c r="BR895" s="234"/>
      <c r="BS895" s="234"/>
      <c r="BT895" s="234"/>
      <c r="BU895" s="234"/>
      <c r="BV895" s="234"/>
      <c r="BW895" s="234"/>
      <c r="BX895" s="234"/>
      <c r="BY895" s="234"/>
      <c r="BZ895" s="234"/>
      <c r="CA895" s="234"/>
      <c r="CB895" s="234"/>
      <c r="CC895" s="234"/>
      <c r="CD895" s="234"/>
      <c r="CE895" s="234"/>
      <c r="CF895" s="234"/>
      <c r="CG895" s="234"/>
      <c r="CH895" s="234"/>
      <c r="CI895" s="234"/>
      <c r="CJ895" s="234"/>
      <c r="CK895" s="234"/>
      <c r="CL895" s="234"/>
      <c r="CM895" s="234"/>
      <c r="CN895" s="234"/>
      <c r="CO895" s="234"/>
      <c r="CP895" s="234"/>
      <c r="CQ895" s="234"/>
      <c r="CR895" s="234"/>
      <c r="CS895" s="234"/>
      <c r="CT895" s="234"/>
      <c r="CU895" s="234"/>
      <c r="CV895" s="234"/>
      <c r="CW895" s="234"/>
      <c r="CX895" s="234"/>
      <c r="CY895" s="234"/>
      <c r="CZ895" s="234"/>
      <c r="DA895" s="234"/>
      <c r="DB895" s="234"/>
      <c r="DC895" s="234"/>
      <c r="DD895" s="234"/>
      <c r="DE895" s="234"/>
      <c r="DF895" s="234"/>
      <c r="DG895" s="234"/>
      <c r="DH895" s="234"/>
      <c r="DI895" s="234"/>
      <c r="DJ895" s="234"/>
      <c r="DK895" s="234"/>
      <c r="DL895" s="234"/>
      <c r="DM895" s="234"/>
      <c r="DN895" s="234"/>
      <c r="DO895" s="234"/>
      <c r="DP895" s="234"/>
      <c r="DQ895" s="234"/>
      <c r="DR895" s="234"/>
      <c r="DS895" s="234"/>
      <c r="DT895" s="234"/>
      <c r="DU895" s="234"/>
      <c r="DV895" s="234"/>
      <c r="DW895" s="234"/>
      <c r="DX895" s="234"/>
      <c r="DY895" s="234"/>
      <c r="DZ895" s="234"/>
      <c r="EA895" s="234"/>
      <c r="EB895" s="234"/>
      <c r="EC895" s="234"/>
      <c r="ED895" s="234"/>
      <c r="EE895" s="234"/>
      <c r="EF895" s="234"/>
      <c r="EG895" s="234"/>
      <c r="EH895" s="234"/>
      <c r="EI895" s="234"/>
      <c r="EJ895" s="234"/>
      <c r="EK895" s="234"/>
      <c r="EL895" s="234"/>
      <c r="EM895" s="234"/>
      <c r="EN895" s="234"/>
      <c r="EO895" s="234"/>
      <c r="EP895" s="234"/>
      <c r="EQ895" s="234"/>
      <c r="ER895" s="234"/>
      <c r="ES895" s="234"/>
      <c r="ET895" s="234"/>
      <c r="EU895" s="234"/>
      <c r="EV895" s="234"/>
      <c r="EW895" s="234"/>
      <c r="EX895" s="234"/>
      <c r="EY895" s="234"/>
      <c r="EZ895" s="234"/>
      <c r="FA895" s="234"/>
      <c r="FB895" s="234"/>
      <c r="FC895" s="234"/>
      <c r="FD895" s="234"/>
      <c r="FE895" s="234"/>
      <c r="FF895" s="234"/>
      <c r="FG895" s="234"/>
      <c r="FH895" s="234"/>
      <c r="FI895" s="234"/>
      <c r="FJ895" s="234"/>
      <c r="FK895" s="234"/>
      <c r="FL895" s="234"/>
      <c r="FM895" s="234"/>
      <c r="FN895" s="234"/>
      <c r="FO895" s="234"/>
      <c r="FP895" s="234"/>
      <c r="FQ895" s="234"/>
      <c r="FR895" s="234"/>
      <c r="FS895" s="234"/>
      <c r="FT895" s="234"/>
      <c r="FU895" s="234"/>
      <c r="FV895" s="234"/>
      <c r="FW895" s="234"/>
      <c r="FX895" s="234"/>
      <c r="FY895" s="234"/>
      <c r="FZ895" s="234"/>
      <c r="GA895" s="234"/>
      <c r="GB895" s="234"/>
      <c r="GC895" s="234"/>
      <c r="GD895" s="234"/>
      <c r="GE895" s="234"/>
      <c r="GF895" s="234"/>
      <c r="GG895" s="234"/>
      <c r="GH895" s="234"/>
      <c r="GI895" s="234"/>
      <c r="GJ895" s="234"/>
      <c r="GK895" s="234"/>
      <c r="GL895" s="234"/>
      <c r="GM895" s="234"/>
      <c r="GN895" s="234"/>
      <c r="GO895" s="234"/>
      <c r="GP895" s="234"/>
      <c r="GQ895" s="234"/>
      <c r="GR895" s="234"/>
      <c r="GS895" s="234"/>
      <c r="GT895" s="234"/>
      <c r="GU895" s="234"/>
      <c r="GV895" s="234"/>
      <c r="GW895" s="234"/>
      <c r="GX895" s="234"/>
      <c r="GY895" s="234"/>
      <c r="GZ895" s="234"/>
      <c r="HA895" s="234"/>
      <c r="HB895" s="234"/>
      <c r="HC895" s="234"/>
      <c r="HD895" s="234"/>
      <c r="HE895" s="234"/>
      <c r="HF895" s="234"/>
      <c r="HG895" s="234"/>
      <c r="HH895" s="234"/>
      <c r="HI895" s="234"/>
      <c r="HJ895" s="234"/>
      <c r="HK895" s="234"/>
      <c r="HL895" s="234"/>
      <c r="HM895" s="234"/>
      <c r="HN895" s="234"/>
      <c r="HO895" s="234"/>
      <c r="HP895" s="234"/>
      <c r="HQ895" s="234"/>
      <c r="HR895" s="234"/>
      <c r="HS895" s="234"/>
      <c r="HT895" s="234"/>
      <c r="HU895" s="234"/>
      <c r="HV895" s="234"/>
      <c r="HW895" s="234"/>
      <c r="HX895" s="234"/>
      <c r="HY895" s="234"/>
      <c r="HZ895" s="234"/>
      <c r="IA895" s="234"/>
      <c r="IB895" s="234"/>
      <c r="IC895" s="234"/>
      <c r="ID895" s="234"/>
    </row>
    <row r="897" spans="1:238" s="311" customFormat="1">
      <c r="A897" s="249"/>
      <c r="B897" s="280"/>
      <c r="C897" s="280"/>
      <c r="D897" s="280"/>
      <c r="E897" s="280"/>
      <c r="F897" s="280"/>
      <c r="G897" s="280"/>
      <c r="H897" s="243"/>
      <c r="I897" s="307"/>
      <c r="J897" s="308"/>
      <c r="K897" s="309"/>
      <c r="L897" s="310"/>
      <c r="N897" s="301"/>
      <c r="O897" s="301"/>
      <c r="P897" s="234"/>
      <c r="Q897" s="234"/>
      <c r="R897" s="234"/>
      <c r="S897" s="234"/>
      <c r="T897" s="234"/>
      <c r="U897" s="234"/>
      <c r="V897" s="234"/>
      <c r="W897" s="234"/>
      <c r="X897" s="234"/>
      <c r="Y897" s="234"/>
      <c r="Z897" s="234"/>
      <c r="AA897" s="234"/>
      <c r="AB897" s="234"/>
      <c r="AC897" s="234"/>
      <c r="AD897" s="234"/>
      <c r="AE897" s="234"/>
      <c r="AF897" s="234"/>
      <c r="AG897" s="234"/>
      <c r="AH897" s="234"/>
      <c r="AI897" s="234"/>
      <c r="AJ897" s="234"/>
      <c r="AK897" s="234"/>
      <c r="AL897" s="234"/>
      <c r="AM897" s="234"/>
      <c r="AN897" s="234"/>
      <c r="AO897" s="234"/>
      <c r="AP897" s="234"/>
      <c r="AQ897" s="234"/>
      <c r="AR897" s="234"/>
      <c r="AS897" s="234"/>
      <c r="AT897" s="234"/>
      <c r="AU897" s="234"/>
      <c r="AV897" s="234"/>
      <c r="AW897" s="234"/>
      <c r="AX897" s="234"/>
      <c r="AY897" s="234"/>
      <c r="AZ897" s="234"/>
      <c r="BA897" s="234"/>
      <c r="BB897" s="234"/>
      <c r="BC897" s="234"/>
      <c r="BD897" s="234"/>
      <c r="BE897" s="234"/>
      <c r="BF897" s="234"/>
      <c r="BG897" s="234"/>
      <c r="BH897" s="234"/>
      <c r="BI897" s="234"/>
      <c r="BJ897" s="234"/>
      <c r="BK897" s="234"/>
      <c r="BL897" s="234"/>
      <c r="BM897" s="234"/>
      <c r="BN897" s="234"/>
      <c r="BO897" s="234"/>
      <c r="BP897" s="234"/>
      <c r="BQ897" s="234"/>
      <c r="BR897" s="234"/>
      <c r="BS897" s="234"/>
      <c r="BT897" s="234"/>
      <c r="BU897" s="234"/>
      <c r="BV897" s="234"/>
      <c r="BW897" s="234"/>
      <c r="BX897" s="234"/>
      <c r="BY897" s="234"/>
      <c r="BZ897" s="234"/>
      <c r="CA897" s="234"/>
      <c r="CB897" s="234"/>
      <c r="CC897" s="234"/>
      <c r="CD897" s="234"/>
      <c r="CE897" s="234"/>
      <c r="CF897" s="234"/>
      <c r="CG897" s="234"/>
      <c r="CH897" s="234"/>
      <c r="CI897" s="234"/>
      <c r="CJ897" s="234"/>
      <c r="CK897" s="234"/>
      <c r="CL897" s="234"/>
      <c r="CM897" s="234"/>
      <c r="CN897" s="234"/>
      <c r="CO897" s="234"/>
      <c r="CP897" s="234"/>
      <c r="CQ897" s="234"/>
      <c r="CR897" s="234"/>
      <c r="CS897" s="234"/>
      <c r="CT897" s="234"/>
      <c r="CU897" s="234"/>
      <c r="CV897" s="234"/>
      <c r="CW897" s="234"/>
      <c r="CX897" s="234"/>
      <c r="CY897" s="234"/>
      <c r="CZ897" s="234"/>
      <c r="DA897" s="234"/>
      <c r="DB897" s="234"/>
      <c r="DC897" s="234"/>
      <c r="DD897" s="234"/>
      <c r="DE897" s="234"/>
      <c r="DF897" s="234"/>
      <c r="DG897" s="234"/>
      <c r="DH897" s="234"/>
      <c r="DI897" s="234"/>
      <c r="DJ897" s="234"/>
      <c r="DK897" s="234"/>
      <c r="DL897" s="234"/>
      <c r="DM897" s="234"/>
      <c r="DN897" s="234"/>
      <c r="DO897" s="234"/>
      <c r="DP897" s="234"/>
      <c r="DQ897" s="234"/>
      <c r="DR897" s="234"/>
      <c r="DS897" s="234"/>
      <c r="DT897" s="234"/>
      <c r="DU897" s="234"/>
      <c r="DV897" s="234"/>
      <c r="DW897" s="234"/>
      <c r="DX897" s="234"/>
      <c r="DY897" s="234"/>
      <c r="DZ897" s="234"/>
      <c r="EA897" s="234"/>
      <c r="EB897" s="234"/>
      <c r="EC897" s="234"/>
      <c r="ED897" s="234"/>
      <c r="EE897" s="234"/>
      <c r="EF897" s="234"/>
      <c r="EG897" s="234"/>
      <c r="EH897" s="234"/>
      <c r="EI897" s="234"/>
      <c r="EJ897" s="234"/>
      <c r="EK897" s="234"/>
      <c r="EL897" s="234"/>
      <c r="EM897" s="234"/>
      <c r="EN897" s="234"/>
      <c r="EO897" s="234"/>
      <c r="EP897" s="234"/>
      <c r="EQ897" s="234"/>
      <c r="ER897" s="234"/>
      <c r="ES897" s="234"/>
      <c r="ET897" s="234"/>
      <c r="EU897" s="234"/>
      <c r="EV897" s="234"/>
      <c r="EW897" s="234"/>
      <c r="EX897" s="234"/>
      <c r="EY897" s="234"/>
      <c r="EZ897" s="234"/>
      <c r="FA897" s="234"/>
      <c r="FB897" s="234"/>
      <c r="FC897" s="234"/>
      <c r="FD897" s="234"/>
      <c r="FE897" s="234"/>
      <c r="FF897" s="234"/>
      <c r="FG897" s="234"/>
      <c r="FH897" s="234"/>
      <c r="FI897" s="234"/>
      <c r="FJ897" s="234"/>
      <c r="FK897" s="234"/>
      <c r="FL897" s="234"/>
      <c r="FM897" s="234"/>
      <c r="FN897" s="234"/>
      <c r="FO897" s="234"/>
      <c r="FP897" s="234"/>
      <c r="FQ897" s="234"/>
      <c r="FR897" s="234"/>
      <c r="FS897" s="234"/>
      <c r="FT897" s="234"/>
      <c r="FU897" s="234"/>
      <c r="FV897" s="234"/>
      <c r="FW897" s="234"/>
      <c r="FX897" s="234"/>
      <c r="FY897" s="234"/>
      <c r="FZ897" s="234"/>
      <c r="GA897" s="234"/>
      <c r="GB897" s="234"/>
      <c r="GC897" s="234"/>
      <c r="GD897" s="234"/>
      <c r="GE897" s="234"/>
      <c r="GF897" s="234"/>
      <c r="GG897" s="234"/>
      <c r="GH897" s="234"/>
      <c r="GI897" s="234"/>
      <c r="GJ897" s="234"/>
      <c r="GK897" s="234"/>
      <c r="GL897" s="234"/>
      <c r="GM897" s="234"/>
      <c r="GN897" s="234"/>
      <c r="GO897" s="234"/>
      <c r="GP897" s="234"/>
      <c r="GQ897" s="234"/>
      <c r="GR897" s="234"/>
      <c r="GS897" s="234"/>
      <c r="GT897" s="234"/>
      <c r="GU897" s="234"/>
      <c r="GV897" s="234"/>
      <c r="GW897" s="234"/>
      <c r="GX897" s="234"/>
      <c r="GY897" s="234"/>
      <c r="GZ897" s="234"/>
      <c r="HA897" s="234"/>
      <c r="HB897" s="234"/>
      <c r="HC897" s="234"/>
      <c r="HD897" s="234"/>
      <c r="HE897" s="234"/>
      <c r="HF897" s="234"/>
      <c r="HG897" s="234"/>
      <c r="HH897" s="234"/>
      <c r="HI897" s="234"/>
      <c r="HJ897" s="234"/>
      <c r="HK897" s="234"/>
      <c r="HL897" s="234"/>
      <c r="HM897" s="234"/>
      <c r="HN897" s="234"/>
      <c r="HO897" s="234"/>
      <c r="HP897" s="234"/>
      <c r="HQ897" s="234"/>
      <c r="HR897" s="234"/>
      <c r="HS897" s="234"/>
      <c r="HT897" s="234"/>
      <c r="HU897" s="234"/>
      <c r="HV897" s="234"/>
      <c r="HW897" s="234"/>
      <c r="HX897" s="234"/>
      <c r="HY897" s="234"/>
      <c r="HZ897" s="234"/>
      <c r="IA897" s="234"/>
      <c r="IB897" s="234"/>
      <c r="IC897" s="234"/>
      <c r="ID897" s="234"/>
    </row>
    <row r="899" spans="1:238" s="311" customFormat="1">
      <c r="A899" s="249"/>
      <c r="B899" s="280"/>
      <c r="C899" s="280"/>
      <c r="D899" s="280"/>
      <c r="E899" s="280"/>
      <c r="F899" s="280"/>
      <c r="G899" s="280"/>
      <c r="H899" s="243"/>
      <c r="I899" s="307"/>
      <c r="J899" s="308"/>
      <c r="K899" s="309"/>
      <c r="L899" s="310"/>
      <c r="N899" s="301"/>
      <c r="O899" s="301"/>
      <c r="P899" s="234"/>
      <c r="Q899" s="234"/>
      <c r="R899" s="234"/>
      <c r="S899" s="234"/>
      <c r="T899" s="234"/>
      <c r="U899" s="234"/>
      <c r="V899" s="234"/>
      <c r="W899" s="234"/>
      <c r="X899" s="234"/>
      <c r="Y899" s="234"/>
      <c r="Z899" s="234"/>
      <c r="AA899" s="234"/>
      <c r="AB899" s="234"/>
      <c r="AC899" s="234"/>
      <c r="AD899" s="234"/>
      <c r="AE899" s="234"/>
      <c r="AF899" s="234"/>
      <c r="AG899" s="234"/>
      <c r="AH899" s="234"/>
      <c r="AI899" s="234"/>
      <c r="AJ899" s="234"/>
      <c r="AK899" s="234"/>
      <c r="AL899" s="234"/>
      <c r="AM899" s="234"/>
      <c r="AN899" s="234"/>
      <c r="AO899" s="234"/>
      <c r="AP899" s="234"/>
      <c r="AQ899" s="234"/>
      <c r="AR899" s="234"/>
      <c r="AS899" s="234"/>
      <c r="AT899" s="234"/>
      <c r="AU899" s="234"/>
      <c r="AV899" s="234"/>
      <c r="AW899" s="234"/>
      <c r="AX899" s="234"/>
      <c r="AY899" s="234"/>
      <c r="AZ899" s="234"/>
      <c r="BA899" s="234"/>
      <c r="BB899" s="234"/>
      <c r="BC899" s="234"/>
      <c r="BD899" s="234"/>
      <c r="BE899" s="234"/>
      <c r="BF899" s="234"/>
      <c r="BG899" s="234"/>
      <c r="BH899" s="234"/>
      <c r="BI899" s="234"/>
      <c r="BJ899" s="234"/>
      <c r="BK899" s="234"/>
      <c r="BL899" s="234"/>
      <c r="BM899" s="234"/>
      <c r="BN899" s="234"/>
      <c r="BO899" s="234"/>
      <c r="BP899" s="234"/>
      <c r="BQ899" s="234"/>
      <c r="BR899" s="234"/>
      <c r="BS899" s="234"/>
      <c r="BT899" s="234"/>
      <c r="BU899" s="234"/>
      <c r="BV899" s="234"/>
      <c r="BW899" s="234"/>
      <c r="BX899" s="234"/>
      <c r="BY899" s="234"/>
      <c r="BZ899" s="234"/>
      <c r="CA899" s="234"/>
      <c r="CB899" s="234"/>
      <c r="CC899" s="234"/>
      <c r="CD899" s="234"/>
      <c r="CE899" s="234"/>
      <c r="CF899" s="234"/>
      <c r="CG899" s="234"/>
      <c r="CH899" s="234"/>
      <c r="CI899" s="234"/>
      <c r="CJ899" s="234"/>
      <c r="CK899" s="234"/>
      <c r="CL899" s="234"/>
      <c r="CM899" s="234"/>
      <c r="CN899" s="234"/>
      <c r="CO899" s="234"/>
      <c r="CP899" s="234"/>
      <c r="CQ899" s="234"/>
      <c r="CR899" s="234"/>
      <c r="CS899" s="234"/>
      <c r="CT899" s="234"/>
      <c r="CU899" s="234"/>
      <c r="CV899" s="234"/>
      <c r="CW899" s="234"/>
      <c r="CX899" s="234"/>
      <c r="CY899" s="234"/>
      <c r="CZ899" s="234"/>
      <c r="DA899" s="234"/>
      <c r="DB899" s="234"/>
      <c r="DC899" s="234"/>
      <c r="DD899" s="234"/>
      <c r="DE899" s="234"/>
      <c r="DF899" s="234"/>
      <c r="DG899" s="234"/>
      <c r="DH899" s="234"/>
      <c r="DI899" s="234"/>
      <c r="DJ899" s="234"/>
      <c r="DK899" s="234"/>
      <c r="DL899" s="234"/>
      <c r="DM899" s="234"/>
      <c r="DN899" s="234"/>
      <c r="DO899" s="234"/>
      <c r="DP899" s="234"/>
      <c r="DQ899" s="234"/>
      <c r="DR899" s="234"/>
      <c r="DS899" s="234"/>
      <c r="DT899" s="234"/>
      <c r="DU899" s="234"/>
      <c r="DV899" s="234"/>
      <c r="DW899" s="234"/>
      <c r="DX899" s="234"/>
      <c r="DY899" s="234"/>
      <c r="DZ899" s="234"/>
      <c r="EA899" s="234"/>
      <c r="EB899" s="234"/>
      <c r="EC899" s="234"/>
      <c r="ED899" s="234"/>
      <c r="EE899" s="234"/>
      <c r="EF899" s="234"/>
      <c r="EG899" s="234"/>
      <c r="EH899" s="234"/>
      <c r="EI899" s="234"/>
      <c r="EJ899" s="234"/>
      <c r="EK899" s="234"/>
      <c r="EL899" s="234"/>
      <c r="EM899" s="234"/>
      <c r="EN899" s="234"/>
      <c r="EO899" s="234"/>
      <c r="EP899" s="234"/>
      <c r="EQ899" s="234"/>
      <c r="ER899" s="234"/>
      <c r="ES899" s="234"/>
      <c r="ET899" s="234"/>
      <c r="EU899" s="234"/>
      <c r="EV899" s="234"/>
      <c r="EW899" s="234"/>
      <c r="EX899" s="234"/>
      <c r="EY899" s="234"/>
      <c r="EZ899" s="234"/>
      <c r="FA899" s="234"/>
      <c r="FB899" s="234"/>
      <c r="FC899" s="234"/>
      <c r="FD899" s="234"/>
      <c r="FE899" s="234"/>
      <c r="FF899" s="234"/>
      <c r="FG899" s="234"/>
      <c r="FH899" s="234"/>
      <c r="FI899" s="234"/>
      <c r="FJ899" s="234"/>
      <c r="FK899" s="234"/>
      <c r="FL899" s="234"/>
      <c r="FM899" s="234"/>
      <c r="FN899" s="234"/>
      <c r="FO899" s="234"/>
      <c r="FP899" s="234"/>
      <c r="FQ899" s="234"/>
      <c r="FR899" s="234"/>
      <c r="FS899" s="234"/>
      <c r="FT899" s="234"/>
      <c r="FU899" s="234"/>
      <c r="FV899" s="234"/>
      <c r="FW899" s="234"/>
      <c r="FX899" s="234"/>
      <c r="FY899" s="234"/>
      <c r="FZ899" s="234"/>
      <c r="GA899" s="234"/>
      <c r="GB899" s="234"/>
      <c r="GC899" s="234"/>
      <c r="GD899" s="234"/>
      <c r="GE899" s="234"/>
      <c r="GF899" s="234"/>
      <c r="GG899" s="234"/>
      <c r="GH899" s="234"/>
      <c r="GI899" s="234"/>
      <c r="GJ899" s="234"/>
      <c r="GK899" s="234"/>
      <c r="GL899" s="234"/>
      <c r="GM899" s="234"/>
      <c r="GN899" s="234"/>
      <c r="GO899" s="234"/>
      <c r="GP899" s="234"/>
      <c r="GQ899" s="234"/>
      <c r="GR899" s="234"/>
      <c r="GS899" s="234"/>
      <c r="GT899" s="234"/>
      <c r="GU899" s="234"/>
      <c r="GV899" s="234"/>
      <c r="GW899" s="234"/>
      <c r="GX899" s="234"/>
      <c r="GY899" s="234"/>
      <c r="GZ899" s="234"/>
      <c r="HA899" s="234"/>
      <c r="HB899" s="234"/>
      <c r="HC899" s="234"/>
      <c r="HD899" s="234"/>
      <c r="HE899" s="234"/>
      <c r="HF899" s="234"/>
      <c r="HG899" s="234"/>
      <c r="HH899" s="234"/>
      <c r="HI899" s="234"/>
      <c r="HJ899" s="234"/>
      <c r="HK899" s="234"/>
      <c r="HL899" s="234"/>
      <c r="HM899" s="234"/>
      <c r="HN899" s="234"/>
      <c r="HO899" s="234"/>
      <c r="HP899" s="234"/>
      <c r="HQ899" s="234"/>
      <c r="HR899" s="234"/>
      <c r="HS899" s="234"/>
      <c r="HT899" s="234"/>
      <c r="HU899" s="234"/>
      <c r="HV899" s="234"/>
      <c r="HW899" s="234"/>
      <c r="HX899" s="234"/>
      <c r="HY899" s="234"/>
      <c r="HZ899" s="234"/>
      <c r="IA899" s="234"/>
      <c r="IB899" s="234"/>
      <c r="IC899" s="234"/>
      <c r="ID899" s="234"/>
    </row>
    <row r="901" spans="1:238" s="311" customFormat="1">
      <c r="A901" s="249"/>
      <c r="B901" s="280"/>
      <c r="C901" s="280"/>
      <c r="D901" s="280"/>
      <c r="E901" s="280"/>
      <c r="F901" s="280"/>
      <c r="G901" s="280"/>
      <c r="H901" s="243"/>
      <c r="I901" s="307"/>
      <c r="J901" s="308"/>
      <c r="K901" s="309"/>
      <c r="L901" s="310"/>
      <c r="N901" s="301"/>
      <c r="O901" s="301"/>
      <c r="P901" s="234"/>
      <c r="Q901" s="234"/>
      <c r="R901" s="234"/>
      <c r="S901" s="234"/>
      <c r="T901" s="234"/>
      <c r="U901" s="234"/>
      <c r="V901" s="234"/>
      <c r="W901" s="234"/>
      <c r="X901" s="234"/>
      <c r="Y901" s="234"/>
      <c r="Z901" s="234"/>
      <c r="AA901" s="234"/>
      <c r="AB901" s="234"/>
      <c r="AC901" s="234"/>
      <c r="AD901" s="234"/>
      <c r="AE901" s="234"/>
      <c r="AF901" s="234"/>
      <c r="AG901" s="234"/>
      <c r="AH901" s="234"/>
      <c r="AI901" s="234"/>
      <c r="AJ901" s="234"/>
      <c r="AK901" s="234"/>
      <c r="AL901" s="234"/>
      <c r="AM901" s="234"/>
      <c r="AN901" s="234"/>
      <c r="AO901" s="234"/>
      <c r="AP901" s="234"/>
      <c r="AQ901" s="234"/>
      <c r="AR901" s="234"/>
      <c r="AS901" s="234"/>
      <c r="AT901" s="234"/>
      <c r="AU901" s="234"/>
      <c r="AV901" s="234"/>
      <c r="AW901" s="234"/>
      <c r="AX901" s="234"/>
      <c r="AY901" s="234"/>
      <c r="AZ901" s="234"/>
      <c r="BA901" s="234"/>
      <c r="BB901" s="234"/>
      <c r="BC901" s="234"/>
      <c r="BD901" s="234"/>
      <c r="BE901" s="234"/>
      <c r="BF901" s="234"/>
      <c r="BG901" s="234"/>
      <c r="BH901" s="234"/>
      <c r="BI901" s="234"/>
      <c r="BJ901" s="234"/>
      <c r="BK901" s="234"/>
      <c r="BL901" s="234"/>
      <c r="BM901" s="234"/>
      <c r="BN901" s="234"/>
      <c r="BO901" s="234"/>
      <c r="BP901" s="234"/>
      <c r="BQ901" s="234"/>
      <c r="BR901" s="234"/>
      <c r="BS901" s="234"/>
      <c r="BT901" s="234"/>
      <c r="BU901" s="234"/>
      <c r="BV901" s="234"/>
      <c r="BW901" s="234"/>
      <c r="BX901" s="234"/>
      <c r="BY901" s="234"/>
      <c r="BZ901" s="234"/>
      <c r="CA901" s="234"/>
      <c r="CB901" s="234"/>
      <c r="CC901" s="234"/>
      <c r="CD901" s="234"/>
      <c r="CE901" s="234"/>
      <c r="CF901" s="234"/>
      <c r="CG901" s="234"/>
      <c r="CH901" s="234"/>
      <c r="CI901" s="234"/>
      <c r="CJ901" s="234"/>
      <c r="CK901" s="234"/>
      <c r="CL901" s="234"/>
      <c r="CM901" s="234"/>
      <c r="CN901" s="234"/>
      <c r="CO901" s="234"/>
      <c r="CP901" s="234"/>
      <c r="CQ901" s="234"/>
      <c r="CR901" s="234"/>
      <c r="CS901" s="234"/>
      <c r="CT901" s="234"/>
      <c r="CU901" s="234"/>
      <c r="CV901" s="234"/>
      <c r="CW901" s="234"/>
      <c r="CX901" s="234"/>
      <c r="CY901" s="234"/>
      <c r="CZ901" s="234"/>
      <c r="DA901" s="234"/>
      <c r="DB901" s="234"/>
      <c r="DC901" s="234"/>
      <c r="DD901" s="234"/>
      <c r="DE901" s="234"/>
      <c r="DF901" s="234"/>
      <c r="DG901" s="234"/>
      <c r="DH901" s="234"/>
      <c r="DI901" s="234"/>
      <c r="DJ901" s="234"/>
      <c r="DK901" s="234"/>
      <c r="DL901" s="234"/>
      <c r="DM901" s="234"/>
      <c r="DN901" s="234"/>
      <c r="DO901" s="234"/>
      <c r="DP901" s="234"/>
      <c r="DQ901" s="234"/>
      <c r="DR901" s="234"/>
      <c r="DS901" s="234"/>
      <c r="DT901" s="234"/>
      <c r="DU901" s="234"/>
      <c r="DV901" s="234"/>
      <c r="DW901" s="234"/>
      <c r="DX901" s="234"/>
      <c r="DY901" s="234"/>
      <c r="DZ901" s="234"/>
      <c r="EA901" s="234"/>
      <c r="EB901" s="234"/>
      <c r="EC901" s="234"/>
      <c r="ED901" s="234"/>
      <c r="EE901" s="234"/>
      <c r="EF901" s="234"/>
      <c r="EG901" s="234"/>
      <c r="EH901" s="234"/>
      <c r="EI901" s="234"/>
      <c r="EJ901" s="234"/>
      <c r="EK901" s="234"/>
      <c r="EL901" s="234"/>
      <c r="EM901" s="234"/>
      <c r="EN901" s="234"/>
      <c r="EO901" s="234"/>
      <c r="EP901" s="234"/>
      <c r="EQ901" s="234"/>
      <c r="ER901" s="234"/>
      <c r="ES901" s="234"/>
      <c r="ET901" s="234"/>
      <c r="EU901" s="234"/>
      <c r="EV901" s="234"/>
      <c r="EW901" s="234"/>
      <c r="EX901" s="234"/>
      <c r="EY901" s="234"/>
      <c r="EZ901" s="234"/>
      <c r="FA901" s="234"/>
      <c r="FB901" s="234"/>
      <c r="FC901" s="234"/>
      <c r="FD901" s="234"/>
      <c r="FE901" s="234"/>
      <c r="FF901" s="234"/>
      <c r="FG901" s="234"/>
      <c r="FH901" s="234"/>
      <c r="FI901" s="234"/>
      <c r="FJ901" s="234"/>
      <c r="FK901" s="234"/>
      <c r="FL901" s="234"/>
      <c r="FM901" s="234"/>
      <c r="FN901" s="234"/>
      <c r="FO901" s="234"/>
      <c r="FP901" s="234"/>
      <c r="FQ901" s="234"/>
      <c r="FR901" s="234"/>
      <c r="FS901" s="234"/>
      <c r="FT901" s="234"/>
      <c r="FU901" s="234"/>
      <c r="FV901" s="234"/>
      <c r="FW901" s="234"/>
      <c r="FX901" s="234"/>
      <c r="FY901" s="234"/>
      <c r="FZ901" s="234"/>
      <c r="GA901" s="234"/>
      <c r="GB901" s="234"/>
      <c r="GC901" s="234"/>
      <c r="GD901" s="234"/>
      <c r="GE901" s="234"/>
      <c r="GF901" s="234"/>
      <c r="GG901" s="234"/>
      <c r="GH901" s="234"/>
      <c r="GI901" s="234"/>
      <c r="GJ901" s="234"/>
      <c r="GK901" s="234"/>
      <c r="GL901" s="234"/>
      <c r="GM901" s="234"/>
      <c r="GN901" s="234"/>
      <c r="GO901" s="234"/>
      <c r="GP901" s="234"/>
      <c r="GQ901" s="234"/>
      <c r="GR901" s="234"/>
      <c r="GS901" s="234"/>
      <c r="GT901" s="234"/>
      <c r="GU901" s="234"/>
      <c r="GV901" s="234"/>
      <c r="GW901" s="234"/>
      <c r="GX901" s="234"/>
      <c r="GY901" s="234"/>
      <c r="GZ901" s="234"/>
      <c r="HA901" s="234"/>
      <c r="HB901" s="234"/>
      <c r="HC901" s="234"/>
      <c r="HD901" s="234"/>
      <c r="HE901" s="234"/>
      <c r="HF901" s="234"/>
      <c r="HG901" s="234"/>
      <c r="HH901" s="234"/>
      <c r="HI901" s="234"/>
      <c r="HJ901" s="234"/>
      <c r="HK901" s="234"/>
      <c r="HL901" s="234"/>
      <c r="HM901" s="234"/>
      <c r="HN901" s="234"/>
      <c r="HO901" s="234"/>
      <c r="HP901" s="234"/>
      <c r="HQ901" s="234"/>
      <c r="HR901" s="234"/>
      <c r="HS901" s="234"/>
      <c r="HT901" s="234"/>
      <c r="HU901" s="234"/>
      <c r="HV901" s="234"/>
      <c r="HW901" s="234"/>
      <c r="HX901" s="234"/>
      <c r="HY901" s="234"/>
      <c r="HZ901" s="234"/>
      <c r="IA901" s="234"/>
      <c r="IB901" s="234"/>
      <c r="IC901" s="234"/>
      <c r="ID901" s="234"/>
    </row>
    <row r="903" spans="1:238" s="311" customFormat="1">
      <c r="A903" s="249"/>
      <c r="B903" s="280"/>
      <c r="C903" s="280"/>
      <c r="D903" s="280"/>
      <c r="E903" s="280"/>
      <c r="F903" s="280"/>
      <c r="G903" s="280"/>
      <c r="H903" s="243"/>
      <c r="I903" s="307"/>
      <c r="J903" s="308"/>
      <c r="K903" s="309"/>
      <c r="L903" s="310"/>
      <c r="N903" s="301"/>
      <c r="O903" s="301"/>
      <c r="P903" s="234"/>
      <c r="Q903" s="234"/>
      <c r="R903" s="234"/>
      <c r="S903" s="234"/>
      <c r="T903" s="234"/>
      <c r="U903" s="234"/>
      <c r="V903" s="234"/>
      <c r="W903" s="234"/>
      <c r="X903" s="234"/>
      <c r="Y903" s="234"/>
      <c r="Z903" s="234"/>
      <c r="AA903" s="234"/>
      <c r="AB903" s="234"/>
      <c r="AC903" s="234"/>
      <c r="AD903" s="234"/>
      <c r="AE903" s="234"/>
      <c r="AF903" s="234"/>
      <c r="AG903" s="234"/>
      <c r="AH903" s="234"/>
      <c r="AI903" s="234"/>
      <c r="AJ903" s="234"/>
      <c r="AK903" s="234"/>
      <c r="AL903" s="234"/>
      <c r="AM903" s="234"/>
      <c r="AN903" s="234"/>
      <c r="AO903" s="234"/>
      <c r="AP903" s="234"/>
      <c r="AQ903" s="234"/>
      <c r="AR903" s="234"/>
      <c r="AS903" s="234"/>
      <c r="AT903" s="234"/>
      <c r="AU903" s="234"/>
      <c r="AV903" s="234"/>
      <c r="AW903" s="234"/>
      <c r="AX903" s="234"/>
      <c r="AY903" s="234"/>
      <c r="AZ903" s="234"/>
      <c r="BA903" s="234"/>
      <c r="BB903" s="234"/>
      <c r="BC903" s="234"/>
      <c r="BD903" s="234"/>
      <c r="BE903" s="234"/>
      <c r="BF903" s="234"/>
      <c r="BG903" s="234"/>
      <c r="BH903" s="234"/>
      <c r="BI903" s="234"/>
      <c r="BJ903" s="234"/>
      <c r="BK903" s="234"/>
      <c r="BL903" s="234"/>
      <c r="BM903" s="234"/>
      <c r="BN903" s="234"/>
      <c r="BO903" s="234"/>
      <c r="BP903" s="234"/>
      <c r="BQ903" s="234"/>
      <c r="BR903" s="234"/>
      <c r="BS903" s="234"/>
      <c r="BT903" s="234"/>
      <c r="BU903" s="234"/>
      <c r="BV903" s="234"/>
      <c r="BW903" s="234"/>
      <c r="BX903" s="234"/>
      <c r="BY903" s="234"/>
      <c r="BZ903" s="234"/>
      <c r="CA903" s="234"/>
      <c r="CB903" s="234"/>
      <c r="CC903" s="234"/>
      <c r="CD903" s="234"/>
      <c r="CE903" s="234"/>
      <c r="CF903" s="234"/>
      <c r="CG903" s="234"/>
      <c r="CH903" s="234"/>
      <c r="CI903" s="234"/>
      <c r="CJ903" s="234"/>
      <c r="CK903" s="234"/>
      <c r="CL903" s="234"/>
      <c r="CM903" s="234"/>
      <c r="CN903" s="234"/>
      <c r="CO903" s="234"/>
      <c r="CP903" s="234"/>
      <c r="CQ903" s="234"/>
      <c r="CR903" s="234"/>
      <c r="CS903" s="234"/>
      <c r="CT903" s="234"/>
      <c r="CU903" s="234"/>
      <c r="CV903" s="234"/>
      <c r="CW903" s="234"/>
      <c r="CX903" s="234"/>
      <c r="CY903" s="234"/>
      <c r="CZ903" s="234"/>
      <c r="DA903" s="234"/>
      <c r="DB903" s="234"/>
      <c r="DC903" s="234"/>
      <c r="DD903" s="234"/>
      <c r="DE903" s="234"/>
      <c r="DF903" s="234"/>
      <c r="DG903" s="234"/>
      <c r="DH903" s="234"/>
      <c r="DI903" s="234"/>
      <c r="DJ903" s="234"/>
      <c r="DK903" s="234"/>
      <c r="DL903" s="234"/>
      <c r="DM903" s="234"/>
      <c r="DN903" s="234"/>
      <c r="DO903" s="234"/>
      <c r="DP903" s="234"/>
      <c r="DQ903" s="234"/>
      <c r="DR903" s="234"/>
      <c r="DS903" s="234"/>
      <c r="DT903" s="234"/>
      <c r="DU903" s="234"/>
      <c r="DV903" s="234"/>
      <c r="DW903" s="234"/>
      <c r="DX903" s="234"/>
      <c r="DY903" s="234"/>
      <c r="DZ903" s="234"/>
      <c r="EA903" s="234"/>
      <c r="EB903" s="234"/>
      <c r="EC903" s="234"/>
      <c r="ED903" s="234"/>
      <c r="EE903" s="234"/>
      <c r="EF903" s="234"/>
      <c r="EG903" s="234"/>
      <c r="EH903" s="234"/>
      <c r="EI903" s="234"/>
      <c r="EJ903" s="234"/>
      <c r="EK903" s="234"/>
      <c r="EL903" s="234"/>
      <c r="EM903" s="234"/>
      <c r="EN903" s="234"/>
      <c r="EO903" s="234"/>
      <c r="EP903" s="234"/>
      <c r="EQ903" s="234"/>
      <c r="ER903" s="234"/>
      <c r="ES903" s="234"/>
      <c r="ET903" s="234"/>
      <c r="EU903" s="234"/>
      <c r="EV903" s="234"/>
      <c r="EW903" s="234"/>
      <c r="EX903" s="234"/>
      <c r="EY903" s="234"/>
      <c r="EZ903" s="234"/>
      <c r="FA903" s="234"/>
      <c r="FB903" s="234"/>
      <c r="FC903" s="234"/>
      <c r="FD903" s="234"/>
      <c r="FE903" s="234"/>
      <c r="FF903" s="234"/>
      <c r="FG903" s="234"/>
      <c r="FH903" s="234"/>
      <c r="FI903" s="234"/>
      <c r="FJ903" s="234"/>
      <c r="FK903" s="234"/>
      <c r="FL903" s="234"/>
      <c r="FM903" s="234"/>
      <c r="FN903" s="234"/>
      <c r="FO903" s="234"/>
      <c r="FP903" s="234"/>
      <c r="FQ903" s="234"/>
      <c r="FR903" s="234"/>
      <c r="FS903" s="234"/>
      <c r="FT903" s="234"/>
      <c r="FU903" s="234"/>
      <c r="FV903" s="234"/>
      <c r="FW903" s="234"/>
      <c r="FX903" s="234"/>
      <c r="FY903" s="234"/>
      <c r="FZ903" s="234"/>
      <c r="GA903" s="234"/>
      <c r="GB903" s="234"/>
      <c r="GC903" s="234"/>
      <c r="GD903" s="234"/>
      <c r="GE903" s="234"/>
      <c r="GF903" s="234"/>
      <c r="GG903" s="234"/>
      <c r="GH903" s="234"/>
      <c r="GI903" s="234"/>
      <c r="GJ903" s="234"/>
      <c r="GK903" s="234"/>
      <c r="GL903" s="234"/>
      <c r="GM903" s="234"/>
      <c r="GN903" s="234"/>
      <c r="GO903" s="234"/>
      <c r="GP903" s="234"/>
      <c r="GQ903" s="234"/>
      <c r="GR903" s="234"/>
      <c r="GS903" s="234"/>
      <c r="GT903" s="234"/>
      <c r="GU903" s="234"/>
      <c r="GV903" s="234"/>
      <c r="GW903" s="234"/>
      <c r="GX903" s="234"/>
      <c r="GY903" s="234"/>
      <c r="GZ903" s="234"/>
      <c r="HA903" s="234"/>
      <c r="HB903" s="234"/>
      <c r="HC903" s="234"/>
      <c r="HD903" s="234"/>
      <c r="HE903" s="234"/>
      <c r="HF903" s="234"/>
      <c r="HG903" s="234"/>
      <c r="HH903" s="234"/>
      <c r="HI903" s="234"/>
      <c r="HJ903" s="234"/>
      <c r="HK903" s="234"/>
      <c r="HL903" s="234"/>
      <c r="HM903" s="234"/>
      <c r="HN903" s="234"/>
      <c r="HO903" s="234"/>
      <c r="HP903" s="234"/>
      <c r="HQ903" s="234"/>
      <c r="HR903" s="234"/>
      <c r="HS903" s="234"/>
      <c r="HT903" s="234"/>
      <c r="HU903" s="234"/>
      <c r="HV903" s="234"/>
      <c r="HW903" s="234"/>
      <c r="HX903" s="234"/>
      <c r="HY903" s="234"/>
      <c r="HZ903" s="234"/>
      <c r="IA903" s="234"/>
      <c r="IB903" s="234"/>
      <c r="IC903" s="234"/>
      <c r="ID903" s="234"/>
    </row>
    <row r="905" spans="1:238" s="311" customFormat="1">
      <c r="A905" s="249"/>
      <c r="B905" s="280"/>
      <c r="C905" s="280"/>
      <c r="D905" s="280"/>
      <c r="E905" s="280"/>
      <c r="F905" s="280"/>
      <c r="G905" s="280"/>
      <c r="H905" s="243"/>
      <c r="I905" s="307"/>
      <c r="J905" s="308"/>
      <c r="K905" s="309"/>
      <c r="L905" s="310"/>
      <c r="N905" s="301"/>
      <c r="O905" s="301"/>
      <c r="P905" s="234"/>
      <c r="Q905" s="234"/>
      <c r="R905" s="234"/>
      <c r="S905" s="234"/>
      <c r="T905" s="234"/>
      <c r="U905" s="234"/>
      <c r="V905" s="234"/>
      <c r="W905" s="234"/>
      <c r="X905" s="234"/>
      <c r="Y905" s="234"/>
      <c r="Z905" s="234"/>
      <c r="AA905" s="234"/>
      <c r="AB905" s="234"/>
      <c r="AC905" s="234"/>
      <c r="AD905" s="234"/>
      <c r="AE905" s="234"/>
      <c r="AF905" s="234"/>
      <c r="AG905" s="234"/>
      <c r="AH905" s="234"/>
      <c r="AI905" s="234"/>
      <c r="AJ905" s="234"/>
      <c r="AK905" s="234"/>
      <c r="AL905" s="234"/>
      <c r="AM905" s="234"/>
      <c r="AN905" s="234"/>
      <c r="AO905" s="234"/>
      <c r="AP905" s="234"/>
      <c r="AQ905" s="234"/>
      <c r="AR905" s="234"/>
      <c r="AS905" s="234"/>
      <c r="AT905" s="234"/>
      <c r="AU905" s="234"/>
      <c r="AV905" s="234"/>
      <c r="AW905" s="234"/>
      <c r="AX905" s="234"/>
      <c r="AY905" s="234"/>
      <c r="AZ905" s="234"/>
      <c r="BA905" s="234"/>
      <c r="BB905" s="234"/>
      <c r="BC905" s="234"/>
      <c r="BD905" s="234"/>
      <c r="BE905" s="234"/>
      <c r="BF905" s="234"/>
      <c r="BG905" s="234"/>
      <c r="BH905" s="234"/>
      <c r="BI905" s="234"/>
      <c r="BJ905" s="234"/>
      <c r="BK905" s="234"/>
      <c r="BL905" s="234"/>
      <c r="BM905" s="234"/>
      <c r="BN905" s="234"/>
      <c r="BO905" s="234"/>
      <c r="BP905" s="234"/>
      <c r="BQ905" s="234"/>
      <c r="BR905" s="234"/>
      <c r="BS905" s="234"/>
      <c r="BT905" s="234"/>
      <c r="BU905" s="234"/>
      <c r="BV905" s="234"/>
      <c r="BW905" s="234"/>
      <c r="BX905" s="234"/>
      <c r="BY905" s="234"/>
      <c r="BZ905" s="234"/>
      <c r="CA905" s="234"/>
      <c r="CB905" s="234"/>
      <c r="CC905" s="234"/>
      <c r="CD905" s="234"/>
      <c r="CE905" s="234"/>
      <c r="CF905" s="234"/>
      <c r="CG905" s="234"/>
      <c r="CH905" s="234"/>
      <c r="CI905" s="234"/>
      <c r="CJ905" s="234"/>
      <c r="CK905" s="234"/>
      <c r="CL905" s="234"/>
      <c r="CM905" s="234"/>
      <c r="CN905" s="234"/>
      <c r="CO905" s="234"/>
      <c r="CP905" s="234"/>
      <c r="CQ905" s="234"/>
      <c r="CR905" s="234"/>
      <c r="CS905" s="234"/>
      <c r="CT905" s="234"/>
      <c r="CU905" s="234"/>
      <c r="CV905" s="234"/>
      <c r="CW905" s="234"/>
      <c r="CX905" s="234"/>
      <c r="CY905" s="234"/>
      <c r="CZ905" s="234"/>
      <c r="DA905" s="234"/>
      <c r="DB905" s="234"/>
      <c r="DC905" s="234"/>
      <c r="DD905" s="234"/>
      <c r="DE905" s="234"/>
      <c r="DF905" s="234"/>
      <c r="DG905" s="234"/>
      <c r="DH905" s="234"/>
      <c r="DI905" s="234"/>
      <c r="DJ905" s="234"/>
      <c r="DK905" s="234"/>
      <c r="DL905" s="234"/>
      <c r="DM905" s="234"/>
      <c r="DN905" s="234"/>
      <c r="DO905" s="234"/>
      <c r="DP905" s="234"/>
      <c r="DQ905" s="234"/>
      <c r="DR905" s="234"/>
      <c r="DS905" s="234"/>
      <c r="DT905" s="234"/>
      <c r="DU905" s="234"/>
      <c r="DV905" s="234"/>
      <c r="DW905" s="234"/>
      <c r="DX905" s="234"/>
      <c r="DY905" s="234"/>
      <c r="DZ905" s="234"/>
      <c r="EA905" s="234"/>
      <c r="EB905" s="234"/>
      <c r="EC905" s="234"/>
      <c r="ED905" s="234"/>
      <c r="EE905" s="234"/>
      <c r="EF905" s="234"/>
      <c r="EG905" s="234"/>
      <c r="EH905" s="234"/>
      <c r="EI905" s="234"/>
      <c r="EJ905" s="234"/>
      <c r="EK905" s="234"/>
      <c r="EL905" s="234"/>
      <c r="EM905" s="234"/>
      <c r="EN905" s="234"/>
      <c r="EO905" s="234"/>
      <c r="EP905" s="234"/>
      <c r="EQ905" s="234"/>
      <c r="ER905" s="234"/>
      <c r="ES905" s="234"/>
      <c r="ET905" s="234"/>
      <c r="EU905" s="234"/>
      <c r="EV905" s="234"/>
      <c r="EW905" s="234"/>
      <c r="EX905" s="234"/>
      <c r="EY905" s="234"/>
      <c r="EZ905" s="234"/>
      <c r="FA905" s="234"/>
      <c r="FB905" s="234"/>
      <c r="FC905" s="234"/>
      <c r="FD905" s="234"/>
      <c r="FE905" s="234"/>
      <c r="FF905" s="234"/>
      <c r="FG905" s="234"/>
      <c r="FH905" s="234"/>
      <c r="FI905" s="234"/>
      <c r="FJ905" s="234"/>
      <c r="FK905" s="234"/>
      <c r="FL905" s="234"/>
      <c r="FM905" s="234"/>
      <c r="FN905" s="234"/>
      <c r="FO905" s="234"/>
      <c r="FP905" s="234"/>
      <c r="FQ905" s="234"/>
      <c r="FR905" s="234"/>
      <c r="FS905" s="234"/>
      <c r="FT905" s="234"/>
      <c r="FU905" s="234"/>
      <c r="FV905" s="234"/>
      <c r="FW905" s="234"/>
      <c r="FX905" s="234"/>
      <c r="FY905" s="234"/>
      <c r="FZ905" s="234"/>
      <c r="GA905" s="234"/>
      <c r="GB905" s="234"/>
      <c r="GC905" s="234"/>
      <c r="GD905" s="234"/>
      <c r="GE905" s="234"/>
      <c r="GF905" s="234"/>
      <c r="GG905" s="234"/>
      <c r="GH905" s="234"/>
      <c r="GI905" s="234"/>
      <c r="GJ905" s="234"/>
      <c r="GK905" s="234"/>
      <c r="GL905" s="234"/>
      <c r="GM905" s="234"/>
      <c r="GN905" s="234"/>
      <c r="GO905" s="234"/>
      <c r="GP905" s="234"/>
      <c r="GQ905" s="234"/>
      <c r="GR905" s="234"/>
      <c r="GS905" s="234"/>
      <c r="GT905" s="234"/>
      <c r="GU905" s="234"/>
      <c r="GV905" s="234"/>
      <c r="GW905" s="234"/>
      <c r="GX905" s="234"/>
      <c r="GY905" s="234"/>
      <c r="GZ905" s="234"/>
      <c r="HA905" s="234"/>
      <c r="HB905" s="234"/>
      <c r="HC905" s="234"/>
      <c r="HD905" s="234"/>
      <c r="HE905" s="234"/>
      <c r="HF905" s="234"/>
      <c r="HG905" s="234"/>
      <c r="HH905" s="234"/>
      <c r="HI905" s="234"/>
      <c r="HJ905" s="234"/>
      <c r="HK905" s="234"/>
      <c r="HL905" s="234"/>
      <c r="HM905" s="234"/>
      <c r="HN905" s="234"/>
      <c r="HO905" s="234"/>
      <c r="HP905" s="234"/>
      <c r="HQ905" s="234"/>
      <c r="HR905" s="234"/>
      <c r="HS905" s="234"/>
      <c r="HT905" s="234"/>
      <c r="HU905" s="234"/>
      <c r="HV905" s="234"/>
      <c r="HW905" s="234"/>
      <c r="HX905" s="234"/>
      <c r="HY905" s="234"/>
      <c r="HZ905" s="234"/>
      <c r="IA905" s="234"/>
      <c r="IB905" s="234"/>
      <c r="IC905" s="234"/>
      <c r="ID905" s="234"/>
    </row>
    <row r="907" spans="1:238" s="311" customFormat="1">
      <c r="A907" s="249"/>
      <c r="B907" s="280"/>
      <c r="C907" s="280"/>
      <c r="D907" s="280"/>
      <c r="E907" s="280"/>
      <c r="F907" s="280"/>
      <c r="G907" s="280"/>
      <c r="H907" s="243"/>
      <c r="I907" s="307"/>
      <c r="J907" s="308"/>
      <c r="K907" s="309"/>
      <c r="L907" s="310"/>
      <c r="N907" s="301"/>
      <c r="O907" s="301"/>
      <c r="P907" s="234"/>
      <c r="Q907" s="234"/>
      <c r="R907" s="234"/>
      <c r="S907" s="234"/>
      <c r="T907" s="234"/>
      <c r="U907" s="234"/>
      <c r="V907" s="234"/>
      <c r="W907" s="234"/>
      <c r="X907" s="234"/>
      <c r="Y907" s="234"/>
      <c r="Z907" s="234"/>
      <c r="AA907" s="234"/>
      <c r="AB907" s="234"/>
      <c r="AC907" s="234"/>
      <c r="AD907" s="234"/>
      <c r="AE907" s="234"/>
      <c r="AF907" s="234"/>
      <c r="AG907" s="234"/>
      <c r="AH907" s="234"/>
      <c r="AI907" s="234"/>
      <c r="AJ907" s="234"/>
      <c r="AK907" s="234"/>
      <c r="AL907" s="234"/>
      <c r="AM907" s="234"/>
      <c r="AN907" s="234"/>
      <c r="AO907" s="234"/>
      <c r="AP907" s="234"/>
      <c r="AQ907" s="234"/>
      <c r="AR907" s="234"/>
      <c r="AS907" s="234"/>
      <c r="AT907" s="234"/>
      <c r="AU907" s="234"/>
      <c r="AV907" s="234"/>
      <c r="AW907" s="234"/>
      <c r="AX907" s="234"/>
      <c r="AY907" s="234"/>
      <c r="AZ907" s="234"/>
      <c r="BA907" s="234"/>
      <c r="BB907" s="234"/>
      <c r="BC907" s="234"/>
      <c r="BD907" s="234"/>
      <c r="BE907" s="234"/>
      <c r="BF907" s="234"/>
      <c r="BG907" s="234"/>
      <c r="BH907" s="234"/>
      <c r="BI907" s="234"/>
      <c r="BJ907" s="234"/>
      <c r="BK907" s="234"/>
      <c r="BL907" s="234"/>
      <c r="BM907" s="234"/>
      <c r="BN907" s="234"/>
      <c r="BO907" s="234"/>
      <c r="BP907" s="234"/>
      <c r="BQ907" s="234"/>
      <c r="BR907" s="234"/>
      <c r="BS907" s="234"/>
      <c r="BT907" s="234"/>
      <c r="BU907" s="234"/>
      <c r="BV907" s="234"/>
      <c r="BW907" s="234"/>
      <c r="BX907" s="234"/>
      <c r="BY907" s="234"/>
      <c r="BZ907" s="234"/>
      <c r="CA907" s="234"/>
      <c r="CB907" s="234"/>
      <c r="CC907" s="234"/>
      <c r="CD907" s="234"/>
      <c r="CE907" s="234"/>
      <c r="CF907" s="234"/>
      <c r="CG907" s="234"/>
      <c r="CH907" s="234"/>
      <c r="CI907" s="234"/>
      <c r="CJ907" s="234"/>
      <c r="CK907" s="234"/>
      <c r="CL907" s="234"/>
      <c r="CM907" s="234"/>
      <c r="CN907" s="234"/>
      <c r="CO907" s="234"/>
      <c r="CP907" s="234"/>
      <c r="CQ907" s="234"/>
      <c r="CR907" s="234"/>
      <c r="CS907" s="234"/>
      <c r="CT907" s="234"/>
      <c r="CU907" s="234"/>
      <c r="CV907" s="234"/>
      <c r="CW907" s="234"/>
      <c r="CX907" s="234"/>
      <c r="CY907" s="234"/>
      <c r="CZ907" s="234"/>
      <c r="DA907" s="234"/>
      <c r="DB907" s="234"/>
      <c r="DC907" s="234"/>
      <c r="DD907" s="234"/>
      <c r="DE907" s="234"/>
      <c r="DF907" s="234"/>
      <c r="DG907" s="234"/>
      <c r="DH907" s="234"/>
      <c r="DI907" s="234"/>
      <c r="DJ907" s="234"/>
      <c r="DK907" s="234"/>
      <c r="DL907" s="234"/>
      <c r="DM907" s="234"/>
      <c r="DN907" s="234"/>
      <c r="DO907" s="234"/>
      <c r="DP907" s="234"/>
      <c r="DQ907" s="234"/>
      <c r="DR907" s="234"/>
      <c r="DS907" s="234"/>
      <c r="DT907" s="234"/>
      <c r="DU907" s="234"/>
      <c r="DV907" s="234"/>
      <c r="DW907" s="234"/>
      <c r="DX907" s="234"/>
      <c r="DY907" s="234"/>
      <c r="DZ907" s="234"/>
      <c r="EA907" s="234"/>
      <c r="EB907" s="234"/>
      <c r="EC907" s="234"/>
      <c r="ED907" s="234"/>
      <c r="EE907" s="234"/>
      <c r="EF907" s="234"/>
      <c r="EG907" s="234"/>
      <c r="EH907" s="234"/>
      <c r="EI907" s="234"/>
      <c r="EJ907" s="234"/>
      <c r="EK907" s="234"/>
      <c r="EL907" s="234"/>
      <c r="EM907" s="234"/>
      <c r="EN907" s="234"/>
      <c r="EO907" s="234"/>
      <c r="EP907" s="234"/>
      <c r="EQ907" s="234"/>
      <c r="ER907" s="234"/>
      <c r="ES907" s="234"/>
      <c r="ET907" s="234"/>
      <c r="EU907" s="234"/>
      <c r="EV907" s="234"/>
      <c r="EW907" s="234"/>
      <c r="EX907" s="234"/>
      <c r="EY907" s="234"/>
      <c r="EZ907" s="234"/>
      <c r="FA907" s="234"/>
      <c r="FB907" s="234"/>
      <c r="FC907" s="234"/>
      <c r="FD907" s="234"/>
      <c r="FE907" s="234"/>
      <c r="FF907" s="234"/>
      <c r="FG907" s="234"/>
      <c r="FH907" s="234"/>
      <c r="FI907" s="234"/>
      <c r="FJ907" s="234"/>
      <c r="FK907" s="234"/>
      <c r="FL907" s="234"/>
      <c r="FM907" s="234"/>
      <c r="FN907" s="234"/>
      <c r="FO907" s="234"/>
      <c r="FP907" s="234"/>
      <c r="FQ907" s="234"/>
      <c r="FR907" s="234"/>
      <c r="FS907" s="234"/>
      <c r="FT907" s="234"/>
      <c r="FU907" s="234"/>
      <c r="FV907" s="234"/>
      <c r="FW907" s="234"/>
      <c r="FX907" s="234"/>
      <c r="FY907" s="234"/>
      <c r="FZ907" s="234"/>
      <c r="GA907" s="234"/>
      <c r="GB907" s="234"/>
      <c r="GC907" s="234"/>
      <c r="GD907" s="234"/>
      <c r="GE907" s="234"/>
      <c r="GF907" s="234"/>
      <c r="GG907" s="234"/>
      <c r="GH907" s="234"/>
      <c r="GI907" s="234"/>
      <c r="GJ907" s="234"/>
      <c r="GK907" s="234"/>
      <c r="GL907" s="234"/>
      <c r="GM907" s="234"/>
      <c r="GN907" s="234"/>
      <c r="GO907" s="234"/>
      <c r="GP907" s="234"/>
      <c r="GQ907" s="234"/>
      <c r="GR907" s="234"/>
      <c r="GS907" s="234"/>
      <c r="GT907" s="234"/>
      <c r="GU907" s="234"/>
      <c r="GV907" s="234"/>
      <c r="GW907" s="234"/>
      <c r="GX907" s="234"/>
      <c r="GY907" s="234"/>
      <c r="GZ907" s="234"/>
      <c r="HA907" s="234"/>
      <c r="HB907" s="234"/>
      <c r="HC907" s="234"/>
      <c r="HD907" s="234"/>
      <c r="HE907" s="234"/>
      <c r="HF907" s="234"/>
      <c r="HG907" s="234"/>
      <c r="HH907" s="234"/>
      <c r="HI907" s="234"/>
      <c r="HJ907" s="234"/>
      <c r="HK907" s="234"/>
      <c r="HL907" s="234"/>
      <c r="HM907" s="234"/>
      <c r="HN907" s="234"/>
      <c r="HO907" s="234"/>
      <c r="HP907" s="234"/>
      <c r="HQ907" s="234"/>
      <c r="HR907" s="234"/>
      <c r="HS907" s="234"/>
      <c r="HT907" s="234"/>
      <c r="HU907" s="234"/>
      <c r="HV907" s="234"/>
      <c r="HW907" s="234"/>
      <c r="HX907" s="234"/>
      <c r="HY907" s="234"/>
      <c r="HZ907" s="234"/>
      <c r="IA907" s="234"/>
      <c r="IB907" s="234"/>
      <c r="IC907" s="234"/>
      <c r="ID907" s="234"/>
    </row>
    <row r="909" spans="1:238" s="311" customFormat="1">
      <c r="A909" s="249"/>
      <c r="B909" s="280"/>
      <c r="C909" s="280"/>
      <c r="D909" s="280"/>
      <c r="E909" s="280"/>
      <c r="F909" s="280"/>
      <c r="G909" s="280"/>
      <c r="H909" s="243"/>
      <c r="I909" s="307"/>
      <c r="J909" s="308"/>
      <c r="K909" s="309"/>
      <c r="L909" s="310"/>
      <c r="N909" s="301"/>
      <c r="O909" s="301"/>
      <c r="P909" s="234"/>
      <c r="Q909" s="234"/>
      <c r="R909" s="234"/>
      <c r="S909" s="234"/>
      <c r="T909" s="234"/>
      <c r="U909" s="234"/>
      <c r="V909" s="234"/>
      <c r="W909" s="234"/>
      <c r="X909" s="234"/>
      <c r="Y909" s="234"/>
      <c r="Z909" s="234"/>
      <c r="AA909" s="234"/>
      <c r="AB909" s="234"/>
      <c r="AC909" s="234"/>
      <c r="AD909" s="234"/>
      <c r="AE909" s="234"/>
      <c r="AF909" s="234"/>
      <c r="AG909" s="234"/>
      <c r="AH909" s="234"/>
      <c r="AI909" s="234"/>
      <c r="AJ909" s="234"/>
      <c r="AK909" s="234"/>
      <c r="AL909" s="234"/>
      <c r="AM909" s="234"/>
      <c r="AN909" s="234"/>
      <c r="AO909" s="234"/>
      <c r="AP909" s="234"/>
      <c r="AQ909" s="234"/>
      <c r="AR909" s="234"/>
      <c r="AS909" s="234"/>
      <c r="AT909" s="234"/>
      <c r="AU909" s="234"/>
      <c r="AV909" s="234"/>
      <c r="AW909" s="234"/>
      <c r="AX909" s="234"/>
      <c r="AY909" s="234"/>
      <c r="AZ909" s="234"/>
      <c r="BA909" s="234"/>
      <c r="BB909" s="234"/>
      <c r="BC909" s="234"/>
      <c r="BD909" s="234"/>
      <c r="BE909" s="234"/>
      <c r="BF909" s="234"/>
      <c r="BG909" s="234"/>
      <c r="BH909" s="234"/>
      <c r="BI909" s="234"/>
      <c r="BJ909" s="234"/>
      <c r="BK909" s="234"/>
      <c r="BL909" s="234"/>
      <c r="BM909" s="234"/>
      <c r="BN909" s="234"/>
      <c r="BO909" s="234"/>
      <c r="BP909" s="234"/>
      <c r="BQ909" s="234"/>
      <c r="BR909" s="234"/>
      <c r="BS909" s="234"/>
      <c r="BT909" s="234"/>
      <c r="BU909" s="234"/>
      <c r="BV909" s="234"/>
      <c r="BW909" s="234"/>
      <c r="BX909" s="234"/>
      <c r="BY909" s="234"/>
      <c r="BZ909" s="234"/>
      <c r="CA909" s="234"/>
      <c r="CB909" s="234"/>
      <c r="CC909" s="234"/>
      <c r="CD909" s="234"/>
      <c r="CE909" s="234"/>
      <c r="CF909" s="234"/>
      <c r="CG909" s="234"/>
      <c r="CH909" s="234"/>
      <c r="CI909" s="234"/>
      <c r="CJ909" s="234"/>
      <c r="CK909" s="234"/>
      <c r="CL909" s="234"/>
      <c r="CM909" s="234"/>
      <c r="CN909" s="234"/>
      <c r="CO909" s="234"/>
      <c r="CP909" s="234"/>
      <c r="CQ909" s="234"/>
      <c r="CR909" s="234"/>
      <c r="CS909" s="234"/>
      <c r="CT909" s="234"/>
      <c r="CU909" s="234"/>
      <c r="CV909" s="234"/>
      <c r="CW909" s="234"/>
      <c r="CX909" s="234"/>
      <c r="CY909" s="234"/>
      <c r="CZ909" s="234"/>
      <c r="DA909" s="234"/>
      <c r="DB909" s="234"/>
      <c r="DC909" s="234"/>
      <c r="DD909" s="234"/>
      <c r="DE909" s="234"/>
      <c r="DF909" s="234"/>
      <c r="DG909" s="234"/>
      <c r="DH909" s="234"/>
      <c r="DI909" s="234"/>
      <c r="DJ909" s="234"/>
      <c r="DK909" s="234"/>
      <c r="DL909" s="234"/>
      <c r="DM909" s="234"/>
      <c r="DN909" s="234"/>
      <c r="DO909" s="234"/>
      <c r="DP909" s="234"/>
      <c r="DQ909" s="234"/>
      <c r="DR909" s="234"/>
      <c r="DS909" s="234"/>
      <c r="DT909" s="234"/>
      <c r="DU909" s="234"/>
      <c r="DV909" s="234"/>
      <c r="DW909" s="234"/>
      <c r="DX909" s="234"/>
      <c r="DY909" s="234"/>
      <c r="DZ909" s="234"/>
      <c r="EA909" s="234"/>
      <c r="EB909" s="234"/>
      <c r="EC909" s="234"/>
      <c r="ED909" s="234"/>
      <c r="EE909" s="234"/>
      <c r="EF909" s="234"/>
      <c r="EG909" s="234"/>
      <c r="EH909" s="234"/>
      <c r="EI909" s="234"/>
      <c r="EJ909" s="234"/>
      <c r="EK909" s="234"/>
      <c r="EL909" s="234"/>
      <c r="EM909" s="234"/>
      <c r="EN909" s="234"/>
      <c r="EO909" s="234"/>
      <c r="EP909" s="234"/>
      <c r="EQ909" s="234"/>
      <c r="ER909" s="234"/>
      <c r="ES909" s="234"/>
      <c r="ET909" s="234"/>
      <c r="EU909" s="234"/>
      <c r="EV909" s="234"/>
      <c r="EW909" s="234"/>
      <c r="EX909" s="234"/>
      <c r="EY909" s="234"/>
      <c r="EZ909" s="234"/>
      <c r="FA909" s="234"/>
      <c r="FB909" s="234"/>
      <c r="FC909" s="234"/>
      <c r="FD909" s="234"/>
      <c r="FE909" s="234"/>
      <c r="FF909" s="234"/>
      <c r="FG909" s="234"/>
      <c r="FH909" s="234"/>
      <c r="FI909" s="234"/>
      <c r="FJ909" s="234"/>
      <c r="FK909" s="234"/>
      <c r="FL909" s="234"/>
      <c r="FM909" s="234"/>
      <c r="FN909" s="234"/>
      <c r="FO909" s="234"/>
      <c r="FP909" s="234"/>
      <c r="FQ909" s="234"/>
      <c r="FR909" s="234"/>
      <c r="FS909" s="234"/>
      <c r="FT909" s="234"/>
      <c r="FU909" s="234"/>
      <c r="FV909" s="234"/>
      <c r="FW909" s="234"/>
      <c r="FX909" s="234"/>
      <c r="FY909" s="234"/>
      <c r="FZ909" s="234"/>
      <c r="GA909" s="234"/>
      <c r="GB909" s="234"/>
      <c r="GC909" s="234"/>
      <c r="GD909" s="234"/>
      <c r="GE909" s="234"/>
      <c r="GF909" s="234"/>
      <c r="GG909" s="234"/>
      <c r="GH909" s="234"/>
      <c r="GI909" s="234"/>
      <c r="GJ909" s="234"/>
      <c r="GK909" s="234"/>
      <c r="GL909" s="234"/>
      <c r="GM909" s="234"/>
      <c r="GN909" s="234"/>
      <c r="GO909" s="234"/>
      <c r="GP909" s="234"/>
      <c r="GQ909" s="234"/>
      <c r="GR909" s="234"/>
      <c r="GS909" s="234"/>
      <c r="GT909" s="234"/>
      <c r="GU909" s="234"/>
      <c r="GV909" s="234"/>
      <c r="GW909" s="234"/>
      <c r="GX909" s="234"/>
      <c r="GY909" s="234"/>
      <c r="GZ909" s="234"/>
      <c r="HA909" s="234"/>
      <c r="HB909" s="234"/>
      <c r="HC909" s="234"/>
      <c r="HD909" s="234"/>
      <c r="HE909" s="234"/>
      <c r="HF909" s="234"/>
      <c r="HG909" s="234"/>
      <c r="HH909" s="234"/>
      <c r="HI909" s="234"/>
      <c r="HJ909" s="234"/>
      <c r="HK909" s="234"/>
      <c r="HL909" s="234"/>
      <c r="HM909" s="234"/>
      <c r="HN909" s="234"/>
      <c r="HO909" s="234"/>
      <c r="HP909" s="234"/>
      <c r="HQ909" s="234"/>
      <c r="HR909" s="234"/>
      <c r="HS909" s="234"/>
      <c r="HT909" s="234"/>
      <c r="HU909" s="234"/>
      <c r="HV909" s="234"/>
      <c r="HW909" s="234"/>
      <c r="HX909" s="234"/>
      <c r="HY909" s="234"/>
      <c r="HZ909" s="234"/>
      <c r="IA909" s="234"/>
      <c r="IB909" s="234"/>
      <c r="IC909" s="234"/>
      <c r="ID909" s="234"/>
    </row>
    <row r="911" spans="1:238" s="311" customFormat="1">
      <c r="A911" s="249"/>
      <c r="B911" s="280"/>
      <c r="C911" s="280"/>
      <c r="D911" s="280"/>
      <c r="E911" s="280"/>
      <c r="F911" s="280"/>
      <c r="G911" s="280"/>
      <c r="H911" s="243"/>
      <c r="I911" s="307"/>
      <c r="J911" s="308"/>
      <c r="K911" s="309"/>
      <c r="L911" s="310"/>
      <c r="N911" s="301"/>
      <c r="O911" s="301"/>
      <c r="P911" s="234"/>
      <c r="Q911" s="234"/>
      <c r="R911" s="234"/>
      <c r="S911" s="234"/>
      <c r="T911" s="234"/>
      <c r="U911" s="234"/>
      <c r="V911" s="234"/>
      <c r="W911" s="234"/>
      <c r="X911" s="234"/>
      <c r="Y911" s="234"/>
      <c r="Z911" s="234"/>
      <c r="AA911" s="234"/>
      <c r="AB911" s="234"/>
      <c r="AC911" s="234"/>
      <c r="AD911" s="234"/>
      <c r="AE911" s="234"/>
      <c r="AF911" s="234"/>
      <c r="AG911" s="234"/>
      <c r="AH911" s="234"/>
      <c r="AI911" s="234"/>
      <c r="AJ911" s="234"/>
      <c r="AK911" s="234"/>
      <c r="AL911" s="234"/>
      <c r="AM911" s="234"/>
      <c r="AN911" s="234"/>
      <c r="AO911" s="234"/>
      <c r="AP911" s="234"/>
      <c r="AQ911" s="234"/>
      <c r="AR911" s="234"/>
      <c r="AS911" s="234"/>
      <c r="AT911" s="234"/>
      <c r="AU911" s="234"/>
      <c r="AV911" s="234"/>
      <c r="AW911" s="234"/>
      <c r="AX911" s="234"/>
      <c r="AY911" s="234"/>
      <c r="AZ911" s="234"/>
      <c r="BA911" s="234"/>
      <c r="BB911" s="234"/>
      <c r="BC911" s="234"/>
      <c r="BD911" s="234"/>
      <c r="BE911" s="234"/>
      <c r="BF911" s="234"/>
      <c r="BG911" s="234"/>
      <c r="BH911" s="234"/>
      <c r="BI911" s="234"/>
      <c r="BJ911" s="234"/>
      <c r="BK911" s="234"/>
      <c r="BL911" s="234"/>
      <c r="BM911" s="234"/>
      <c r="BN911" s="234"/>
      <c r="BO911" s="234"/>
      <c r="BP911" s="234"/>
      <c r="BQ911" s="234"/>
      <c r="BR911" s="234"/>
      <c r="BS911" s="234"/>
      <c r="BT911" s="234"/>
      <c r="BU911" s="234"/>
      <c r="BV911" s="234"/>
      <c r="BW911" s="234"/>
      <c r="BX911" s="234"/>
      <c r="BY911" s="234"/>
      <c r="BZ911" s="234"/>
      <c r="CA911" s="234"/>
      <c r="CB911" s="234"/>
      <c r="CC911" s="234"/>
      <c r="CD911" s="234"/>
      <c r="CE911" s="234"/>
      <c r="CF911" s="234"/>
      <c r="CG911" s="234"/>
      <c r="CH911" s="234"/>
      <c r="CI911" s="234"/>
      <c r="CJ911" s="234"/>
      <c r="CK911" s="234"/>
      <c r="CL911" s="234"/>
      <c r="CM911" s="234"/>
      <c r="CN911" s="234"/>
      <c r="CO911" s="234"/>
      <c r="CP911" s="234"/>
      <c r="CQ911" s="234"/>
      <c r="CR911" s="234"/>
      <c r="CS911" s="234"/>
      <c r="CT911" s="234"/>
      <c r="CU911" s="234"/>
      <c r="CV911" s="234"/>
      <c r="CW911" s="234"/>
      <c r="CX911" s="234"/>
      <c r="CY911" s="234"/>
      <c r="CZ911" s="234"/>
      <c r="DA911" s="234"/>
      <c r="DB911" s="234"/>
      <c r="DC911" s="234"/>
      <c r="DD911" s="234"/>
      <c r="DE911" s="234"/>
      <c r="DF911" s="234"/>
      <c r="DG911" s="234"/>
      <c r="DH911" s="234"/>
      <c r="DI911" s="234"/>
      <c r="DJ911" s="234"/>
      <c r="DK911" s="234"/>
      <c r="DL911" s="234"/>
      <c r="DM911" s="234"/>
      <c r="DN911" s="234"/>
      <c r="DO911" s="234"/>
      <c r="DP911" s="234"/>
      <c r="DQ911" s="234"/>
      <c r="DR911" s="234"/>
      <c r="DS911" s="234"/>
      <c r="DT911" s="234"/>
      <c r="DU911" s="234"/>
      <c r="DV911" s="234"/>
      <c r="DW911" s="234"/>
      <c r="DX911" s="234"/>
      <c r="DY911" s="234"/>
      <c r="DZ911" s="234"/>
      <c r="EA911" s="234"/>
      <c r="EB911" s="234"/>
      <c r="EC911" s="234"/>
      <c r="ED911" s="234"/>
      <c r="EE911" s="234"/>
      <c r="EF911" s="234"/>
      <c r="EG911" s="234"/>
      <c r="EH911" s="234"/>
      <c r="EI911" s="234"/>
      <c r="EJ911" s="234"/>
      <c r="EK911" s="234"/>
      <c r="EL911" s="234"/>
      <c r="EM911" s="234"/>
      <c r="EN911" s="234"/>
      <c r="EO911" s="234"/>
      <c r="EP911" s="234"/>
      <c r="EQ911" s="234"/>
      <c r="ER911" s="234"/>
      <c r="ES911" s="234"/>
      <c r="ET911" s="234"/>
      <c r="EU911" s="234"/>
      <c r="EV911" s="234"/>
      <c r="EW911" s="234"/>
      <c r="EX911" s="234"/>
      <c r="EY911" s="234"/>
      <c r="EZ911" s="234"/>
      <c r="FA911" s="234"/>
      <c r="FB911" s="234"/>
      <c r="FC911" s="234"/>
      <c r="FD911" s="234"/>
      <c r="FE911" s="234"/>
      <c r="FF911" s="234"/>
      <c r="FG911" s="234"/>
      <c r="FH911" s="234"/>
      <c r="FI911" s="234"/>
      <c r="FJ911" s="234"/>
      <c r="FK911" s="234"/>
      <c r="FL911" s="234"/>
      <c r="FM911" s="234"/>
      <c r="FN911" s="234"/>
      <c r="FO911" s="234"/>
      <c r="FP911" s="234"/>
      <c r="FQ911" s="234"/>
      <c r="FR911" s="234"/>
      <c r="FS911" s="234"/>
      <c r="FT911" s="234"/>
      <c r="FU911" s="234"/>
      <c r="FV911" s="234"/>
      <c r="FW911" s="234"/>
      <c r="FX911" s="234"/>
      <c r="FY911" s="234"/>
      <c r="FZ911" s="234"/>
      <c r="GA911" s="234"/>
      <c r="GB911" s="234"/>
      <c r="GC911" s="234"/>
      <c r="GD911" s="234"/>
      <c r="GE911" s="234"/>
      <c r="GF911" s="234"/>
      <c r="GG911" s="234"/>
      <c r="GH911" s="234"/>
      <c r="GI911" s="234"/>
      <c r="GJ911" s="234"/>
      <c r="GK911" s="234"/>
      <c r="GL911" s="234"/>
      <c r="GM911" s="234"/>
      <c r="GN911" s="234"/>
      <c r="GO911" s="234"/>
      <c r="GP911" s="234"/>
      <c r="GQ911" s="234"/>
      <c r="GR911" s="234"/>
      <c r="GS911" s="234"/>
      <c r="GT911" s="234"/>
      <c r="GU911" s="234"/>
      <c r="GV911" s="234"/>
      <c r="GW911" s="234"/>
      <c r="GX911" s="234"/>
      <c r="GY911" s="234"/>
      <c r="GZ911" s="234"/>
      <c r="HA911" s="234"/>
      <c r="HB911" s="234"/>
      <c r="HC911" s="234"/>
      <c r="HD911" s="234"/>
      <c r="HE911" s="234"/>
      <c r="HF911" s="234"/>
      <c r="HG911" s="234"/>
      <c r="HH911" s="234"/>
      <c r="HI911" s="234"/>
      <c r="HJ911" s="234"/>
      <c r="HK911" s="234"/>
      <c r="HL911" s="234"/>
      <c r="HM911" s="234"/>
      <c r="HN911" s="234"/>
      <c r="HO911" s="234"/>
      <c r="HP911" s="234"/>
      <c r="HQ911" s="234"/>
      <c r="HR911" s="234"/>
      <c r="HS911" s="234"/>
      <c r="HT911" s="234"/>
      <c r="HU911" s="234"/>
      <c r="HV911" s="234"/>
      <c r="HW911" s="234"/>
      <c r="HX911" s="234"/>
      <c r="HY911" s="234"/>
      <c r="HZ911" s="234"/>
      <c r="IA911" s="234"/>
      <c r="IB911" s="234"/>
      <c r="IC911" s="234"/>
      <c r="ID911" s="234"/>
    </row>
    <row r="912" spans="1:238" s="311" customFormat="1">
      <c r="A912" s="249"/>
      <c r="B912" s="280"/>
      <c r="C912" s="280"/>
      <c r="D912" s="280"/>
      <c r="E912" s="280"/>
      <c r="F912" s="280"/>
      <c r="G912" s="280"/>
      <c r="H912" s="243"/>
      <c r="I912" s="307"/>
      <c r="J912" s="308"/>
      <c r="K912" s="309"/>
      <c r="L912" s="310"/>
      <c r="N912" s="301"/>
      <c r="O912" s="301"/>
      <c r="P912" s="234"/>
      <c r="Q912" s="234"/>
      <c r="R912" s="234"/>
      <c r="S912" s="234"/>
      <c r="T912" s="234"/>
      <c r="U912" s="234"/>
      <c r="V912" s="234"/>
      <c r="W912" s="234"/>
      <c r="X912" s="234"/>
      <c r="Y912" s="234"/>
      <c r="Z912" s="234"/>
      <c r="AA912" s="234"/>
      <c r="AB912" s="234"/>
      <c r="AC912" s="234"/>
      <c r="AD912" s="234"/>
      <c r="AE912" s="234"/>
      <c r="AF912" s="234"/>
      <c r="AG912" s="234"/>
      <c r="AH912" s="234"/>
      <c r="AI912" s="234"/>
      <c r="AJ912" s="234"/>
      <c r="AK912" s="234"/>
      <c r="AL912" s="234"/>
      <c r="AM912" s="234"/>
      <c r="AN912" s="234"/>
      <c r="AO912" s="234"/>
      <c r="AP912" s="234"/>
      <c r="AQ912" s="234"/>
      <c r="AR912" s="234"/>
      <c r="AS912" s="234"/>
      <c r="AT912" s="234"/>
      <c r="AU912" s="234"/>
      <c r="AV912" s="234"/>
      <c r="AW912" s="234"/>
      <c r="AX912" s="234"/>
      <c r="AY912" s="234"/>
      <c r="AZ912" s="234"/>
      <c r="BA912" s="234"/>
      <c r="BB912" s="234"/>
      <c r="BC912" s="234"/>
      <c r="BD912" s="234"/>
      <c r="BE912" s="234"/>
      <c r="BF912" s="234"/>
      <c r="BG912" s="234"/>
      <c r="BH912" s="234"/>
      <c r="BI912" s="234"/>
      <c r="BJ912" s="234"/>
      <c r="BK912" s="234"/>
      <c r="BL912" s="234"/>
      <c r="BM912" s="234"/>
      <c r="BN912" s="234"/>
      <c r="BO912" s="234"/>
      <c r="BP912" s="234"/>
      <c r="BQ912" s="234"/>
      <c r="BR912" s="234"/>
      <c r="BS912" s="234"/>
      <c r="BT912" s="234"/>
      <c r="BU912" s="234"/>
      <c r="BV912" s="234"/>
      <c r="BW912" s="234"/>
      <c r="BX912" s="234"/>
      <c r="BY912" s="234"/>
      <c r="BZ912" s="234"/>
      <c r="CA912" s="234"/>
      <c r="CB912" s="234"/>
      <c r="CC912" s="234"/>
      <c r="CD912" s="234"/>
      <c r="CE912" s="234"/>
      <c r="CF912" s="234"/>
      <c r="CG912" s="234"/>
      <c r="CH912" s="234"/>
      <c r="CI912" s="234"/>
      <c r="CJ912" s="234"/>
      <c r="CK912" s="234"/>
      <c r="CL912" s="234"/>
      <c r="CM912" s="234"/>
      <c r="CN912" s="234"/>
      <c r="CO912" s="234"/>
      <c r="CP912" s="234"/>
      <c r="CQ912" s="234"/>
      <c r="CR912" s="234"/>
      <c r="CS912" s="234"/>
      <c r="CT912" s="234"/>
      <c r="CU912" s="234"/>
      <c r="CV912" s="234"/>
      <c r="CW912" s="234"/>
      <c r="CX912" s="234"/>
      <c r="CY912" s="234"/>
      <c r="CZ912" s="234"/>
      <c r="DA912" s="234"/>
      <c r="DB912" s="234"/>
      <c r="DC912" s="234"/>
      <c r="DD912" s="234"/>
      <c r="DE912" s="234"/>
      <c r="DF912" s="234"/>
      <c r="DG912" s="234"/>
      <c r="DH912" s="234"/>
      <c r="DI912" s="234"/>
      <c r="DJ912" s="234"/>
      <c r="DK912" s="234"/>
      <c r="DL912" s="234"/>
      <c r="DM912" s="234"/>
      <c r="DN912" s="234"/>
      <c r="DO912" s="234"/>
      <c r="DP912" s="234"/>
      <c r="DQ912" s="234"/>
      <c r="DR912" s="234"/>
      <c r="DS912" s="234"/>
      <c r="DT912" s="234"/>
      <c r="DU912" s="234"/>
      <c r="DV912" s="234"/>
      <c r="DW912" s="234"/>
      <c r="DX912" s="234"/>
      <c r="DY912" s="234"/>
      <c r="DZ912" s="234"/>
      <c r="EA912" s="234"/>
      <c r="EB912" s="234"/>
      <c r="EC912" s="234"/>
      <c r="ED912" s="234"/>
      <c r="EE912" s="234"/>
      <c r="EF912" s="234"/>
      <c r="EG912" s="234"/>
      <c r="EH912" s="234"/>
      <c r="EI912" s="234"/>
      <c r="EJ912" s="234"/>
      <c r="EK912" s="234"/>
      <c r="EL912" s="234"/>
      <c r="EM912" s="234"/>
      <c r="EN912" s="234"/>
      <c r="EO912" s="234"/>
      <c r="EP912" s="234"/>
      <c r="EQ912" s="234"/>
      <c r="ER912" s="234"/>
      <c r="ES912" s="234"/>
      <c r="ET912" s="234"/>
      <c r="EU912" s="234"/>
      <c r="EV912" s="234"/>
      <c r="EW912" s="234"/>
      <c r="EX912" s="234"/>
      <c r="EY912" s="234"/>
      <c r="EZ912" s="234"/>
      <c r="FA912" s="234"/>
      <c r="FB912" s="234"/>
      <c r="FC912" s="234"/>
      <c r="FD912" s="234"/>
      <c r="FE912" s="234"/>
      <c r="FF912" s="234"/>
      <c r="FG912" s="234"/>
      <c r="FH912" s="234"/>
      <c r="FI912" s="234"/>
      <c r="FJ912" s="234"/>
      <c r="FK912" s="234"/>
      <c r="FL912" s="234"/>
      <c r="FM912" s="234"/>
      <c r="FN912" s="234"/>
      <c r="FO912" s="234"/>
      <c r="FP912" s="234"/>
      <c r="FQ912" s="234"/>
      <c r="FR912" s="234"/>
      <c r="FS912" s="234"/>
      <c r="FT912" s="234"/>
      <c r="FU912" s="234"/>
      <c r="FV912" s="234"/>
      <c r="FW912" s="234"/>
      <c r="FX912" s="234"/>
      <c r="FY912" s="234"/>
      <c r="FZ912" s="234"/>
      <c r="GA912" s="234"/>
      <c r="GB912" s="234"/>
      <c r="GC912" s="234"/>
      <c r="GD912" s="234"/>
      <c r="GE912" s="234"/>
      <c r="GF912" s="234"/>
      <c r="GG912" s="234"/>
      <c r="GH912" s="234"/>
      <c r="GI912" s="234"/>
      <c r="GJ912" s="234"/>
      <c r="GK912" s="234"/>
      <c r="GL912" s="234"/>
      <c r="GM912" s="234"/>
      <c r="GN912" s="234"/>
      <c r="GO912" s="234"/>
      <c r="GP912" s="234"/>
      <c r="GQ912" s="234"/>
      <c r="GR912" s="234"/>
      <c r="GS912" s="234"/>
      <c r="GT912" s="234"/>
      <c r="GU912" s="234"/>
      <c r="GV912" s="234"/>
      <c r="GW912" s="234"/>
      <c r="GX912" s="234"/>
      <c r="GY912" s="234"/>
      <c r="GZ912" s="234"/>
      <c r="HA912" s="234"/>
      <c r="HB912" s="234"/>
      <c r="HC912" s="234"/>
      <c r="HD912" s="234"/>
      <c r="HE912" s="234"/>
      <c r="HF912" s="234"/>
      <c r="HG912" s="234"/>
      <c r="HH912" s="234"/>
      <c r="HI912" s="234"/>
      <c r="HJ912" s="234"/>
      <c r="HK912" s="234"/>
      <c r="HL912" s="234"/>
      <c r="HM912" s="234"/>
      <c r="HN912" s="234"/>
      <c r="HO912" s="234"/>
      <c r="HP912" s="234"/>
      <c r="HQ912" s="234"/>
      <c r="HR912" s="234"/>
      <c r="HS912" s="234"/>
      <c r="HT912" s="234"/>
      <c r="HU912" s="234"/>
      <c r="HV912" s="234"/>
      <c r="HW912" s="234"/>
      <c r="HX912" s="234"/>
      <c r="HY912" s="234"/>
      <c r="HZ912" s="234"/>
      <c r="IA912" s="234"/>
      <c r="IB912" s="234"/>
      <c r="IC912" s="234"/>
      <c r="ID912" s="234"/>
    </row>
    <row r="913" spans="1:238" s="311" customFormat="1">
      <c r="A913" s="249"/>
      <c r="B913" s="280"/>
      <c r="C913" s="280"/>
      <c r="D913" s="280"/>
      <c r="E913" s="280"/>
      <c r="F913" s="280"/>
      <c r="G913" s="280"/>
      <c r="H913" s="243"/>
      <c r="I913" s="307"/>
      <c r="J913" s="308"/>
      <c r="K913" s="309"/>
      <c r="L913" s="310"/>
      <c r="N913" s="301"/>
      <c r="O913" s="301"/>
      <c r="P913" s="234"/>
      <c r="Q913" s="234"/>
      <c r="R913" s="234"/>
      <c r="S913" s="234"/>
      <c r="T913" s="234"/>
      <c r="U913" s="234"/>
      <c r="V913" s="234"/>
      <c r="W913" s="234"/>
      <c r="X913" s="234"/>
      <c r="Y913" s="234"/>
      <c r="Z913" s="234"/>
      <c r="AA913" s="234"/>
      <c r="AB913" s="234"/>
      <c r="AC913" s="234"/>
      <c r="AD913" s="234"/>
      <c r="AE913" s="234"/>
      <c r="AF913" s="234"/>
      <c r="AG913" s="234"/>
      <c r="AH913" s="234"/>
      <c r="AI913" s="234"/>
      <c r="AJ913" s="234"/>
      <c r="AK913" s="234"/>
      <c r="AL913" s="234"/>
      <c r="AM913" s="234"/>
      <c r="AN913" s="234"/>
      <c r="AO913" s="234"/>
      <c r="AP913" s="234"/>
      <c r="AQ913" s="234"/>
      <c r="AR913" s="234"/>
      <c r="AS913" s="234"/>
      <c r="AT913" s="234"/>
      <c r="AU913" s="234"/>
      <c r="AV913" s="234"/>
      <c r="AW913" s="234"/>
      <c r="AX913" s="234"/>
      <c r="AY913" s="234"/>
      <c r="AZ913" s="234"/>
      <c r="BA913" s="234"/>
      <c r="BB913" s="234"/>
      <c r="BC913" s="234"/>
      <c r="BD913" s="234"/>
      <c r="BE913" s="234"/>
      <c r="BF913" s="234"/>
      <c r="BG913" s="234"/>
      <c r="BH913" s="234"/>
      <c r="BI913" s="234"/>
      <c r="BJ913" s="234"/>
      <c r="BK913" s="234"/>
      <c r="BL913" s="234"/>
      <c r="BM913" s="234"/>
      <c r="BN913" s="234"/>
      <c r="BO913" s="234"/>
      <c r="BP913" s="234"/>
      <c r="BQ913" s="234"/>
      <c r="BR913" s="234"/>
      <c r="BS913" s="234"/>
      <c r="BT913" s="234"/>
      <c r="BU913" s="234"/>
      <c r="BV913" s="234"/>
      <c r="BW913" s="234"/>
      <c r="BX913" s="234"/>
      <c r="BY913" s="234"/>
      <c r="BZ913" s="234"/>
      <c r="CA913" s="234"/>
      <c r="CB913" s="234"/>
      <c r="CC913" s="234"/>
      <c r="CD913" s="234"/>
      <c r="CE913" s="234"/>
      <c r="CF913" s="234"/>
      <c r="CG913" s="234"/>
      <c r="CH913" s="234"/>
      <c r="CI913" s="234"/>
      <c r="CJ913" s="234"/>
      <c r="CK913" s="234"/>
      <c r="CL913" s="234"/>
      <c r="CM913" s="234"/>
      <c r="CN913" s="234"/>
      <c r="CO913" s="234"/>
      <c r="CP913" s="234"/>
      <c r="CQ913" s="234"/>
      <c r="CR913" s="234"/>
      <c r="CS913" s="234"/>
      <c r="CT913" s="234"/>
      <c r="CU913" s="234"/>
      <c r="CV913" s="234"/>
      <c r="CW913" s="234"/>
      <c r="CX913" s="234"/>
      <c r="CY913" s="234"/>
      <c r="CZ913" s="234"/>
      <c r="DA913" s="234"/>
      <c r="DB913" s="234"/>
      <c r="DC913" s="234"/>
      <c r="DD913" s="234"/>
      <c r="DE913" s="234"/>
      <c r="DF913" s="234"/>
      <c r="DG913" s="234"/>
      <c r="DH913" s="234"/>
      <c r="DI913" s="234"/>
      <c r="DJ913" s="234"/>
      <c r="DK913" s="234"/>
      <c r="DL913" s="234"/>
      <c r="DM913" s="234"/>
      <c r="DN913" s="234"/>
      <c r="DO913" s="234"/>
      <c r="DP913" s="234"/>
      <c r="DQ913" s="234"/>
      <c r="DR913" s="234"/>
      <c r="DS913" s="234"/>
      <c r="DT913" s="234"/>
      <c r="DU913" s="234"/>
      <c r="DV913" s="234"/>
      <c r="DW913" s="234"/>
      <c r="DX913" s="234"/>
      <c r="DY913" s="234"/>
      <c r="DZ913" s="234"/>
      <c r="EA913" s="234"/>
      <c r="EB913" s="234"/>
      <c r="EC913" s="234"/>
      <c r="ED913" s="234"/>
      <c r="EE913" s="234"/>
      <c r="EF913" s="234"/>
      <c r="EG913" s="234"/>
      <c r="EH913" s="234"/>
      <c r="EI913" s="234"/>
      <c r="EJ913" s="234"/>
      <c r="EK913" s="234"/>
      <c r="EL913" s="234"/>
      <c r="EM913" s="234"/>
      <c r="EN913" s="234"/>
      <c r="EO913" s="234"/>
      <c r="EP913" s="234"/>
      <c r="EQ913" s="234"/>
      <c r="ER913" s="234"/>
      <c r="ES913" s="234"/>
      <c r="ET913" s="234"/>
      <c r="EU913" s="234"/>
      <c r="EV913" s="234"/>
      <c r="EW913" s="234"/>
      <c r="EX913" s="234"/>
      <c r="EY913" s="234"/>
      <c r="EZ913" s="234"/>
      <c r="FA913" s="234"/>
      <c r="FB913" s="234"/>
      <c r="FC913" s="234"/>
      <c r="FD913" s="234"/>
      <c r="FE913" s="234"/>
      <c r="FF913" s="234"/>
      <c r="FG913" s="234"/>
      <c r="FH913" s="234"/>
      <c r="FI913" s="234"/>
      <c r="FJ913" s="234"/>
      <c r="FK913" s="234"/>
      <c r="FL913" s="234"/>
      <c r="FM913" s="234"/>
      <c r="FN913" s="234"/>
      <c r="FO913" s="234"/>
      <c r="FP913" s="234"/>
      <c r="FQ913" s="234"/>
      <c r="FR913" s="234"/>
      <c r="FS913" s="234"/>
      <c r="FT913" s="234"/>
      <c r="FU913" s="234"/>
      <c r="FV913" s="234"/>
      <c r="FW913" s="234"/>
      <c r="FX913" s="234"/>
      <c r="FY913" s="234"/>
      <c r="FZ913" s="234"/>
      <c r="GA913" s="234"/>
      <c r="GB913" s="234"/>
      <c r="GC913" s="234"/>
      <c r="GD913" s="234"/>
      <c r="GE913" s="234"/>
      <c r="GF913" s="234"/>
      <c r="GG913" s="234"/>
      <c r="GH913" s="234"/>
      <c r="GI913" s="234"/>
      <c r="GJ913" s="234"/>
      <c r="GK913" s="234"/>
      <c r="GL913" s="234"/>
      <c r="GM913" s="234"/>
      <c r="GN913" s="234"/>
      <c r="GO913" s="234"/>
      <c r="GP913" s="234"/>
      <c r="GQ913" s="234"/>
      <c r="GR913" s="234"/>
      <c r="GS913" s="234"/>
      <c r="GT913" s="234"/>
      <c r="GU913" s="234"/>
      <c r="GV913" s="234"/>
      <c r="GW913" s="234"/>
      <c r="GX913" s="234"/>
      <c r="GY913" s="234"/>
      <c r="GZ913" s="234"/>
      <c r="HA913" s="234"/>
      <c r="HB913" s="234"/>
      <c r="HC913" s="234"/>
      <c r="HD913" s="234"/>
      <c r="HE913" s="234"/>
      <c r="HF913" s="234"/>
      <c r="HG913" s="234"/>
      <c r="HH913" s="234"/>
      <c r="HI913" s="234"/>
      <c r="HJ913" s="234"/>
      <c r="HK913" s="234"/>
      <c r="HL913" s="234"/>
      <c r="HM913" s="234"/>
      <c r="HN913" s="234"/>
      <c r="HO913" s="234"/>
      <c r="HP913" s="234"/>
      <c r="HQ913" s="234"/>
      <c r="HR913" s="234"/>
      <c r="HS913" s="234"/>
      <c r="HT913" s="234"/>
      <c r="HU913" s="234"/>
      <c r="HV913" s="234"/>
      <c r="HW913" s="234"/>
      <c r="HX913" s="234"/>
      <c r="HY913" s="234"/>
      <c r="HZ913" s="234"/>
      <c r="IA913" s="234"/>
      <c r="IB913" s="234"/>
      <c r="IC913" s="234"/>
      <c r="ID913" s="234"/>
    </row>
    <row r="915" spans="1:238" s="311" customFormat="1">
      <c r="A915" s="249"/>
      <c r="B915" s="280"/>
      <c r="C915" s="280"/>
      <c r="D915" s="280"/>
      <c r="E915" s="280"/>
      <c r="F915" s="280"/>
      <c r="G915" s="280"/>
      <c r="H915" s="243"/>
      <c r="I915" s="307"/>
      <c r="J915" s="308"/>
      <c r="K915" s="309"/>
      <c r="L915" s="310"/>
      <c r="N915" s="301"/>
      <c r="O915" s="301"/>
      <c r="P915" s="234"/>
      <c r="Q915" s="234"/>
      <c r="R915" s="234"/>
      <c r="S915" s="234"/>
      <c r="T915" s="234"/>
      <c r="U915" s="234"/>
      <c r="V915" s="234"/>
      <c r="W915" s="234"/>
      <c r="X915" s="234"/>
      <c r="Y915" s="234"/>
      <c r="Z915" s="234"/>
      <c r="AA915" s="234"/>
      <c r="AB915" s="234"/>
      <c r="AC915" s="234"/>
      <c r="AD915" s="234"/>
      <c r="AE915" s="234"/>
      <c r="AF915" s="234"/>
      <c r="AG915" s="234"/>
      <c r="AH915" s="234"/>
      <c r="AI915" s="234"/>
      <c r="AJ915" s="234"/>
      <c r="AK915" s="234"/>
      <c r="AL915" s="234"/>
      <c r="AM915" s="234"/>
      <c r="AN915" s="234"/>
      <c r="AO915" s="234"/>
      <c r="AP915" s="234"/>
      <c r="AQ915" s="234"/>
      <c r="AR915" s="234"/>
      <c r="AS915" s="234"/>
      <c r="AT915" s="234"/>
      <c r="AU915" s="234"/>
      <c r="AV915" s="234"/>
      <c r="AW915" s="234"/>
      <c r="AX915" s="234"/>
      <c r="AY915" s="234"/>
      <c r="AZ915" s="234"/>
      <c r="BA915" s="234"/>
      <c r="BB915" s="234"/>
      <c r="BC915" s="234"/>
      <c r="BD915" s="234"/>
      <c r="BE915" s="234"/>
      <c r="BF915" s="234"/>
      <c r="BG915" s="234"/>
      <c r="BH915" s="234"/>
      <c r="BI915" s="234"/>
      <c r="BJ915" s="234"/>
      <c r="BK915" s="234"/>
      <c r="BL915" s="234"/>
      <c r="BM915" s="234"/>
      <c r="BN915" s="234"/>
      <c r="BO915" s="234"/>
      <c r="BP915" s="234"/>
      <c r="BQ915" s="234"/>
      <c r="BR915" s="234"/>
      <c r="BS915" s="234"/>
      <c r="BT915" s="234"/>
      <c r="BU915" s="234"/>
      <c r="BV915" s="234"/>
      <c r="BW915" s="234"/>
      <c r="BX915" s="234"/>
      <c r="BY915" s="234"/>
      <c r="BZ915" s="234"/>
      <c r="CA915" s="234"/>
      <c r="CB915" s="234"/>
      <c r="CC915" s="234"/>
      <c r="CD915" s="234"/>
      <c r="CE915" s="234"/>
      <c r="CF915" s="234"/>
      <c r="CG915" s="234"/>
      <c r="CH915" s="234"/>
      <c r="CI915" s="234"/>
      <c r="CJ915" s="234"/>
      <c r="CK915" s="234"/>
      <c r="CL915" s="234"/>
      <c r="CM915" s="234"/>
      <c r="CN915" s="234"/>
      <c r="CO915" s="234"/>
      <c r="CP915" s="234"/>
      <c r="CQ915" s="234"/>
      <c r="CR915" s="234"/>
      <c r="CS915" s="234"/>
      <c r="CT915" s="234"/>
      <c r="CU915" s="234"/>
      <c r="CV915" s="234"/>
      <c r="CW915" s="234"/>
      <c r="CX915" s="234"/>
      <c r="CY915" s="234"/>
      <c r="CZ915" s="234"/>
      <c r="DA915" s="234"/>
      <c r="DB915" s="234"/>
      <c r="DC915" s="234"/>
      <c r="DD915" s="234"/>
      <c r="DE915" s="234"/>
      <c r="DF915" s="234"/>
      <c r="DG915" s="234"/>
      <c r="DH915" s="234"/>
      <c r="DI915" s="234"/>
      <c r="DJ915" s="234"/>
      <c r="DK915" s="234"/>
      <c r="DL915" s="234"/>
      <c r="DM915" s="234"/>
      <c r="DN915" s="234"/>
      <c r="DO915" s="234"/>
      <c r="DP915" s="234"/>
      <c r="DQ915" s="234"/>
      <c r="DR915" s="234"/>
      <c r="DS915" s="234"/>
      <c r="DT915" s="234"/>
      <c r="DU915" s="234"/>
      <c r="DV915" s="234"/>
      <c r="DW915" s="234"/>
      <c r="DX915" s="234"/>
      <c r="DY915" s="234"/>
      <c r="DZ915" s="234"/>
      <c r="EA915" s="234"/>
      <c r="EB915" s="234"/>
      <c r="EC915" s="234"/>
      <c r="ED915" s="234"/>
      <c r="EE915" s="234"/>
      <c r="EF915" s="234"/>
      <c r="EG915" s="234"/>
      <c r="EH915" s="234"/>
      <c r="EI915" s="234"/>
      <c r="EJ915" s="234"/>
      <c r="EK915" s="234"/>
      <c r="EL915" s="234"/>
      <c r="EM915" s="234"/>
      <c r="EN915" s="234"/>
      <c r="EO915" s="234"/>
      <c r="EP915" s="234"/>
      <c r="EQ915" s="234"/>
      <c r="ER915" s="234"/>
      <c r="ES915" s="234"/>
      <c r="ET915" s="234"/>
      <c r="EU915" s="234"/>
      <c r="EV915" s="234"/>
      <c r="EW915" s="234"/>
      <c r="EX915" s="234"/>
      <c r="EY915" s="234"/>
      <c r="EZ915" s="234"/>
      <c r="FA915" s="234"/>
      <c r="FB915" s="234"/>
      <c r="FC915" s="234"/>
      <c r="FD915" s="234"/>
      <c r="FE915" s="234"/>
      <c r="FF915" s="234"/>
      <c r="FG915" s="234"/>
      <c r="FH915" s="234"/>
      <c r="FI915" s="234"/>
      <c r="FJ915" s="234"/>
      <c r="FK915" s="234"/>
      <c r="FL915" s="234"/>
      <c r="FM915" s="234"/>
      <c r="FN915" s="234"/>
      <c r="FO915" s="234"/>
      <c r="FP915" s="234"/>
      <c r="FQ915" s="234"/>
      <c r="FR915" s="234"/>
      <c r="FS915" s="234"/>
      <c r="FT915" s="234"/>
      <c r="FU915" s="234"/>
      <c r="FV915" s="234"/>
      <c r="FW915" s="234"/>
      <c r="FX915" s="234"/>
      <c r="FY915" s="234"/>
      <c r="FZ915" s="234"/>
      <c r="GA915" s="234"/>
      <c r="GB915" s="234"/>
      <c r="GC915" s="234"/>
      <c r="GD915" s="234"/>
      <c r="GE915" s="234"/>
      <c r="GF915" s="234"/>
      <c r="GG915" s="234"/>
      <c r="GH915" s="234"/>
      <c r="GI915" s="234"/>
      <c r="GJ915" s="234"/>
      <c r="GK915" s="234"/>
      <c r="GL915" s="234"/>
      <c r="GM915" s="234"/>
      <c r="GN915" s="234"/>
      <c r="GO915" s="234"/>
      <c r="GP915" s="234"/>
      <c r="GQ915" s="234"/>
      <c r="GR915" s="234"/>
      <c r="GS915" s="234"/>
      <c r="GT915" s="234"/>
      <c r="GU915" s="234"/>
      <c r="GV915" s="234"/>
      <c r="GW915" s="234"/>
      <c r="GX915" s="234"/>
      <c r="GY915" s="234"/>
      <c r="GZ915" s="234"/>
      <c r="HA915" s="234"/>
      <c r="HB915" s="234"/>
      <c r="HC915" s="234"/>
      <c r="HD915" s="234"/>
      <c r="HE915" s="234"/>
      <c r="HF915" s="234"/>
      <c r="HG915" s="234"/>
      <c r="HH915" s="234"/>
      <c r="HI915" s="234"/>
      <c r="HJ915" s="234"/>
      <c r="HK915" s="234"/>
      <c r="HL915" s="234"/>
      <c r="HM915" s="234"/>
      <c r="HN915" s="234"/>
      <c r="HO915" s="234"/>
      <c r="HP915" s="234"/>
      <c r="HQ915" s="234"/>
      <c r="HR915" s="234"/>
      <c r="HS915" s="234"/>
      <c r="HT915" s="234"/>
      <c r="HU915" s="234"/>
      <c r="HV915" s="234"/>
      <c r="HW915" s="234"/>
      <c r="HX915" s="234"/>
      <c r="HY915" s="234"/>
      <c r="HZ915" s="234"/>
      <c r="IA915" s="234"/>
      <c r="IB915" s="234"/>
      <c r="IC915" s="234"/>
      <c r="ID915" s="234"/>
    </row>
    <row r="917" spans="1:238" s="311" customFormat="1">
      <c r="A917" s="249"/>
      <c r="B917" s="280"/>
      <c r="C917" s="280"/>
      <c r="D917" s="280"/>
      <c r="E917" s="280"/>
      <c r="F917" s="280"/>
      <c r="G917" s="280"/>
      <c r="H917" s="243"/>
      <c r="I917" s="307"/>
      <c r="J917" s="308"/>
      <c r="K917" s="309"/>
      <c r="L917" s="310"/>
      <c r="N917" s="301"/>
      <c r="O917" s="301"/>
      <c r="P917" s="234"/>
      <c r="Q917" s="234"/>
      <c r="R917" s="234"/>
      <c r="S917" s="234"/>
      <c r="T917" s="234"/>
      <c r="U917" s="234"/>
      <c r="V917" s="234"/>
      <c r="W917" s="234"/>
      <c r="X917" s="234"/>
      <c r="Y917" s="234"/>
      <c r="Z917" s="234"/>
      <c r="AA917" s="234"/>
      <c r="AB917" s="234"/>
      <c r="AC917" s="234"/>
      <c r="AD917" s="234"/>
      <c r="AE917" s="234"/>
      <c r="AF917" s="234"/>
      <c r="AG917" s="234"/>
      <c r="AH917" s="234"/>
      <c r="AI917" s="234"/>
      <c r="AJ917" s="234"/>
      <c r="AK917" s="234"/>
      <c r="AL917" s="234"/>
      <c r="AM917" s="234"/>
      <c r="AN917" s="234"/>
      <c r="AO917" s="234"/>
      <c r="AP917" s="234"/>
      <c r="AQ917" s="234"/>
      <c r="AR917" s="234"/>
      <c r="AS917" s="234"/>
      <c r="AT917" s="234"/>
      <c r="AU917" s="234"/>
      <c r="AV917" s="234"/>
      <c r="AW917" s="234"/>
      <c r="AX917" s="234"/>
      <c r="AY917" s="234"/>
      <c r="AZ917" s="234"/>
      <c r="BA917" s="234"/>
      <c r="BB917" s="234"/>
      <c r="BC917" s="234"/>
      <c r="BD917" s="234"/>
      <c r="BE917" s="234"/>
      <c r="BF917" s="234"/>
      <c r="BG917" s="234"/>
      <c r="BH917" s="234"/>
      <c r="BI917" s="234"/>
      <c r="BJ917" s="234"/>
      <c r="BK917" s="234"/>
      <c r="BL917" s="234"/>
      <c r="BM917" s="234"/>
      <c r="BN917" s="234"/>
      <c r="BO917" s="234"/>
      <c r="BP917" s="234"/>
      <c r="BQ917" s="234"/>
      <c r="BR917" s="234"/>
      <c r="BS917" s="234"/>
      <c r="BT917" s="234"/>
      <c r="BU917" s="234"/>
      <c r="BV917" s="234"/>
      <c r="BW917" s="234"/>
      <c r="BX917" s="234"/>
      <c r="BY917" s="234"/>
      <c r="BZ917" s="234"/>
      <c r="CA917" s="234"/>
      <c r="CB917" s="234"/>
      <c r="CC917" s="234"/>
      <c r="CD917" s="234"/>
      <c r="CE917" s="234"/>
      <c r="CF917" s="234"/>
      <c r="CG917" s="234"/>
      <c r="CH917" s="234"/>
      <c r="CI917" s="234"/>
      <c r="CJ917" s="234"/>
      <c r="CK917" s="234"/>
      <c r="CL917" s="234"/>
      <c r="CM917" s="234"/>
      <c r="CN917" s="234"/>
      <c r="CO917" s="234"/>
      <c r="CP917" s="234"/>
      <c r="CQ917" s="234"/>
      <c r="CR917" s="234"/>
      <c r="CS917" s="234"/>
      <c r="CT917" s="234"/>
      <c r="CU917" s="234"/>
      <c r="CV917" s="234"/>
      <c r="CW917" s="234"/>
      <c r="CX917" s="234"/>
      <c r="CY917" s="234"/>
      <c r="CZ917" s="234"/>
      <c r="DA917" s="234"/>
      <c r="DB917" s="234"/>
      <c r="DC917" s="234"/>
      <c r="DD917" s="234"/>
      <c r="DE917" s="234"/>
      <c r="DF917" s="234"/>
      <c r="DG917" s="234"/>
      <c r="DH917" s="234"/>
      <c r="DI917" s="234"/>
      <c r="DJ917" s="234"/>
      <c r="DK917" s="234"/>
      <c r="DL917" s="234"/>
      <c r="DM917" s="234"/>
      <c r="DN917" s="234"/>
      <c r="DO917" s="234"/>
      <c r="DP917" s="234"/>
      <c r="DQ917" s="234"/>
      <c r="DR917" s="234"/>
      <c r="DS917" s="234"/>
      <c r="DT917" s="234"/>
      <c r="DU917" s="234"/>
      <c r="DV917" s="234"/>
      <c r="DW917" s="234"/>
      <c r="DX917" s="234"/>
      <c r="DY917" s="234"/>
      <c r="DZ917" s="234"/>
      <c r="EA917" s="234"/>
      <c r="EB917" s="234"/>
      <c r="EC917" s="234"/>
      <c r="ED917" s="234"/>
      <c r="EE917" s="234"/>
      <c r="EF917" s="234"/>
      <c r="EG917" s="234"/>
      <c r="EH917" s="234"/>
      <c r="EI917" s="234"/>
      <c r="EJ917" s="234"/>
      <c r="EK917" s="234"/>
      <c r="EL917" s="234"/>
      <c r="EM917" s="234"/>
      <c r="EN917" s="234"/>
      <c r="EO917" s="234"/>
      <c r="EP917" s="234"/>
      <c r="EQ917" s="234"/>
      <c r="ER917" s="234"/>
      <c r="ES917" s="234"/>
      <c r="ET917" s="234"/>
      <c r="EU917" s="234"/>
      <c r="EV917" s="234"/>
      <c r="EW917" s="234"/>
      <c r="EX917" s="234"/>
      <c r="EY917" s="234"/>
      <c r="EZ917" s="234"/>
      <c r="FA917" s="234"/>
      <c r="FB917" s="234"/>
      <c r="FC917" s="234"/>
      <c r="FD917" s="234"/>
      <c r="FE917" s="234"/>
      <c r="FF917" s="234"/>
      <c r="FG917" s="234"/>
      <c r="FH917" s="234"/>
      <c r="FI917" s="234"/>
      <c r="FJ917" s="234"/>
      <c r="FK917" s="234"/>
      <c r="FL917" s="234"/>
      <c r="FM917" s="234"/>
      <c r="FN917" s="234"/>
      <c r="FO917" s="234"/>
      <c r="FP917" s="234"/>
      <c r="FQ917" s="234"/>
      <c r="FR917" s="234"/>
      <c r="FS917" s="234"/>
      <c r="FT917" s="234"/>
      <c r="FU917" s="234"/>
      <c r="FV917" s="234"/>
      <c r="FW917" s="234"/>
      <c r="FX917" s="234"/>
      <c r="FY917" s="234"/>
      <c r="FZ917" s="234"/>
      <c r="GA917" s="234"/>
      <c r="GB917" s="234"/>
      <c r="GC917" s="234"/>
      <c r="GD917" s="234"/>
      <c r="GE917" s="234"/>
      <c r="GF917" s="234"/>
      <c r="GG917" s="234"/>
      <c r="GH917" s="234"/>
      <c r="GI917" s="234"/>
      <c r="GJ917" s="234"/>
      <c r="GK917" s="234"/>
      <c r="GL917" s="234"/>
      <c r="GM917" s="234"/>
      <c r="GN917" s="234"/>
      <c r="GO917" s="234"/>
      <c r="GP917" s="234"/>
      <c r="GQ917" s="234"/>
      <c r="GR917" s="234"/>
      <c r="GS917" s="234"/>
      <c r="GT917" s="234"/>
      <c r="GU917" s="234"/>
      <c r="GV917" s="234"/>
      <c r="GW917" s="234"/>
      <c r="GX917" s="234"/>
      <c r="GY917" s="234"/>
      <c r="GZ917" s="234"/>
      <c r="HA917" s="234"/>
      <c r="HB917" s="234"/>
      <c r="HC917" s="234"/>
      <c r="HD917" s="234"/>
      <c r="HE917" s="234"/>
      <c r="HF917" s="234"/>
      <c r="HG917" s="234"/>
      <c r="HH917" s="234"/>
      <c r="HI917" s="234"/>
      <c r="HJ917" s="234"/>
      <c r="HK917" s="234"/>
      <c r="HL917" s="234"/>
      <c r="HM917" s="234"/>
      <c r="HN917" s="234"/>
      <c r="HO917" s="234"/>
      <c r="HP917" s="234"/>
      <c r="HQ917" s="234"/>
      <c r="HR917" s="234"/>
      <c r="HS917" s="234"/>
      <c r="HT917" s="234"/>
      <c r="HU917" s="234"/>
      <c r="HV917" s="234"/>
      <c r="HW917" s="234"/>
      <c r="HX917" s="234"/>
      <c r="HY917" s="234"/>
      <c r="HZ917" s="234"/>
      <c r="IA917" s="234"/>
      <c r="IB917" s="234"/>
      <c r="IC917" s="234"/>
      <c r="ID917" s="234"/>
    </row>
    <row r="919" spans="1:238" s="311" customFormat="1">
      <c r="A919" s="249"/>
      <c r="B919" s="280"/>
      <c r="C919" s="280"/>
      <c r="D919" s="280"/>
      <c r="E919" s="280"/>
      <c r="F919" s="280"/>
      <c r="G919" s="280"/>
      <c r="H919" s="243"/>
      <c r="I919" s="307"/>
      <c r="J919" s="308"/>
      <c r="K919" s="309"/>
      <c r="L919" s="310"/>
      <c r="N919" s="301"/>
      <c r="O919" s="301"/>
      <c r="P919" s="234"/>
      <c r="Q919" s="234"/>
      <c r="R919" s="234"/>
      <c r="S919" s="234"/>
      <c r="T919" s="234"/>
      <c r="U919" s="234"/>
      <c r="V919" s="234"/>
      <c r="W919" s="234"/>
      <c r="X919" s="234"/>
      <c r="Y919" s="234"/>
      <c r="Z919" s="234"/>
      <c r="AA919" s="234"/>
      <c r="AB919" s="234"/>
      <c r="AC919" s="234"/>
      <c r="AD919" s="234"/>
      <c r="AE919" s="234"/>
      <c r="AF919" s="234"/>
      <c r="AG919" s="234"/>
      <c r="AH919" s="234"/>
      <c r="AI919" s="234"/>
      <c r="AJ919" s="234"/>
      <c r="AK919" s="234"/>
      <c r="AL919" s="234"/>
      <c r="AM919" s="234"/>
      <c r="AN919" s="234"/>
      <c r="AO919" s="234"/>
      <c r="AP919" s="234"/>
      <c r="AQ919" s="234"/>
      <c r="AR919" s="234"/>
      <c r="AS919" s="234"/>
      <c r="AT919" s="234"/>
      <c r="AU919" s="234"/>
      <c r="AV919" s="234"/>
      <c r="AW919" s="234"/>
      <c r="AX919" s="234"/>
      <c r="AY919" s="234"/>
      <c r="AZ919" s="234"/>
      <c r="BA919" s="234"/>
      <c r="BB919" s="234"/>
      <c r="BC919" s="234"/>
      <c r="BD919" s="234"/>
      <c r="BE919" s="234"/>
      <c r="BF919" s="234"/>
      <c r="BG919" s="234"/>
      <c r="BH919" s="234"/>
      <c r="BI919" s="234"/>
      <c r="BJ919" s="234"/>
      <c r="BK919" s="234"/>
      <c r="BL919" s="234"/>
      <c r="BM919" s="234"/>
      <c r="BN919" s="234"/>
      <c r="BO919" s="234"/>
      <c r="BP919" s="234"/>
      <c r="BQ919" s="234"/>
      <c r="BR919" s="234"/>
      <c r="BS919" s="234"/>
      <c r="BT919" s="234"/>
      <c r="BU919" s="234"/>
      <c r="BV919" s="234"/>
      <c r="BW919" s="234"/>
      <c r="BX919" s="234"/>
      <c r="BY919" s="234"/>
      <c r="BZ919" s="234"/>
      <c r="CA919" s="234"/>
      <c r="CB919" s="234"/>
      <c r="CC919" s="234"/>
      <c r="CD919" s="234"/>
      <c r="CE919" s="234"/>
      <c r="CF919" s="234"/>
      <c r="CG919" s="234"/>
      <c r="CH919" s="234"/>
      <c r="CI919" s="234"/>
      <c r="CJ919" s="234"/>
      <c r="CK919" s="234"/>
      <c r="CL919" s="234"/>
      <c r="CM919" s="234"/>
      <c r="CN919" s="234"/>
      <c r="CO919" s="234"/>
      <c r="CP919" s="234"/>
      <c r="CQ919" s="234"/>
      <c r="CR919" s="234"/>
      <c r="CS919" s="234"/>
      <c r="CT919" s="234"/>
      <c r="CU919" s="234"/>
      <c r="CV919" s="234"/>
      <c r="CW919" s="234"/>
      <c r="CX919" s="234"/>
      <c r="CY919" s="234"/>
      <c r="CZ919" s="234"/>
      <c r="DA919" s="234"/>
      <c r="DB919" s="234"/>
      <c r="DC919" s="234"/>
      <c r="DD919" s="234"/>
      <c r="DE919" s="234"/>
      <c r="DF919" s="234"/>
      <c r="DG919" s="234"/>
      <c r="DH919" s="234"/>
      <c r="DI919" s="234"/>
      <c r="DJ919" s="234"/>
      <c r="DK919" s="234"/>
      <c r="DL919" s="234"/>
      <c r="DM919" s="234"/>
      <c r="DN919" s="234"/>
      <c r="DO919" s="234"/>
      <c r="DP919" s="234"/>
      <c r="DQ919" s="234"/>
      <c r="DR919" s="234"/>
      <c r="DS919" s="234"/>
      <c r="DT919" s="234"/>
      <c r="DU919" s="234"/>
      <c r="DV919" s="234"/>
      <c r="DW919" s="234"/>
      <c r="DX919" s="234"/>
      <c r="DY919" s="234"/>
      <c r="DZ919" s="234"/>
      <c r="EA919" s="234"/>
      <c r="EB919" s="234"/>
      <c r="EC919" s="234"/>
      <c r="ED919" s="234"/>
      <c r="EE919" s="234"/>
      <c r="EF919" s="234"/>
      <c r="EG919" s="234"/>
      <c r="EH919" s="234"/>
      <c r="EI919" s="234"/>
      <c r="EJ919" s="234"/>
      <c r="EK919" s="234"/>
      <c r="EL919" s="234"/>
      <c r="EM919" s="234"/>
      <c r="EN919" s="234"/>
      <c r="EO919" s="234"/>
      <c r="EP919" s="234"/>
      <c r="EQ919" s="234"/>
      <c r="ER919" s="234"/>
      <c r="ES919" s="234"/>
      <c r="ET919" s="234"/>
      <c r="EU919" s="234"/>
      <c r="EV919" s="234"/>
      <c r="EW919" s="234"/>
      <c r="EX919" s="234"/>
      <c r="EY919" s="234"/>
      <c r="EZ919" s="234"/>
      <c r="FA919" s="234"/>
      <c r="FB919" s="234"/>
      <c r="FC919" s="234"/>
      <c r="FD919" s="234"/>
      <c r="FE919" s="234"/>
      <c r="FF919" s="234"/>
      <c r="FG919" s="234"/>
      <c r="FH919" s="234"/>
      <c r="FI919" s="234"/>
      <c r="FJ919" s="234"/>
      <c r="FK919" s="234"/>
      <c r="FL919" s="234"/>
      <c r="FM919" s="234"/>
      <c r="FN919" s="234"/>
      <c r="FO919" s="234"/>
      <c r="FP919" s="234"/>
      <c r="FQ919" s="234"/>
      <c r="FR919" s="234"/>
      <c r="FS919" s="234"/>
      <c r="FT919" s="234"/>
      <c r="FU919" s="234"/>
      <c r="FV919" s="234"/>
      <c r="FW919" s="234"/>
      <c r="FX919" s="234"/>
      <c r="FY919" s="234"/>
      <c r="FZ919" s="234"/>
      <c r="GA919" s="234"/>
      <c r="GB919" s="234"/>
      <c r="GC919" s="234"/>
      <c r="GD919" s="234"/>
      <c r="GE919" s="234"/>
      <c r="GF919" s="234"/>
      <c r="GG919" s="234"/>
      <c r="GH919" s="234"/>
      <c r="GI919" s="234"/>
      <c r="GJ919" s="234"/>
      <c r="GK919" s="234"/>
      <c r="GL919" s="234"/>
      <c r="GM919" s="234"/>
      <c r="GN919" s="234"/>
      <c r="GO919" s="234"/>
      <c r="GP919" s="234"/>
      <c r="GQ919" s="234"/>
      <c r="GR919" s="234"/>
      <c r="GS919" s="234"/>
      <c r="GT919" s="234"/>
      <c r="GU919" s="234"/>
      <c r="GV919" s="234"/>
      <c r="GW919" s="234"/>
      <c r="GX919" s="234"/>
      <c r="GY919" s="234"/>
      <c r="GZ919" s="234"/>
      <c r="HA919" s="234"/>
      <c r="HB919" s="234"/>
      <c r="HC919" s="234"/>
      <c r="HD919" s="234"/>
      <c r="HE919" s="234"/>
      <c r="HF919" s="234"/>
      <c r="HG919" s="234"/>
      <c r="HH919" s="234"/>
      <c r="HI919" s="234"/>
      <c r="HJ919" s="234"/>
      <c r="HK919" s="234"/>
      <c r="HL919" s="234"/>
      <c r="HM919" s="234"/>
      <c r="HN919" s="234"/>
      <c r="HO919" s="234"/>
      <c r="HP919" s="234"/>
      <c r="HQ919" s="234"/>
      <c r="HR919" s="234"/>
      <c r="HS919" s="234"/>
      <c r="HT919" s="234"/>
      <c r="HU919" s="234"/>
      <c r="HV919" s="234"/>
      <c r="HW919" s="234"/>
      <c r="HX919" s="234"/>
      <c r="HY919" s="234"/>
      <c r="HZ919" s="234"/>
      <c r="IA919" s="234"/>
      <c r="IB919" s="234"/>
      <c r="IC919" s="234"/>
      <c r="ID919" s="234"/>
    </row>
    <row r="921" spans="1:238" s="311" customFormat="1">
      <c r="A921" s="249"/>
      <c r="B921" s="280"/>
      <c r="C921" s="280"/>
      <c r="D921" s="280"/>
      <c r="E921" s="280"/>
      <c r="F921" s="280"/>
      <c r="G921" s="280"/>
      <c r="H921" s="243"/>
      <c r="I921" s="307"/>
      <c r="J921" s="308"/>
      <c r="K921" s="309"/>
      <c r="L921" s="310"/>
      <c r="N921" s="301"/>
      <c r="O921" s="301"/>
      <c r="P921" s="234"/>
      <c r="Q921" s="234"/>
      <c r="R921" s="234"/>
      <c r="S921" s="234"/>
      <c r="T921" s="234"/>
      <c r="U921" s="234"/>
      <c r="V921" s="234"/>
      <c r="W921" s="234"/>
      <c r="X921" s="234"/>
      <c r="Y921" s="234"/>
      <c r="Z921" s="234"/>
      <c r="AA921" s="234"/>
      <c r="AB921" s="234"/>
      <c r="AC921" s="234"/>
      <c r="AD921" s="234"/>
      <c r="AE921" s="234"/>
      <c r="AF921" s="234"/>
      <c r="AG921" s="234"/>
      <c r="AH921" s="234"/>
      <c r="AI921" s="234"/>
      <c r="AJ921" s="234"/>
      <c r="AK921" s="234"/>
      <c r="AL921" s="234"/>
      <c r="AM921" s="234"/>
      <c r="AN921" s="234"/>
      <c r="AO921" s="234"/>
      <c r="AP921" s="234"/>
      <c r="AQ921" s="234"/>
      <c r="AR921" s="234"/>
      <c r="AS921" s="234"/>
      <c r="AT921" s="234"/>
      <c r="AU921" s="234"/>
      <c r="AV921" s="234"/>
      <c r="AW921" s="234"/>
      <c r="AX921" s="234"/>
      <c r="AY921" s="234"/>
      <c r="AZ921" s="234"/>
      <c r="BA921" s="234"/>
      <c r="BB921" s="234"/>
      <c r="BC921" s="234"/>
      <c r="BD921" s="234"/>
      <c r="BE921" s="234"/>
      <c r="BF921" s="234"/>
      <c r="BG921" s="234"/>
      <c r="BH921" s="234"/>
      <c r="BI921" s="234"/>
      <c r="BJ921" s="234"/>
      <c r="BK921" s="234"/>
      <c r="BL921" s="234"/>
      <c r="BM921" s="234"/>
      <c r="BN921" s="234"/>
      <c r="BO921" s="234"/>
      <c r="BP921" s="234"/>
      <c r="BQ921" s="234"/>
      <c r="BR921" s="234"/>
      <c r="BS921" s="234"/>
      <c r="BT921" s="234"/>
      <c r="BU921" s="234"/>
      <c r="BV921" s="234"/>
      <c r="BW921" s="234"/>
      <c r="BX921" s="234"/>
      <c r="BY921" s="234"/>
      <c r="BZ921" s="234"/>
      <c r="CA921" s="234"/>
      <c r="CB921" s="234"/>
      <c r="CC921" s="234"/>
      <c r="CD921" s="234"/>
      <c r="CE921" s="234"/>
      <c r="CF921" s="234"/>
      <c r="CG921" s="234"/>
      <c r="CH921" s="234"/>
      <c r="CI921" s="234"/>
      <c r="CJ921" s="234"/>
      <c r="CK921" s="234"/>
      <c r="CL921" s="234"/>
      <c r="CM921" s="234"/>
      <c r="CN921" s="234"/>
      <c r="CO921" s="234"/>
      <c r="CP921" s="234"/>
      <c r="CQ921" s="234"/>
      <c r="CR921" s="234"/>
      <c r="CS921" s="234"/>
      <c r="CT921" s="234"/>
      <c r="CU921" s="234"/>
      <c r="CV921" s="234"/>
      <c r="CW921" s="234"/>
      <c r="CX921" s="234"/>
      <c r="CY921" s="234"/>
      <c r="CZ921" s="234"/>
      <c r="DA921" s="234"/>
      <c r="DB921" s="234"/>
      <c r="DC921" s="234"/>
      <c r="DD921" s="234"/>
      <c r="DE921" s="234"/>
      <c r="DF921" s="234"/>
      <c r="DG921" s="234"/>
      <c r="DH921" s="234"/>
      <c r="DI921" s="234"/>
      <c r="DJ921" s="234"/>
      <c r="DK921" s="234"/>
      <c r="DL921" s="234"/>
      <c r="DM921" s="234"/>
      <c r="DN921" s="234"/>
      <c r="DO921" s="234"/>
      <c r="DP921" s="234"/>
      <c r="DQ921" s="234"/>
      <c r="DR921" s="234"/>
      <c r="DS921" s="234"/>
      <c r="DT921" s="234"/>
      <c r="DU921" s="234"/>
      <c r="DV921" s="234"/>
      <c r="DW921" s="234"/>
      <c r="DX921" s="234"/>
      <c r="DY921" s="234"/>
      <c r="DZ921" s="234"/>
      <c r="EA921" s="234"/>
      <c r="EB921" s="234"/>
      <c r="EC921" s="234"/>
      <c r="ED921" s="234"/>
      <c r="EE921" s="234"/>
      <c r="EF921" s="234"/>
      <c r="EG921" s="234"/>
      <c r="EH921" s="234"/>
      <c r="EI921" s="234"/>
      <c r="EJ921" s="234"/>
      <c r="EK921" s="234"/>
      <c r="EL921" s="234"/>
      <c r="EM921" s="234"/>
      <c r="EN921" s="234"/>
      <c r="EO921" s="234"/>
      <c r="EP921" s="234"/>
      <c r="EQ921" s="234"/>
      <c r="ER921" s="234"/>
      <c r="ES921" s="234"/>
      <c r="ET921" s="234"/>
      <c r="EU921" s="234"/>
      <c r="EV921" s="234"/>
      <c r="EW921" s="234"/>
      <c r="EX921" s="234"/>
      <c r="EY921" s="234"/>
      <c r="EZ921" s="234"/>
      <c r="FA921" s="234"/>
      <c r="FB921" s="234"/>
      <c r="FC921" s="234"/>
      <c r="FD921" s="234"/>
      <c r="FE921" s="234"/>
      <c r="FF921" s="234"/>
      <c r="FG921" s="234"/>
      <c r="FH921" s="234"/>
      <c r="FI921" s="234"/>
      <c r="FJ921" s="234"/>
      <c r="FK921" s="234"/>
      <c r="FL921" s="234"/>
      <c r="FM921" s="234"/>
      <c r="FN921" s="234"/>
      <c r="FO921" s="234"/>
      <c r="FP921" s="234"/>
      <c r="FQ921" s="234"/>
      <c r="FR921" s="234"/>
      <c r="FS921" s="234"/>
      <c r="FT921" s="234"/>
      <c r="FU921" s="234"/>
      <c r="FV921" s="234"/>
      <c r="FW921" s="234"/>
      <c r="FX921" s="234"/>
      <c r="FY921" s="234"/>
      <c r="FZ921" s="234"/>
      <c r="GA921" s="234"/>
      <c r="GB921" s="234"/>
      <c r="GC921" s="234"/>
      <c r="GD921" s="234"/>
      <c r="GE921" s="234"/>
      <c r="GF921" s="234"/>
      <c r="GG921" s="234"/>
      <c r="GH921" s="234"/>
      <c r="GI921" s="234"/>
      <c r="GJ921" s="234"/>
      <c r="GK921" s="234"/>
      <c r="GL921" s="234"/>
      <c r="GM921" s="234"/>
      <c r="GN921" s="234"/>
      <c r="GO921" s="234"/>
      <c r="GP921" s="234"/>
      <c r="GQ921" s="234"/>
      <c r="GR921" s="234"/>
      <c r="GS921" s="234"/>
      <c r="GT921" s="234"/>
      <c r="GU921" s="234"/>
      <c r="GV921" s="234"/>
      <c r="GW921" s="234"/>
      <c r="GX921" s="234"/>
      <c r="GY921" s="234"/>
      <c r="GZ921" s="234"/>
      <c r="HA921" s="234"/>
      <c r="HB921" s="234"/>
      <c r="HC921" s="234"/>
      <c r="HD921" s="234"/>
      <c r="HE921" s="234"/>
      <c r="HF921" s="234"/>
      <c r="HG921" s="234"/>
      <c r="HH921" s="234"/>
      <c r="HI921" s="234"/>
      <c r="HJ921" s="234"/>
      <c r="HK921" s="234"/>
      <c r="HL921" s="234"/>
      <c r="HM921" s="234"/>
      <c r="HN921" s="234"/>
      <c r="HO921" s="234"/>
      <c r="HP921" s="234"/>
      <c r="HQ921" s="234"/>
      <c r="HR921" s="234"/>
      <c r="HS921" s="234"/>
      <c r="HT921" s="234"/>
      <c r="HU921" s="234"/>
      <c r="HV921" s="234"/>
      <c r="HW921" s="234"/>
      <c r="HX921" s="234"/>
      <c r="HY921" s="234"/>
      <c r="HZ921" s="234"/>
      <c r="IA921" s="234"/>
      <c r="IB921" s="234"/>
      <c r="IC921" s="234"/>
      <c r="ID921" s="234"/>
    </row>
    <row r="922" spans="1:238" s="311" customFormat="1">
      <c r="A922" s="249"/>
      <c r="B922" s="280"/>
      <c r="C922" s="280"/>
      <c r="D922" s="280"/>
      <c r="E922" s="280"/>
      <c r="F922" s="280"/>
      <c r="G922" s="280"/>
      <c r="H922" s="243"/>
      <c r="I922" s="307"/>
      <c r="J922" s="308"/>
      <c r="K922" s="309"/>
      <c r="L922" s="310"/>
      <c r="N922" s="301"/>
      <c r="O922" s="301"/>
      <c r="P922" s="234"/>
      <c r="Q922" s="234"/>
      <c r="R922" s="234"/>
      <c r="S922" s="234"/>
      <c r="T922" s="234"/>
      <c r="U922" s="234"/>
      <c r="V922" s="234"/>
      <c r="W922" s="234"/>
      <c r="X922" s="234"/>
      <c r="Y922" s="234"/>
      <c r="Z922" s="234"/>
      <c r="AA922" s="234"/>
      <c r="AB922" s="234"/>
      <c r="AC922" s="234"/>
      <c r="AD922" s="234"/>
      <c r="AE922" s="234"/>
      <c r="AF922" s="234"/>
      <c r="AG922" s="234"/>
      <c r="AH922" s="234"/>
      <c r="AI922" s="234"/>
      <c r="AJ922" s="234"/>
      <c r="AK922" s="234"/>
      <c r="AL922" s="234"/>
      <c r="AM922" s="234"/>
      <c r="AN922" s="234"/>
      <c r="AO922" s="234"/>
      <c r="AP922" s="234"/>
      <c r="AQ922" s="234"/>
      <c r="AR922" s="234"/>
      <c r="AS922" s="234"/>
      <c r="AT922" s="234"/>
      <c r="AU922" s="234"/>
      <c r="AV922" s="234"/>
      <c r="AW922" s="234"/>
      <c r="AX922" s="234"/>
      <c r="AY922" s="234"/>
      <c r="AZ922" s="234"/>
      <c r="BA922" s="234"/>
      <c r="BB922" s="234"/>
      <c r="BC922" s="234"/>
      <c r="BD922" s="234"/>
      <c r="BE922" s="234"/>
      <c r="BF922" s="234"/>
      <c r="BG922" s="234"/>
      <c r="BH922" s="234"/>
      <c r="BI922" s="234"/>
      <c r="BJ922" s="234"/>
      <c r="BK922" s="234"/>
      <c r="BL922" s="234"/>
      <c r="BM922" s="234"/>
      <c r="BN922" s="234"/>
      <c r="BO922" s="234"/>
      <c r="BP922" s="234"/>
      <c r="BQ922" s="234"/>
      <c r="BR922" s="234"/>
      <c r="BS922" s="234"/>
      <c r="BT922" s="234"/>
      <c r="BU922" s="234"/>
      <c r="BV922" s="234"/>
      <c r="BW922" s="234"/>
      <c r="BX922" s="234"/>
      <c r="BY922" s="234"/>
      <c r="BZ922" s="234"/>
      <c r="CA922" s="234"/>
      <c r="CB922" s="234"/>
      <c r="CC922" s="234"/>
      <c r="CD922" s="234"/>
      <c r="CE922" s="234"/>
      <c r="CF922" s="234"/>
      <c r="CG922" s="234"/>
      <c r="CH922" s="234"/>
      <c r="CI922" s="234"/>
      <c r="CJ922" s="234"/>
      <c r="CK922" s="234"/>
      <c r="CL922" s="234"/>
      <c r="CM922" s="234"/>
      <c r="CN922" s="234"/>
      <c r="CO922" s="234"/>
      <c r="CP922" s="234"/>
      <c r="CQ922" s="234"/>
      <c r="CR922" s="234"/>
      <c r="CS922" s="234"/>
      <c r="CT922" s="234"/>
      <c r="CU922" s="234"/>
      <c r="CV922" s="234"/>
      <c r="CW922" s="234"/>
      <c r="CX922" s="234"/>
      <c r="CY922" s="234"/>
      <c r="CZ922" s="234"/>
      <c r="DA922" s="234"/>
      <c r="DB922" s="234"/>
      <c r="DC922" s="234"/>
      <c r="DD922" s="234"/>
      <c r="DE922" s="234"/>
      <c r="DF922" s="234"/>
      <c r="DG922" s="234"/>
      <c r="DH922" s="234"/>
      <c r="DI922" s="234"/>
      <c r="DJ922" s="234"/>
      <c r="DK922" s="234"/>
      <c r="DL922" s="234"/>
      <c r="DM922" s="234"/>
      <c r="DN922" s="234"/>
      <c r="DO922" s="234"/>
      <c r="DP922" s="234"/>
      <c r="DQ922" s="234"/>
      <c r="DR922" s="234"/>
      <c r="DS922" s="234"/>
      <c r="DT922" s="234"/>
      <c r="DU922" s="234"/>
      <c r="DV922" s="234"/>
      <c r="DW922" s="234"/>
      <c r="DX922" s="234"/>
      <c r="DY922" s="234"/>
      <c r="DZ922" s="234"/>
      <c r="EA922" s="234"/>
      <c r="EB922" s="234"/>
      <c r="EC922" s="234"/>
      <c r="ED922" s="234"/>
      <c r="EE922" s="234"/>
      <c r="EF922" s="234"/>
      <c r="EG922" s="234"/>
      <c r="EH922" s="234"/>
      <c r="EI922" s="234"/>
      <c r="EJ922" s="234"/>
      <c r="EK922" s="234"/>
      <c r="EL922" s="234"/>
      <c r="EM922" s="234"/>
      <c r="EN922" s="234"/>
      <c r="EO922" s="234"/>
      <c r="EP922" s="234"/>
      <c r="EQ922" s="234"/>
      <c r="ER922" s="234"/>
      <c r="ES922" s="234"/>
      <c r="ET922" s="234"/>
      <c r="EU922" s="234"/>
      <c r="EV922" s="234"/>
      <c r="EW922" s="234"/>
      <c r="EX922" s="234"/>
      <c r="EY922" s="234"/>
      <c r="EZ922" s="234"/>
      <c r="FA922" s="234"/>
      <c r="FB922" s="234"/>
      <c r="FC922" s="234"/>
      <c r="FD922" s="234"/>
      <c r="FE922" s="234"/>
      <c r="FF922" s="234"/>
      <c r="FG922" s="234"/>
      <c r="FH922" s="234"/>
      <c r="FI922" s="234"/>
      <c r="FJ922" s="234"/>
      <c r="FK922" s="234"/>
      <c r="FL922" s="234"/>
      <c r="FM922" s="234"/>
      <c r="FN922" s="234"/>
      <c r="FO922" s="234"/>
      <c r="FP922" s="234"/>
      <c r="FQ922" s="234"/>
      <c r="FR922" s="234"/>
      <c r="FS922" s="234"/>
      <c r="FT922" s="234"/>
      <c r="FU922" s="234"/>
      <c r="FV922" s="234"/>
      <c r="FW922" s="234"/>
      <c r="FX922" s="234"/>
      <c r="FY922" s="234"/>
      <c r="FZ922" s="234"/>
      <c r="GA922" s="234"/>
      <c r="GB922" s="234"/>
      <c r="GC922" s="234"/>
      <c r="GD922" s="234"/>
      <c r="GE922" s="234"/>
      <c r="GF922" s="234"/>
      <c r="GG922" s="234"/>
      <c r="GH922" s="234"/>
      <c r="GI922" s="234"/>
      <c r="GJ922" s="234"/>
      <c r="GK922" s="234"/>
      <c r="GL922" s="234"/>
      <c r="GM922" s="234"/>
      <c r="GN922" s="234"/>
      <c r="GO922" s="234"/>
      <c r="GP922" s="234"/>
      <c r="GQ922" s="234"/>
      <c r="GR922" s="234"/>
      <c r="GS922" s="234"/>
      <c r="GT922" s="234"/>
      <c r="GU922" s="234"/>
      <c r="GV922" s="234"/>
      <c r="GW922" s="234"/>
      <c r="GX922" s="234"/>
      <c r="GY922" s="234"/>
      <c r="GZ922" s="234"/>
      <c r="HA922" s="234"/>
      <c r="HB922" s="234"/>
      <c r="HC922" s="234"/>
      <c r="HD922" s="234"/>
      <c r="HE922" s="234"/>
      <c r="HF922" s="234"/>
      <c r="HG922" s="234"/>
      <c r="HH922" s="234"/>
      <c r="HI922" s="234"/>
      <c r="HJ922" s="234"/>
      <c r="HK922" s="234"/>
      <c r="HL922" s="234"/>
      <c r="HM922" s="234"/>
      <c r="HN922" s="234"/>
      <c r="HO922" s="234"/>
      <c r="HP922" s="234"/>
      <c r="HQ922" s="234"/>
      <c r="HR922" s="234"/>
      <c r="HS922" s="234"/>
      <c r="HT922" s="234"/>
      <c r="HU922" s="234"/>
      <c r="HV922" s="234"/>
      <c r="HW922" s="234"/>
      <c r="HX922" s="234"/>
      <c r="HY922" s="234"/>
      <c r="HZ922" s="234"/>
      <c r="IA922" s="234"/>
      <c r="IB922" s="234"/>
      <c r="IC922" s="234"/>
      <c r="ID922" s="234"/>
    </row>
    <row r="923" spans="1:238" s="311" customFormat="1">
      <c r="A923" s="249"/>
      <c r="B923" s="280"/>
      <c r="C923" s="280"/>
      <c r="D923" s="280"/>
      <c r="E923" s="280"/>
      <c r="F923" s="280"/>
      <c r="G923" s="280"/>
      <c r="H923" s="243"/>
      <c r="I923" s="307"/>
      <c r="J923" s="308"/>
      <c r="K923" s="309"/>
      <c r="L923" s="310"/>
      <c r="N923" s="301"/>
      <c r="O923" s="301"/>
      <c r="P923" s="234"/>
      <c r="Q923" s="234"/>
      <c r="R923" s="234"/>
      <c r="S923" s="234"/>
      <c r="T923" s="234"/>
      <c r="U923" s="234"/>
      <c r="V923" s="234"/>
      <c r="W923" s="234"/>
      <c r="X923" s="234"/>
      <c r="Y923" s="234"/>
      <c r="Z923" s="234"/>
      <c r="AA923" s="234"/>
      <c r="AB923" s="234"/>
      <c r="AC923" s="234"/>
      <c r="AD923" s="234"/>
      <c r="AE923" s="234"/>
      <c r="AF923" s="234"/>
      <c r="AG923" s="234"/>
      <c r="AH923" s="234"/>
      <c r="AI923" s="234"/>
      <c r="AJ923" s="234"/>
      <c r="AK923" s="234"/>
      <c r="AL923" s="234"/>
      <c r="AM923" s="234"/>
      <c r="AN923" s="234"/>
      <c r="AO923" s="234"/>
      <c r="AP923" s="234"/>
      <c r="AQ923" s="234"/>
      <c r="AR923" s="234"/>
      <c r="AS923" s="234"/>
      <c r="AT923" s="234"/>
      <c r="AU923" s="234"/>
      <c r="AV923" s="234"/>
      <c r="AW923" s="234"/>
      <c r="AX923" s="234"/>
      <c r="AY923" s="234"/>
      <c r="AZ923" s="234"/>
      <c r="BA923" s="234"/>
      <c r="BB923" s="234"/>
      <c r="BC923" s="234"/>
      <c r="BD923" s="234"/>
      <c r="BE923" s="234"/>
      <c r="BF923" s="234"/>
      <c r="BG923" s="234"/>
      <c r="BH923" s="234"/>
      <c r="BI923" s="234"/>
      <c r="BJ923" s="234"/>
      <c r="BK923" s="234"/>
      <c r="BL923" s="234"/>
      <c r="BM923" s="234"/>
      <c r="BN923" s="234"/>
      <c r="BO923" s="234"/>
      <c r="BP923" s="234"/>
      <c r="BQ923" s="234"/>
      <c r="BR923" s="234"/>
      <c r="BS923" s="234"/>
      <c r="BT923" s="234"/>
      <c r="BU923" s="234"/>
      <c r="BV923" s="234"/>
      <c r="BW923" s="234"/>
      <c r="BX923" s="234"/>
      <c r="BY923" s="234"/>
      <c r="BZ923" s="234"/>
      <c r="CA923" s="234"/>
      <c r="CB923" s="234"/>
      <c r="CC923" s="234"/>
      <c r="CD923" s="234"/>
      <c r="CE923" s="234"/>
      <c r="CF923" s="234"/>
      <c r="CG923" s="234"/>
      <c r="CH923" s="234"/>
      <c r="CI923" s="234"/>
      <c r="CJ923" s="234"/>
      <c r="CK923" s="234"/>
      <c r="CL923" s="234"/>
      <c r="CM923" s="234"/>
      <c r="CN923" s="234"/>
      <c r="CO923" s="234"/>
      <c r="CP923" s="234"/>
      <c r="CQ923" s="234"/>
      <c r="CR923" s="234"/>
      <c r="CS923" s="234"/>
      <c r="CT923" s="234"/>
      <c r="CU923" s="234"/>
      <c r="CV923" s="234"/>
      <c r="CW923" s="234"/>
      <c r="CX923" s="234"/>
      <c r="CY923" s="234"/>
      <c r="CZ923" s="234"/>
      <c r="DA923" s="234"/>
      <c r="DB923" s="234"/>
      <c r="DC923" s="234"/>
      <c r="DD923" s="234"/>
      <c r="DE923" s="234"/>
      <c r="DF923" s="234"/>
      <c r="DG923" s="234"/>
      <c r="DH923" s="234"/>
      <c r="DI923" s="234"/>
      <c r="DJ923" s="234"/>
      <c r="DK923" s="234"/>
      <c r="DL923" s="234"/>
      <c r="DM923" s="234"/>
      <c r="DN923" s="234"/>
      <c r="DO923" s="234"/>
      <c r="DP923" s="234"/>
      <c r="DQ923" s="234"/>
      <c r="DR923" s="234"/>
      <c r="DS923" s="234"/>
      <c r="DT923" s="234"/>
      <c r="DU923" s="234"/>
      <c r="DV923" s="234"/>
      <c r="DW923" s="234"/>
      <c r="DX923" s="234"/>
      <c r="DY923" s="234"/>
      <c r="DZ923" s="234"/>
      <c r="EA923" s="234"/>
      <c r="EB923" s="234"/>
      <c r="EC923" s="234"/>
      <c r="ED923" s="234"/>
      <c r="EE923" s="234"/>
      <c r="EF923" s="234"/>
      <c r="EG923" s="234"/>
      <c r="EH923" s="234"/>
      <c r="EI923" s="234"/>
      <c r="EJ923" s="234"/>
      <c r="EK923" s="234"/>
      <c r="EL923" s="234"/>
      <c r="EM923" s="234"/>
      <c r="EN923" s="234"/>
      <c r="EO923" s="234"/>
      <c r="EP923" s="234"/>
      <c r="EQ923" s="234"/>
      <c r="ER923" s="234"/>
      <c r="ES923" s="234"/>
      <c r="ET923" s="234"/>
      <c r="EU923" s="234"/>
      <c r="EV923" s="234"/>
      <c r="EW923" s="234"/>
      <c r="EX923" s="234"/>
      <c r="EY923" s="234"/>
      <c r="EZ923" s="234"/>
      <c r="FA923" s="234"/>
      <c r="FB923" s="234"/>
      <c r="FC923" s="234"/>
      <c r="FD923" s="234"/>
      <c r="FE923" s="234"/>
      <c r="FF923" s="234"/>
      <c r="FG923" s="234"/>
      <c r="FH923" s="234"/>
      <c r="FI923" s="234"/>
      <c r="FJ923" s="234"/>
      <c r="FK923" s="234"/>
      <c r="FL923" s="234"/>
      <c r="FM923" s="234"/>
      <c r="FN923" s="234"/>
      <c r="FO923" s="234"/>
      <c r="FP923" s="234"/>
      <c r="FQ923" s="234"/>
      <c r="FR923" s="234"/>
      <c r="FS923" s="234"/>
      <c r="FT923" s="234"/>
      <c r="FU923" s="234"/>
      <c r="FV923" s="234"/>
      <c r="FW923" s="234"/>
      <c r="FX923" s="234"/>
      <c r="FY923" s="234"/>
      <c r="FZ923" s="234"/>
      <c r="GA923" s="234"/>
      <c r="GB923" s="234"/>
      <c r="GC923" s="234"/>
      <c r="GD923" s="234"/>
      <c r="GE923" s="234"/>
      <c r="GF923" s="234"/>
      <c r="GG923" s="234"/>
      <c r="GH923" s="234"/>
      <c r="GI923" s="234"/>
      <c r="GJ923" s="234"/>
      <c r="GK923" s="234"/>
      <c r="GL923" s="234"/>
      <c r="GM923" s="234"/>
      <c r="GN923" s="234"/>
      <c r="GO923" s="234"/>
      <c r="GP923" s="234"/>
      <c r="GQ923" s="234"/>
      <c r="GR923" s="234"/>
      <c r="GS923" s="234"/>
      <c r="GT923" s="234"/>
      <c r="GU923" s="234"/>
      <c r="GV923" s="234"/>
      <c r="GW923" s="234"/>
      <c r="GX923" s="234"/>
      <c r="GY923" s="234"/>
      <c r="GZ923" s="234"/>
      <c r="HA923" s="234"/>
      <c r="HB923" s="234"/>
      <c r="HC923" s="234"/>
      <c r="HD923" s="234"/>
      <c r="HE923" s="234"/>
      <c r="HF923" s="234"/>
      <c r="HG923" s="234"/>
      <c r="HH923" s="234"/>
      <c r="HI923" s="234"/>
      <c r="HJ923" s="234"/>
      <c r="HK923" s="234"/>
      <c r="HL923" s="234"/>
      <c r="HM923" s="234"/>
      <c r="HN923" s="234"/>
      <c r="HO923" s="234"/>
      <c r="HP923" s="234"/>
      <c r="HQ923" s="234"/>
      <c r="HR923" s="234"/>
      <c r="HS923" s="234"/>
      <c r="HT923" s="234"/>
      <c r="HU923" s="234"/>
      <c r="HV923" s="234"/>
      <c r="HW923" s="234"/>
      <c r="HX923" s="234"/>
      <c r="HY923" s="234"/>
      <c r="HZ923" s="234"/>
      <c r="IA923" s="234"/>
      <c r="IB923" s="234"/>
      <c r="IC923" s="234"/>
      <c r="ID923" s="234"/>
    </row>
    <row r="925" spans="1:238" s="311" customFormat="1">
      <c r="A925" s="249"/>
      <c r="B925" s="280"/>
      <c r="C925" s="280"/>
      <c r="D925" s="280"/>
      <c r="E925" s="280"/>
      <c r="F925" s="280"/>
      <c r="G925" s="280"/>
      <c r="H925" s="243"/>
      <c r="I925" s="307"/>
      <c r="J925" s="308"/>
      <c r="K925" s="309"/>
      <c r="L925" s="310"/>
      <c r="N925" s="301"/>
      <c r="O925" s="301"/>
      <c r="P925" s="234"/>
      <c r="Q925" s="234"/>
      <c r="R925" s="234"/>
      <c r="S925" s="234"/>
      <c r="T925" s="234"/>
      <c r="U925" s="234"/>
      <c r="V925" s="234"/>
      <c r="W925" s="234"/>
      <c r="X925" s="234"/>
      <c r="Y925" s="234"/>
      <c r="Z925" s="234"/>
      <c r="AA925" s="234"/>
      <c r="AB925" s="234"/>
      <c r="AC925" s="234"/>
      <c r="AD925" s="234"/>
      <c r="AE925" s="234"/>
      <c r="AF925" s="234"/>
      <c r="AG925" s="234"/>
      <c r="AH925" s="234"/>
      <c r="AI925" s="234"/>
      <c r="AJ925" s="234"/>
      <c r="AK925" s="234"/>
      <c r="AL925" s="234"/>
      <c r="AM925" s="234"/>
      <c r="AN925" s="234"/>
      <c r="AO925" s="234"/>
      <c r="AP925" s="234"/>
      <c r="AQ925" s="234"/>
      <c r="AR925" s="234"/>
      <c r="AS925" s="234"/>
      <c r="AT925" s="234"/>
      <c r="AU925" s="234"/>
      <c r="AV925" s="234"/>
      <c r="AW925" s="234"/>
      <c r="AX925" s="234"/>
      <c r="AY925" s="234"/>
      <c r="AZ925" s="234"/>
      <c r="BA925" s="234"/>
      <c r="BB925" s="234"/>
      <c r="BC925" s="234"/>
      <c r="BD925" s="234"/>
      <c r="BE925" s="234"/>
      <c r="BF925" s="234"/>
      <c r="BG925" s="234"/>
      <c r="BH925" s="234"/>
      <c r="BI925" s="234"/>
      <c r="BJ925" s="234"/>
      <c r="BK925" s="234"/>
      <c r="BL925" s="234"/>
      <c r="BM925" s="234"/>
      <c r="BN925" s="234"/>
      <c r="BO925" s="234"/>
      <c r="BP925" s="234"/>
      <c r="BQ925" s="234"/>
      <c r="BR925" s="234"/>
      <c r="BS925" s="234"/>
      <c r="BT925" s="234"/>
      <c r="BU925" s="234"/>
      <c r="BV925" s="234"/>
      <c r="BW925" s="234"/>
      <c r="BX925" s="234"/>
      <c r="BY925" s="234"/>
      <c r="BZ925" s="234"/>
      <c r="CA925" s="234"/>
      <c r="CB925" s="234"/>
      <c r="CC925" s="234"/>
      <c r="CD925" s="234"/>
      <c r="CE925" s="234"/>
      <c r="CF925" s="234"/>
      <c r="CG925" s="234"/>
      <c r="CH925" s="234"/>
      <c r="CI925" s="234"/>
      <c r="CJ925" s="234"/>
      <c r="CK925" s="234"/>
      <c r="CL925" s="234"/>
      <c r="CM925" s="234"/>
      <c r="CN925" s="234"/>
      <c r="CO925" s="234"/>
      <c r="CP925" s="234"/>
      <c r="CQ925" s="234"/>
      <c r="CR925" s="234"/>
      <c r="CS925" s="234"/>
      <c r="CT925" s="234"/>
      <c r="CU925" s="234"/>
      <c r="CV925" s="234"/>
      <c r="CW925" s="234"/>
      <c r="CX925" s="234"/>
      <c r="CY925" s="234"/>
      <c r="CZ925" s="234"/>
      <c r="DA925" s="234"/>
      <c r="DB925" s="234"/>
      <c r="DC925" s="234"/>
      <c r="DD925" s="234"/>
      <c r="DE925" s="234"/>
      <c r="DF925" s="234"/>
      <c r="DG925" s="234"/>
      <c r="DH925" s="234"/>
      <c r="DI925" s="234"/>
      <c r="DJ925" s="234"/>
      <c r="DK925" s="234"/>
      <c r="DL925" s="234"/>
      <c r="DM925" s="234"/>
      <c r="DN925" s="234"/>
      <c r="DO925" s="234"/>
      <c r="DP925" s="234"/>
      <c r="DQ925" s="234"/>
      <c r="DR925" s="234"/>
      <c r="DS925" s="234"/>
      <c r="DT925" s="234"/>
      <c r="DU925" s="234"/>
      <c r="DV925" s="234"/>
      <c r="DW925" s="234"/>
      <c r="DX925" s="234"/>
      <c r="DY925" s="234"/>
      <c r="DZ925" s="234"/>
      <c r="EA925" s="234"/>
      <c r="EB925" s="234"/>
      <c r="EC925" s="234"/>
      <c r="ED925" s="234"/>
      <c r="EE925" s="234"/>
      <c r="EF925" s="234"/>
      <c r="EG925" s="234"/>
      <c r="EH925" s="234"/>
      <c r="EI925" s="234"/>
      <c r="EJ925" s="234"/>
      <c r="EK925" s="234"/>
      <c r="EL925" s="234"/>
      <c r="EM925" s="234"/>
      <c r="EN925" s="234"/>
      <c r="EO925" s="234"/>
      <c r="EP925" s="234"/>
      <c r="EQ925" s="234"/>
      <c r="ER925" s="234"/>
      <c r="ES925" s="234"/>
      <c r="ET925" s="234"/>
      <c r="EU925" s="234"/>
      <c r="EV925" s="234"/>
      <c r="EW925" s="234"/>
      <c r="EX925" s="234"/>
      <c r="EY925" s="234"/>
      <c r="EZ925" s="234"/>
      <c r="FA925" s="234"/>
      <c r="FB925" s="234"/>
      <c r="FC925" s="234"/>
      <c r="FD925" s="234"/>
      <c r="FE925" s="234"/>
      <c r="FF925" s="234"/>
      <c r="FG925" s="234"/>
      <c r="FH925" s="234"/>
      <c r="FI925" s="234"/>
      <c r="FJ925" s="234"/>
      <c r="FK925" s="234"/>
      <c r="FL925" s="234"/>
      <c r="FM925" s="234"/>
      <c r="FN925" s="234"/>
      <c r="FO925" s="234"/>
      <c r="FP925" s="234"/>
      <c r="FQ925" s="234"/>
      <c r="FR925" s="234"/>
      <c r="FS925" s="234"/>
      <c r="FT925" s="234"/>
      <c r="FU925" s="234"/>
      <c r="FV925" s="234"/>
      <c r="FW925" s="234"/>
      <c r="FX925" s="234"/>
      <c r="FY925" s="234"/>
      <c r="FZ925" s="234"/>
      <c r="GA925" s="234"/>
      <c r="GB925" s="234"/>
      <c r="GC925" s="234"/>
      <c r="GD925" s="234"/>
      <c r="GE925" s="234"/>
      <c r="GF925" s="234"/>
      <c r="GG925" s="234"/>
      <c r="GH925" s="234"/>
      <c r="GI925" s="234"/>
      <c r="GJ925" s="234"/>
      <c r="GK925" s="234"/>
      <c r="GL925" s="234"/>
      <c r="GM925" s="234"/>
      <c r="GN925" s="234"/>
      <c r="GO925" s="234"/>
      <c r="GP925" s="234"/>
      <c r="GQ925" s="234"/>
      <c r="GR925" s="234"/>
      <c r="GS925" s="234"/>
      <c r="GT925" s="234"/>
      <c r="GU925" s="234"/>
      <c r="GV925" s="234"/>
      <c r="GW925" s="234"/>
      <c r="GX925" s="234"/>
      <c r="GY925" s="234"/>
      <c r="GZ925" s="234"/>
      <c r="HA925" s="234"/>
      <c r="HB925" s="234"/>
      <c r="HC925" s="234"/>
      <c r="HD925" s="234"/>
      <c r="HE925" s="234"/>
      <c r="HF925" s="234"/>
      <c r="HG925" s="234"/>
      <c r="HH925" s="234"/>
      <c r="HI925" s="234"/>
      <c r="HJ925" s="234"/>
      <c r="HK925" s="234"/>
      <c r="HL925" s="234"/>
      <c r="HM925" s="234"/>
      <c r="HN925" s="234"/>
      <c r="HO925" s="234"/>
      <c r="HP925" s="234"/>
      <c r="HQ925" s="234"/>
      <c r="HR925" s="234"/>
      <c r="HS925" s="234"/>
      <c r="HT925" s="234"/>
      <c r="HU925" s="234"/>
      <c r="HV925" s="234"/>
      <c r="HW925" s="234"/>
      <c r="HX925" s="234"/>
      <c r="HY925" s="234"/>
      <c r="HZ925" s="234"/>
      <c r="IA925" s="234"/>
      <c r="IB925" s="234"/>
      <c r="IC925" s="234"/>
      <c r="ID925" s="234"/>
    </row>
    <row r="927" spans="1:238" s="311" customFormat="1">
      <c r="A927" s="249"/>
      <c r="B927" s="280"/>
      <c r="C927" s="280"/>
      <c r="D927" s="280"/>
      <c r="E927" s="280"/>
      <c r="F927" s="280"/>
      <c r="G927" s="280"/>
      <c r="H927" s="243"/>
      <c r="I927" s="307"/>
      <c r="J927" s="308"/>
      <c r="K927" s="309"/>
      <c r="L927" s="310"/>
      <c r="N927" s="301"/>
      <c r="O927" s="301"/>
      <c r="P927" s="234"/>
      <c r="Q927" s="234"/>
      <c r="R927" s="234"/>
      <c r="S927" s="234"/>
      <c r="T927" s="234"/>
      <c r="U927" s="234"/>
      <c r="V927" s="234"/>
      <c r="W927" s="234"/>
      <c r="X927" s="234"/>
      <c r="Y927" s="234"/>
      <c r="Z927" s="234"/>
      <c r="AA927" s="234"/>
      <c r="AB927" s="234"/>
      <c r="AC927" s="234"/>
      <c r="AD927" s="234"/>
      <c r="AE927" s="234"/>
      <c r="AF927" s="234"/>
      <c r="AG927" s="234"/>
      <c r="AH927" s="234"/>
      <c r="AI927" s="234"/>
      <c r="AJ927" s="234"/>
      <c r="AK927" s="234"/>
      <c r="AL927" s="234"/>
      <c r="AM927" s="234"/>
      <c r="AN927" s="234"/>
      <c r="AO927" s="234"/>
      <c r="AP927" s="234"/>
      <c r="AQ927" s="234"/>
      <c r="AR927" s="234"/>
      <c r="AS927" s="234"/>
      <c r="AT927" s="234"/>
      <c r="AU927" s="234"/>
      <c r="AV927" s="234"/>
      <c r="AW927" s="234"/>
      <c r="AX927" s="234"/>
      <c r="AY927" s="234"/>
      <c r="AZ927" s="234"/>
      <c r="BA927" s="234"/>
      <c r="BB927" s="234"/>
      <c r="BC927" s="234"/>
      <c r="BD927" s="234"/>
      <c r="BE927" s="234"/>
      <c r="BF927" s="234"/>
      <c r="BG927" s="234"/>
      <c r="BH927" s="234"/>
      <c r="BI927" s="234"/>
      <c r="BJ927" s="234"/>
      <c r="BK927" s="234"/>
      <c r="BL927" s="234"/>
      <c r="BM927" s="234"/>
      <c r="BN927" s="234"/>
      <c r="BO927" s="234"/>
      <c r="BP927" s="234"/>
      <c r="BQ927" s="234"/>
      <c r="BR927" s="234"/>
      <c r="BS927" s="234"/>
      <c r="BT927" s="234"/>
      <c r="BU927" s="234"/>
      <c r="BV927" s="234"/>
      <c r="BW927" s="234"/>
      <c r="BX927" s="234"/>
      <c r="BY927" s="234"/>
      <c r="BZ927" s="234"/>
      <c r="CA927" s="234"/>
      <c r="CB927" s="234"/>
      <c r="CC927" s="234"/>
      <c r="CD927" s="234"/>
      <c r="CE927" s="234"/>
      <c r="CF927" s="234"/>
      <c r="CG927" s="234"/>
      <c r="CH927" s="234"/>
      <c r="CI927" s="234"/>
      <c r="CJ927" s="234"/>
      <c r="CK927" s="234"/>
      <c r="CL927" s="234"/>
      <c r="CM927" s="234"/>
      <c r="CN927" s="234"/>
      <c r="CO927" s="234"/>
      <c r="CP927" s="234"/>
      <c r="CQ927" s="234"/>
      <c r="CR927" s="234"/>
      <c r="CS927" s="234"/>
      <c r="CT927" s="234"/>
      <c r="CU927" s="234"/>
      <c r="CV927" s="234"/>
      <c r="CW927" s="234"/>
      <c r="CX927" s="234"/>
      <c r="CY927" s="234"/>
      <c r="CZ927" s="234"/>
      <c r="DA927" s="234"/>
      <c r="DB927" s="234"/>
      <c r="DC927" s="234"/>
      <c r="DD927" s="234"/>
      <c r="DE927" s="234"/>
      <c r="DF927" s="234"/>
      <c r="DG927" s="234"/>
      <c r="DH927" s="234"/>
      <c r="DI927" s="234"/>
      <c r="DJ927" s="234"/>
      <c r="DK927" s="234"/>
      <c r="DL927" s="234"/>
      <c r="DM927" s="234"/>
      <c r="DN927" s="234"/>
      <c r="DO927" s="234"/>
      <c r="DP927" s="234"/>
      <c r="DQ927" s="234"/>
      <c r="DR927" s="234"/>
      <c r="DS927" s="234"/>
      <c r="DT927" s="234"/>
      <c r="DU927" s="234"/>
      <c r="DV927" s="234"/>
      <c r="DW927" s="234"/>
      <c r="DX927" s="234"/>
      <c r="DY927" s="234"/>
      <c r="DZ927" s="234"/>
      <c r="EA927" s="234"/>
      <c r="EB927" s="234"/>
      <c r="EC927" s="234"/>
      <c r="ED927" s="234"/>
      <c r="EE927" s="234"/>
      <c r="EF927" s="234"/>
      <c r="EG927" s="234"/>
      <c r="EH927" s="234"/>
      <c r="EI927" s="234"/>
      <c r="EJ927" s="234"/>
      <c r="EK927" s="234"/>
      <c r="EL927" s="234"/>
      <c r="EM927" s="234"/>
      <c r="EN927" s="234"/>
      <c r="EO927" s="234"/>
      <c r="EP927" s="234"/>
      <c r="EQ927" s="234"/>
      <c r="ER927" s="234"/>
      <c r="ES927" s="234"/>
      <c r="ET927" s="234"/>
      <c r="EU927" s="234"/>
      <c r="EV927" s="234"/>
      <c r="EW927" s="234"/>
      <c r="EX927" s="234"/>
      <c r="EY927" s="234"/>
      <c r="EZ927" s="234"/>
      <c r="FA927" s="234"/>
      <c r="FB927" s="234"/>
      <c r="FC927" s="234"/>
      <c r="FD927" s="234"/>
      <c r="FE927" s="234"/>
      <c r="FF927" s="234"/>
      <c r="FG927" s="234"/>
      <c r="FH927" s="234"/>
      <c r="FI927" s="234"/>
      <c r="FJ927" s="234"/>
      <c r="FK927" s="234"/>
      <c r="FL927" s="234"/>
      <c r="FM927" s="234"/>
      <c r="FN927" s="234"/>
      <c r="FO927" s="234"/>
      <c r="FP927" s="234"/>
      <c r="FQ927" s="234"/>
      <c r="FR927" s="234"/>
      <c r="FS927" s="234"/>
      <c r="FT927" s="234"/>
      <c r="FU927" s="234"/>
      <c r="FV927" s="234"/>
      <c r="FW927" s="234"/>
      <c r="FX927" s="234"/>
      <c r="FY927" s="234"/>
      <c r="FZ927" s="234"/>
      <c r="GA927" s="234"/>
      <c r="GB927" s="234"/>
      <c r="GC927" s="234"/>
      <c r="GD927" s="234"/>
      <c r="GE927" s="234"/>
      <c r="GF927" s="234"/>
      <c r="GG927" s="234"/>
      <c r="GH927" s="234"/>
      <c r="GI927" s="234"/>
      <c r="GJ927" s="234"/>
      <c r="GK927" s="234"/>
      <c r="GL927" s="234"/>
      <c r="GM927" s="234"/>
      <c r="GN927" s="234"/>
      <c r="GO927" s="234"/>
      <c r="GP927" s="234"/>
      <c r="GQ927" s="234"/>
      <c r="GR927" s="234"/>
      <c r="GS927" s="234"/>
      <c r="GT927" s="234"/>
      <c r="GU927" s="234"/>
      <c r="GV927" s="234"/>
      <c r="GW927" s="234"/>
      <c r="GX927" s="234"/>
      <c r="GY927" s="234"/>
      <c r="GZ927" s="234"/>
      <c r="HA927" s="234"/>
      <c r="HB927" s="234"/>
      <c r="HC927" s="234"/>
      <c r="HD927" s="234"/>
      <c r="HE927" s="234"/>
      <c r="HF927" s="234"/>
      <c r="HG927" s="234"/>
      <c r="HH927" s="234"/>
      <c r="HI927" s="234"/>
      <c r="HJ927" s="234"/>
      <c r="HK927" s="234"/>
      <c r="HL927" s="234"/>
      <c r="HM927" s="234"/>
      <c r="HN927" s="234"/>
      <c r="HO927" s="234"/>
      <c r="HP927" s="234"/>
      <c r="HQ927" s="234"/>
      <c r="HR927" s="234"/>
      <c r="HS927" s="234"/>
      <c r="HT927" s="234"/>
      <c r="HU927" s="234"/>
      <c r="HV927" s="234"/>
      <c r="HW927" s="234"/>
      <c r="HX927" s="234"/>
      <c r="HY927" s="234"/>
      <c r="HZ927" s="234"/>
      <c r="IA927" s="234"/>
      <c r="IB927" s="234"/>
      <c r="IC927" s="234"/>
      <c r="ID927" s="234"/>
    </row>
    <row r="929" spans="1:238" s="311" customFormat="1">
      <c r="A929" s="249"/>
      <c r="B929" s="280"/>
      <c r="C929" s="280"/>
      <c r="D929" s="280"/>
      <c r="E929" s="280"/>
      <c r="F929" s="280"/>
      <c r="G929" s="280"/>
      <c r="H929" s="243"/>
      <c r="I929" s="307"/>
      <c r="J929" s="308"/>
      <c r="K929" s="309"/>
      <c r="L929" s="310"/>
      <c r="N929" s="301"/>
      <c r="O929" s="301"/>
      <c r="P929" s="234"/>
      <c r="Q929" s="234"/>
      <c r="R929" s="234"/>
      <c r="S929" s="234"/>
      <c r="T929" s="234"/>
      <c r="U929" s="234"/>
      <c r="V929" s="234"/>
      <c r="W929" s="234"/>
      <c r="X929" s="234"/>
      <c r="Y929" s="234"/>
      <c r="Z929" s="234"/>
      <c r="AA929" s="234"/>
      <c r="AB929" s="234"/>
      <c r="AC929" s="234"/>
      <c r="AD929" s="234"/>
      <c r="AE929" s="234"/>
      <c r="AF929" s="234"/>
      <c r="AG929" s="234"/>
      <c r="AH929" s="234"/>
      <c r="AI929" s="234"/>
      <c r="AJ929" s="234"/>
      <c r="AK929" s="234"/>
      <c r="AL929" s="234"/>
      <c r="AM929" s="234"/>
      <c r="AN929" s="234"/>
      <c r="AO929" s="234"/>
      <c r="AP929" s="234"/>
      <c r="AQ929" s="234"/>
      <c r="AR929" s="234"/>
      <c r="AS929" s="234"/>
      <c r="AT929" s="234"/>
      <c r="AU929" s="234"/>
      <c r="AV929" s="234"/>
      <c r="AW929" s="234"/>
      <c r="AX929" s="234"/>
      <c r="AY929" s="234"/>
      <c r="AZ929" s="234"/>
      <c r="BA929" s="234"/>
      <c r="BB929" s="234"/>
      <c r="BC929" s="234"/>
      <c r="BD929" s="234"/>
      <c r="BE929" s="234"/>
      <c r="BF929" s="234"/>
      <c r="BG929" s="234"/>
      <c r="BH929" s="234"/>
      <c r="BI929" s="234"/>
      <c r="BJ929" s="234"/>
      <c r="BK929" s="234"/>
      <c r="BL929" s="234"/>
      <c r="BM929" s="234"/>
      <c r="BN929" s="234"/>
      <c r="BO929" s="234"/>
      <c r="BP929" s="234"/>
      <c r="BQ929" s="234"/>
      <c r="BR929" s="234"/>
      <c r="BS929" s="234"/>
      <c r="BT929" s="234"/>
      <c r="BU929" s="234"/>
      <c r="BV929" s="234"/>
      <c r="BW929" s="234"/>
      <c r="BX929" s="234"/>
      <c r="BY929" s="234"/>
      <c r="BZ929" s="234"/>
      <c r="CA929" s="234"/>
      <c r="CB929" s="234"/>
      <c r="CC929" s="234"/>
      <c r="CD929" s="234"/>
      <c r="CE929" s="234"/>
      <c r="CF929" s="234"/>
      <c r="CG929" s="234"/>
      <c r="CH929" s="234"/>
      <c r="CI929" s="234"/>
      <c r="CJ929" s="234"/>
      <c r="CK929" s="234"/>
      <c r="CL929" s="234"/>
      <c r="CM929" s="234"/>
      <c r="CN929" s="234"/>
      <c r="CO929" s="234"/>
      <c r="CP929" s="234"/>
      <c r="CQ929" s="234"/>
      <c r="CR929" s="234"/>
      <c r="CS929" s="234"/>
      <c r="CT929" s="234"/>
      <c r="CU929" s="234"/>
      <c r="CV929" s="234"/>
      <c r="CW929" s="234"/>
      <c r="CX929" s="234"/>
      <c r="CY929" s="234"/>
      <c r="CZ929" s="234"/>
      <c r="DA929" s="234"/>
      <c r="DB929" s="234"/>
      <c r="DC929" s="234"/>
      <c r="DD929" s="234"/>
      <c r="DE929" s="234"/>
      <c r="DF929" s="234"/>
      <c r="DG929" s="234"/>
      <c r="DH929" s="234"/>
      <c r="DI929" s="234"/>
      <c r="DJ929" s="234"/>
      <c r="DK929" s="234"/>
      <c r="DL929" s="234"/>
      <c r="DM929" s="234"/>
      <c r="DN929" s="234"/>
      <c r="DO929" s="234"/>
      <c r="DP929" s="234"/>
      <c r="DQ929" s="234"/>
      <c r="DR929" s="234"/>
      <c r="DS929" s="234"/>
      <c r="DT929" s="234"/>
      <c r="DU929" s="234"/>
      <c r="DV929" s="234"/>
      <c r="DW929" s="234"/>
      <c r="DX929" s="234"/>
      <c r="DY929" s="234"/>
      <c r="DZ929" s="234"/>
      <c r="EA929" s="234"/>
      <c r="EB929" s="234"/>
      <c r="EC929" s="234"/>
      <c r="ED929" s="234"/>
      <c r="EE929" s="234"/>
      <c r="EF929" s="234"/>
      <c r="EG929" s="234"/>
      <c r="EH929" s="234"/>
      <c r="EI929" s="234"/>
      <c r="EJ929" s="234"/>
      <c r="EK929" s="234"/>
      <c r="EL929" s="234"/>
      <c r="EM929" s="234"/>
      <c r="EN929" s="234"/>
      <c r="EO929" s="234"/>
      <c r="EP929" s="234"/>
      <c r="EQ929" s="234"/>
      <c r="ER929" s="234"/>
      <c r="ES929" s="234"/>
      <c r="ET929" s="234"/>
      <c r="EU929" s="234"/>
      <c r="EV929" s="234"/>
      <c r="EW929" s="234"/>
      <c r="EX929" s="234"/>
      <c r="EY929" s="234"/>
      <c r="EZ929" s="234"/>
      <c r="FA929" s="234"/>
      <c r="FB929" s="234"/>
      <c r="FC929" s="234"/>
      <c r="FD929" s="234"/>
      <c r="FE929" s="234"/>
      <c r="FF929" s="234"/>
      <c r="FG929" s="234"/>
      <c r="FH929" s="234"/>
      <c r="FI929" s="234"/>
      <c r="FJ929" s="234"/>
      <c r="FK929" s="234"/>
      <c r="FL929" s="234"/>
      <c r="FM929" s="234"/>
      <c r="FN929" s="234"/>
      <c r="FO929" s="234"/>
      <c r="FP929" s="234"/>
      <c r="FQ929" s="234"/>
      <c r="FR929" s="234"/>
      <c r="FS929" s="234"/>
      <c r="FT929" s="234"/>
      <c r="FU929" s="234"/>
      <c r="FV929" s="234"/>
      <c r="FW929" s="234"/>
      <c r="FX929" s="234"/>
      <c r="FY929" s="234"/>
      <c r="FZ929" s="234"/>
      <c r="GA929" s="234"/>
      <c r="GB929" s="234"/>
      <c r="GC929" s="234"/>
      <c r="GD929" s="234"/>
      <c r="GE929" s="234"/>
      <c r="GF929" s="234"/>
      <c r="GG929" s="234"/>
      <c r="GH929" s="234"/>
      <c r="GI929" s="234"/>
      <c r="GJ929" s="234"/>
      <c r="GK929" s="234"/>
      <c r="GL929" s="234"/>
      <c r="GM929" s="234"/>
      <c r="GN929" s="234"/>
      <c r="GO929" s="234"/>
      <c r="GP929" s="234"/>
      <c r="GQ929" s="234"/>
      <c r="GR929" s="234"/>
      <c r="GS929" s="234"/>
      <c r="GT929" s="234"/>
      <c r="GU929" s="234"/>
      <c r="GV929" s="234"/>
      <c r="GW929" s="234"/>
      <c r="GX929" s="234"/>
      <c r="GY929" s="234"/>
      <c r="GZ929" s="234"/>
      <c r="HA929" s="234"/>
      <c r="HB929" s="234"/>
      <c r="HC929" s="234"/>
      <c r="HD929" s="234"/>
      <c r="HE929" s="234"/>
      <c r="HF929" s="234"/>
      <c r="HG929" s="234"/>
      <c r="HH929" s="234"/>
      <c r="HI929" s="234"/>
      <c r="HJ929" s="234"/>
      <c r="HK929" s="234"/>
      <c r="HL929" s="234"/>
      <c r="HM929" s="234"/>
      <c r="HN929" s="234"/>
      <c r="HO929" s="234"/>
      <c r="HP929" s="234"/>
      <c r="HQ929" s="234"/>
      <c r="HR929" s="234"/>
      <c r="HS929" s="234"/>
      <c r="HT929" s="234"/>
      <c r="HU929" s="234"/>
      <c r="HV929" s="234"/>
      <c r="HW929" s="234"/>
      <c r="HX929" s="234"/>
      <c r="HY929" s="234"/>
      <c r="HZ929" s="234"/>
      <c r="IA929" s="234"/>
      <c r="IB929" s="234"/>
      <c r="IC929" s="234"/>
      <c r="ID929" s="234"/>
    </row>
    <row r="931" spans="1:238" s="311" customFormat="1">
      <c r="A931" s="249"/>
      <c r="B931" s="280"/>
      <c r="C931" s="280"/>
      <c r="D931" s="280"/>
      <c r="E931" s="280"/>
      <c r="F931" s="280"/>
      <c r="G931" s="280"/>
      <c r="H931" s="243"/>
      <c r="I931" s="307"/>
      <c r="J931" s="308"/>
      <c r="K931" s="309"/>
      <c r="L931" s="310"/>
      <c r="N931" s="301"/>
      <c r="O931" s="301"/>
      <c r="P931" s="234"/>
      <c r="Q931" s="234"/>
      <c r="R931" s="234"/>
      <c r="S931" s="234"/>
      <c r="T931" s="234"/>
      <c r="U931" s="234"/>
      <c r="V931" s="234"/>
      <c r="W931" s="234"/>
      <c r="X931" s="234"/>
      <c r="Y931" s="234"/>
      <c r="Z931" s="234"/>
      <c r="AA931" s="234"/>
      <c r="AB931" s="234"/>
      <c r="AC931" s="234"/>
      <c r="AD931" s="234"/>
      <c r="AE931" s="234"/>
      <c r="AF931" s="234"/>
      <c r="AG931" s="234"/>
      <c r="AH931" s="234"/>
      <c r="AI931" s="234"/>
      <c r="AJ931" s="234"/>
      <c r="AK931" s="234"/>
      <c r="AL931" s="234"/>
      <c r="AM931" s="234"/>
      <c r="AN931" s="234"/>
      <c r="AO931" s="234"/>
      <c r="AP931" s="234"/>
      <c r="AQ931" s="234"/>
      <c r="AR931" s="234"/>
      <c r="AS931" s="234"/>
      <c r="AT931" s="234"/>
      <c r="AU931" s="234"/>
      <c r="AV931" s="234"/>
      <c r="AW931" s="234"/>
      <c r="AX931" s="234"/>
      <c r="AY931" s="234"/>
      <c r="AZ931" s="234"/>
      <c r="BA931" s="234"/>
      <c r="BB931" s="234"/>
      <c r="BC931" s="234"/>
      <c r="BD931" s="234"/>
      <c r="BE931" s="234"/>
      <c r="BF931" s="234"/>
      <c r="BG931" s="234"/>
      <c r="BH931" s="234"/>
      <c r="BI931" s="234"/>
      <c r="BJ931" s="234"/>
      <c r="BK931" s="234"/>
      <c r="BL931" s="234"/>
      <c r="BM931" s="234"/>
      <c r="BN931" s="234"/>
      <c r="BO931" s="234"/>
      <c r="BP931" s="234"/>
      <c r="BQ931" s="234"/>
      <c r="BR931" s="234"/>
      <c r="BS931" s="234"/>
      <c r="BT931" s="234"/>
      <c r="BU931" s="234"/>
      <c r="BV931" s="234"/>
      <c r="BW931" s="234"/>
      <c r="BX931" s="234"/>
      <c r="BY931" s="234"/>
      <c r="BZ931" s="234"/>
      <c r="CA931" s="234"/>
      <c r="CB931" s="234"/>
      <c r="CC931" s="234"/>
      <c r="CD931" s="234"/>
      <c r="CE931" s="234"/>
      <c r="CF931" s="234"/>
      <c r="CG931" s="234"/>
      <c r="CH931" s="234"/>
      <c r="CI931" s="234"/>
      <c r="CJ931" s="234"/>
      <c r="CK931" s="234"/>
      <c r="CL931" s="234"/>
      <c r="CM931" s="234"/>
      <c r="CN931" s="234"/>
      <c r="CO931" s="234"/>
      <c r="CP931" s="234"/>
      <c r="CQ931" s="234"/>
      <c r="CR931" s="234"/>
      <c r="CS931" s="234"/>
      <c r="CT931" s="234"/>
      <c r="CU931" s="234"/>
      <c r="CV931" s="234"/>
      <c r="CW931" s="234"/>
      <c r="CX931" s="234"/>
      <c r="CY931" s="234"/>
      <c r="CZ931" s="234"/>
      <c r="DA931" s="234"/>
      <c r="DB931" s="234"/>
      <c r="DC931" s="234"/>
      <c r="DD931" s="234"/>
      <c r="DE931" s="234"/>
      <c r="DF931" s="234"/>
      <c r="DG931" s="234"/>
      <c r="DH931" s="234"/>
      <c r="DI931" s="234"/>
      <c r="DJ931" s="234"/>
      <c r="DK931" s="234"/>
      <c r="DL931" s="234"/>
      <c r="DM931" s="234"/>
      <c r="DN931" s="234"/>
      <c r="DO931" s="234"/>
      <c r="DP931" s="234"/>
      <c r="DQ931" s="234"/>
      <c r="DR931" s="234"/>
      <c r="DS931" s="234"/>
      <c r="DT931" s="234"/>
      <c r="DU931" s="234"/>
      <c r="DV931" s="234"/>
      <c r="DW931" s="234"/>
      <c r="DX931" s="234"/>
      <c r="DY931" s="234"/>
      <c r="DZ931" s="234"/>
      <c r="EA931" s="234"/>
      <c r="EB931" s="234"/>
      <c r="EC931" s="234"/>
      <c r="ED931" s="234"/>
      <c r="EE931" s="234"/>
      <c r="EF931" s="234"/>
      <c r="EG931" s="234"/>
      <c r="EH931" s="234"/>
      <c r="EI931" s="234"/>
      <c r="EJ931" s="234"/>
      <c r="EK931" s="234"/>
      <c r="EL931" s="234"/>
      <c r="EM931" s="234"/>
      <c r="EN931" s="234"/>
      <c r="EO931" s="234"/>
      <c r="EP931" s="234"/>
      <c r="EQ931" s="234"/>
      <c r="ER931" s="234"/>
      <c r="ES931" s="234"/>
      <c r="ET931" s="234"/>
      <c r="EU931" s="234"/>
      <c r="EV931" s="234"/>
      <c r="EW931" s="234"/>
      <c r="EX931" s="234"/>
      <c r="EY931" s="234"/>
      <c r="EZ931" s="234"/>
      <c r="FA931" s="234"/>
      <c r="FB931" s="234"/>
      <c r="FC931" s="234"/>
      <c r="FD931" s="234"/>
      <c r="FE931" s="234"/>
      <c r="FF931" s="234"/>
      <c r="FG931" s="234"/>
      <c r="FH931" s="234"/>
      <c r="FI931" s="234"/>
      <c r="FJ931" s="234"/>
      <c r="FK931" s="234"/>
      <c r="FL931" s="234"/>
      <c r="FM931" s="234"/>
      <c r="FN931" s="234"/>
      <c r="FO931" s="234"/>
      <c r="FP931" s="234"/>
      <c r="FQ931" s="234"/>
      <c r="FR931" s="234"/>
      <c r="FS931" s="234"/>
      <c r="FT931" s="234"/>
      <c r="FU931" s="234"/>
      <c r="FV931" s="234"/>
      <c r="FW931" s="234"/>
      <c r="FX931" s="234"/>
      <c r="FY931" s="234"/>
      <c r="FZ931" s="234"/>
      <c r="GA931" s="234"/>
      <c r="GB931" s="234"/>
      <c r="GC931" s="234"/>
      <c r="GD931" s="234"/>
      <c r="GE931" s="234"/>
      <c r="GF931" s="234"/>
      <c r="GG931" s="234"/>
      <c r="GH931" s="234"/>
      <c r="GI931" s="234"/>
      <c r="GJ931" s="234"/>
      <c r="GK931" s="234"/>
      <c r="GL931" s="234"/>
      <c r="GM931" s="234"/>
      <c r="GN931" s="234"/>
      <c r="GO931" s="234"/>
      <c r="GP931" s="234"/>
      <c r="GQ931" s="234"/>
      <c r="GR931" s="234"/>
      <c r="GS931" s="234"/>
      <c r="GT931" s="234"/>
      <c r="GU931" s="234"/>
      <c r="GV931" s="234"/>
      <c r="GW931" s="234"/>
      <c r="GX931" s="234"/>
      <c r="GY931" s="234"/>
      <c r="GZ931" s="234"/>
      <c r="HA931" s="234"/>
      <c r="HB931" s="234"/>
      <c r="HC931" s="234"/>
      <c r="HD931" s="234"/>
      <c r="HE931" s="234"/>
      <c r="HF931" s="234"/>
      <c r="HG931" s="234"/>
      <c r="HH931" s="234"/>
      <c r="HI931" s="234"/>
      <c r="HJ931" s="234"/>
      <c r="HK931" s="234"/>
      <c r="HL931" s="234"/>
      <c r="HM931" s="234"/>
      <c r="HN931" s="234"/>
      <c r="HO931" s="234"/>
      <c r="HP931" s="234"/>
      <c r="HQ931" s="234"/>
      <c r="HR931" s="234"/>
      <c r="HS931" s="234"/>
      <c r="HT931" s="234"/>
      <c r="HU931" s="234"/>
      <c r="HV931" s="234"/>
      <c r="HW931" s="234"/>
      <c r="HX931" s="234"/>
      <c r="HY931" s="234"/>
      <c r="HZ931" s="234"/>
      <c r="IA931" s="234"/>
      <c r="IB931" s="234"/>
      <c r="IC931" s="234"/>
      <c r="ID931" s="234"/>
    </row>
    <row r="932" spans="1:238" s="311" customFormat="1">
      <c r="A932" s="249"/>
      <c r="B932" s="280"/>
      <c r="C932" s="280"/>
      <c r="D932" s="280"/>
      <c r="E932" s="280"/>
      <c r="F932" s="280"/>
      <c r="G932" s="280"/>
      <c r="H932" s="243"/>
      <c r="I932" s="307"/>
      <c r="J932" s="308"/>
      <c r="K932" s="309"/>
      <c r="L932" s="310"/>
      <c r="N932" s="301"/>
      <c r="O932" s="301"/>
      <c r="P932" s="234"/>
      <c r="Q932" s="234"/>
      <c r="R932" s="234"/>
      <c r="S932" s="234"/>
      <c r="T932" s="234"/>
      <c r="U932" s="234"/>
      <c r="V932" s="234"/>
      <c r="W932" s="234"/>
      <c r="X932" s="234"/>
      <c r="Y932" s="234"/>
      <c r="Z932" s="234"/>
      <c r="AA932" s="234"/>
      <c r="AB932" s="234"/>
      <c r="AC932" s="234"/>
      <c r="AD932" s="234"/>
      <c r="AE932" s="234"/>
      <c r="AF932" s="234"/>
      <c r="AG932" s="234"/>
      <c r="AH932" s="234"/>
      <c r="AI932" s="234"/>
      <c r="AJ932" s="234"/>
      <c r="AK932" s="234"/>
      <c r="AL932" s="234"/>
      <c r="AM932" s="234"/>
      <c r="AN932" s="234"/>
      <c r="AO932" s="234"/>
      <c r="AP932" s="234"/>
      <c r="AQ932" s="234"/>
      <c r="AR932" s="234"/>
      <c r="AS932" s="234"/>
      <c r="AT932" s="234"/>
      <c r="AU932" s="234"/>
      <c r="AV932" s="234"/>
      <c r="AW932" s="234"/>
      <c r="AX932" s="234"/>
      <c r="AY932" s="234"/>
      <c r="AZ932" s="234"/>
      <c r="BA932" s="234"/>
      <c r="BB932" s="234"/>
      <c r="BC932" s="234"/>
      <c r="BD932" s="234"/>
      <c r="BE932" s="234"/>
      <c r="BF932" s="234"/>
      <c r="BG932" s="234"/>
      <c r="BH932" s="234"/>
      <c r="BI932" s="234"/>
      <c r="BJ932" s="234"/>
      <c r="BK932" s="234"/>
      <c r="BL932" s="234"/>
      <c r="BM932" s="234"/>
      <c r="BN932" s="234"/>
      <c r="BO932" s="234"/>
      <c r="BP932" s="234"/>
      <c r="BQ932" s="234"/>
      <c r="BR932" s="234"/>
      <c r="BS932" s="234"/>
      <c r="BT932" s="234"/>
      <c r="BU932" s="234"/>
      <c r="BV932" s="234"/>
      <c r="BW932" s="234"/>
      <c r="BX932" s="234"/>
      <c r="BY932" s="234"/>
      <c r="BZ932" s="234"/>
      <c r="CA932" s="234"/>
      <c r="CB932" s="234"/>
      <c r="CC932" s="234"/>
      <c r="CD932" s="234"/>
      <c r="CE932" s="234"/>
      <c r="CF932" s="234"/>
      <c r="CG932" s="234"/>
      <c r="CH932" s="234"/>
      <c r="CI932" s="234"/>
      <c r="CJ932" s="234"/>
      <c r="CK932" s="234"/>
      <c r="CL932" s="234"/>
      <c r="CM932" s="234"/>
      <c r="CN932" s="234"/>
      <c r="CO932" s="234"/>
      <c r="CP932" s="234"/>
      <c r="CQ932" s="234"/>
      <c r="CR932" s="234"/>
      <c r="CS932" s="234"/>
      <c r="CT932" s="234"/>
      <c r="CU932" s="234"/>
      <c r="CV932" s="234"/>
      <c r="CW932" s="234"/>
      <c r="CX932" s="234"/>
      <c r="CY932" s="234"/>
      <c r="CZ932" s="234"/>
      <c r="DA932" s="234"/>
      <c r="DB932" s="234"/>
      <c r="DC932" s="234"/>
      <c r="DD932" s="234"/>
      <c r="DE932" s="234"/>
      <c r="DF932" s="234"/>
      <c r="DG932" s="234"/>
      <c r="DH932" s="234"/>
      <c r="DI932" s="234"/>
      <c r="DJ932" s="234"/>
      <c r="DK932" s="234"/>
      <c r="DL932" s="234"/>
      <c r="DM932" s="234"/>
      <c r="DN932" s="234"/>
      <c r="DO932" s="234"/>
      <c r="DP932" s="234"/>
      <c r="DQ932" s="234"/>
      <c r="DR932" s="234"/>
      <c r="DS932" s="234"/>
      <c r="DT932" s="234"/>
      <c r="DU932" s="234"/>
      <c r="DV932" s="234"/>
      <c r="DW932" s="234"/>
      <c r="DX932" s="234"/>
      <c r="DY932" s="234"/>
      <c r="DZ932" s="234"/>
      <c r="EA932" s="234"/>
      <c r="EB932" s="234"/>
      <c r="EC932" s="234"/>
      <c r="ED932" s="234"/>
      <c r="EE932" s="234"/>
      <c r="EF932" s="234"/>
      <c r="EG932" s="234"/>
      <c r="EH932" s="234"/>
      <c r="EI932" s="234"/>
      <c r="EJ932" s="234"/>
      <c r="EK932" s="234"/>
      <c r="EL932" s="234"/>
      <c r="EM932" s="234"/>
      <c r="EN932" s="234"/>
      <c r="EO932" s="234"/>
      <c r="EP932" s="234"/>
      <c r="EQ932" s="234"/>
      <c r="ER932" s="234"/>
      <c r="ES932" s="234"/>
      <c r="ET932" s="234"/>
      <c r="EU932" s="234"/>
      <c r="EV932" s="234"/>
      <c r="EW932" s="234"/>
      <c r="EX932" s="234"/>
      <c r="EY932" s="234"/>
      <c r="EZ932" s="234"/>
      <c r="FA932" s="234"/>
      <c r="FB932" s="234"/>
      <c r="FC932" s="234"/>
      <c r="FD932" s="234"/>
      <c r="FE932" s="234"/>
      <c r="FF932" s="234"/>
      <c r="FG932" s="234"/>
      <c r="FH932" s="234"/>
      <c r="FI932" s="234"/>
      <c r="FJ932" s="234"/>
      <c r="FK932" s="234"/>
      <c r="FL932" s="234"/>
      <c r="FM932" s="234"/>
      <c r="FN932" s="234"/>
      <c r="FO932" s="234"/>
      <c r="FP932" s="234"/>
      <c r="FQ932" s="234"/>
      <c r="FR932" s="234"/>
      <c r="FS932" s="234"/>
      <c r="FT932" s="234"/>
      <c r="FU932" s="234"/>
      <c r="FV932" s="234"/>
      <c r="FW932" s="234"/>
      <c r="FX932" s="234"/>
      <c r="FY932" s="234"/>
      <c r="FZ932" s="234"/>
      <c r="GA932" s="234"/>
      <c r="GB932" s="234"/>
      <c r="GC932" s="234"/>
      <c r="GD932" s="234"/>
      <c r="GE932" s="234"/>
      <c r="GF932" s="234"/>
      <c r="GG932" s="234"/>
      <c r="GH932" s="234"/>
      <c r="GI932" s="234"/>
      <c r="GJ932" s="234"/>
      <c r="GK932" s="234"/>
      <c r="GL932" s="234"/>
      <c r="GM932" s="234"/>
      <c r="GN932" s="234"/>
      <c r="GO932" s="234"/>
      <c r="GP932" s="234"/>
      <c r="GQ932" s="234"/>
      <c r="GR932" s="234"/>
      <c r="GS932" s="234"/>
      <c r="GT932" s="234"/>
      <c r="GU932" s="234"/>
      <c r="GV932" s="234"/>
      <c r="GW932" s="234"/>
      <c r="GX932" s="234"/>
      <c r="GY932" s="234"/>
      <c r="GZ932" s="234"/>
      <c r="HA932" s="234"/>
      <c r="HB932" s="234"/>
      <c r="HC932" s="234"/>
      <c r="HD932" s="234"/>
      <c r="HE932" s="234"/>
      <c r="HF932" s="234"/>
      <c r="HG932" s="234"/>
      <c r="HH932" s="234"/>
      <c r="HI932" s="234"/>
      <c r="HJ932" s="234"/>
      <c r="HK932" s="234"/>
      <c r="HL932" s="234"/>
      <c r="HM932" s="234"/>
      <c r="HN932" s="234"/>
      <c r="HO932" s="234"/>
      <c r="HP932" s="234"/>
      <c r="HQ932" s="234"/>
      <c r="HR932" s="234"/>
      <c r="HS932" s="234"/>
      <c r="HT932" s="234"/>
      <c r="HU932" s="234"/>
      <c r="HV932" s="234"/>
      <c r="HW932" s="234"/>
      <c r="HX932" s="234"/>
      <c r="HY932" s="234"/>
      <c r="HZ932" s="234"/>
      <c r="IA932" s="234"/>
      <c r="IB932" s="234"/>
      <c r="IC932" s="234"/>
      <c r="ID932" s="234"/>
    </row>
    <row r="933" spans="1:238" s="311" customFormat="1">
      <c r="A933" s="249"/>
      <c r="B933" s="280"/>
      <c r="C933" s="280"/>
      <c r="D933" s="280"/>
      <c r="E933" s="280"/>
      <c r="F933" s="280"/>
      <c r="G933" s="280"/>
      <c r="H933" s="243"/>
      <c r="I933" s="307"/>
      <c r="J933" s="308"/>
      <c r="K933" s="309"/>
      <c r="L933" s="310"/>
      <c r="N933" s="301"/>
      <c r="O933" s="301"/>
      <c r="P933" s="234"/>
      <c r="Q933" s="234"/>
      <c r="R933" s="234"/>
      <c r="S933" s="234"/>
      <c r="T933" s="234"/>
      <c r="U933" s="234"/>
      <c r="V933" s="234"/>
      <c r="W933" s="234"/>
      <c r="X933" s="234"/>
      <c r="Y933" s="234"/>
      <c r="Z933" s="234"/>
      <c r="AA933" s="234"/>
      <c r="AB933" s="234"/>
      <c r="AC933" s="234"/>
      <c r="AD933" s="234"/>
      <c r="AE933" s="234"/>
      <c r="AF933" s="234"/>
      <c r="AG933" s="234"/>
      <c r="AH933" s="234"/>
      <c r="AI933" s="234"/>
      <c r="AJ933" s="234"/>
      <c r="AK933" s="234"/>
      <c r="AL933" s="234"/>
      <c r="AM933" s="234"/>
      <c r="AN933" s="234"/>
      <c r="AO933" s="234"/>
      <c r="AP933" s="234"/>
      <c r="AQ933" s="234"/>
      <c r="AR933" s="234"/>
      <c r="AS933" s="234"/>
      <c r="AT933" s="234"/>
      <c r="AU933" s="234"/>
      <c r="AV933" s="234"/>
      <c r="AW933" s="234"/>
      <c r="AX933" s="234"/>
      <c r="AY933" s="234"/>
      <c r="AZ933" s="234"/>
      <c r="BA933" s="234"/>
      <c r="BB933" s="234"/>
      <c r="BC933" s="234"/>
      <c r="BD933" s="234"/>
      <c r="BE933" s="234"/>
      <c r="BF933" s="234"/>
      <c r="BG933" s="234"/>
      <c r="BH933" s="234"/>
      <c r="BI933" s="234"/>
      <c r="BJ933" s="234"/>
      <c r="BK933" s="234"/>
      <c r="BL933" s="234"/>
      <c r="BM933" s="234"/>
      <c r="BN933" s="234"/>
      <c r="BO933" s="234"/>
      <c r="BP933" s="234"/>
      <c r="BQ933" s="234"/>
      <c r="BR933" s="234"/>
      <c r="BS933" s="234"/>
      <c r="BT933" s="234"/>
      <c r="BU933" s="234"/>
      <c r="BV933" s="234"/>
      <c r="BW933" s="234"/>
      <c r="BX933" s="234"/>
      <c r="BY933" s="234"/>
      <c r="BZ933" s="234"/>
      <c r="CA933" s="234"/>
      <c r="CB933" s="234"/>
      <c r="CC933" s="234"/>
      <c r="CD933" s="234"/>
      <c r="CE933" s="234"/>
      <c r="CF933" s="234"/>
      <c r="CG933" s="234"/>
      <c r="CH933" s="234"/>
      <c r="CI933" s="234"/>
      <c r="CJ933" s="234"/>
      <c r="CK933" s="234"/>
      <c r="CL933" s="234"/>
      <c r="CM933" s="234"/>
      <c r="CN933" s="234"/>
      <c r="CO933" s="234"/>
      <c r="CP933" s="234"/>
      <c r="CQ933" s="234"/>
      <c r="CR933" s="234"/>
      <c r="CS933" s="234"/>
      <c r="CT933" s="234"/>
      <c r="CU933" s="234"/>
      <c r="CV933" s="234"/>
      <c r="CW933" s="234"/>
      <c r="CX933" s="234"/>
      <c r="CY933" s="234"/>
      <c r="CZ933" s="234"/>
      <c r="DA933" s="234"/>
      <c r="DB933" s="234"/>
      <c r="DC933" s="234"/>
      <c r="DD933" s="234"/>
      <c r="DE933" s="234"/>
      <c r="DF933" s="234"/>
      <c r="DG933" s="234"/>
      <c r="DH933" s="234"/>
      <c r="DI933" s="234"/>
      <c r="DJ933" s="234"/>
      <c r="DK933" s="234"/>
      <c r="DL933" s="234"/>
      <c r="DM933" s="234"/>
      <c r="DN933" s="234"/>
      <c r="DO933" s="234"/>
      <c r="DP933" s="234"/>
      <c r="DQ933" s="234"/>
      <c r="DR933" s="234"/>
      <c r="DS933" s="234"/>
      <c r="DT933" s="234"/>
      <c r="DU933" s="234"/>
      <c r="DV933" s="234"/>
      <c r="DW933" s="234"/>
      <c r="DX933" s="234"/>
      <c r="DY933" s="234"/>
      <c r="DZ933" s="234"/>
      <c r="EA933" s="234"/>
      <c r="EB933" s="234"/>
      <c r="EC933" s="234"/>
      <c r="ED933" s="234"/>
      <c r="EE933" s="234"/>
      <c r="EF933" s="234"/>
      <c r="EG933" s="234"/>
      <c r="EH933" s="234"/>
      <c r="EI933" s="234"/>
      <c r="EJ933" s="234"/>
      <c r="EK933" s="234"/>
      <c r="EL933" s="234"/>
      <c r="EM933" s="234"/>
      <c r="EN933" s="234"/>
      <c r="EO933" s="234"/>
      <c r="EP933" s="234"/>
      <c r="EQ933" s="234"/>
      <c r="ER933" s="234"/>
      <c r="ES933" s="234"/>
      <c r="ET933" s="234"/>
      <c r="EU933" s="234"/>
      <c r="EV933" s="234"/>
      <c r="EW933" s="234"/>
      <c r="EX933" s="234"/>
      <c r="EY933" s="234"/>
      <c r="EZ933" s="234"/>
      <c r="FA933" s="234"/>
      <c r="FB933" s="234"/>
      <c r="FC933" s="234"/>
      <c r="FD933" s="234"/>
      <c r="FE933" s="234"/>
      <c r="FF933" s="234"/>
      <c r="FG933" s="234"/>
      <c r="FH933" s="234"/>
      <c r="FI933" s="234"/>
      <c r="FJ933" s="234"/>
      <c r="FK933" s="234"/>
      <c r="FL933" s="234"/>
      <c r="FM933" s="234"/>
      <c r="FN933" s="234"/>
      <c r="FO933" s="234"/>
      <c r="FP933" s="234"/>
      <c r="FQ933" s="234"/>
      <c r="FR933" s="234"/>
      <c r="FS933" s="234"/>
      <c r="FT933" s="234"/>
      <c r="FU933" s="234"/>
      <c r="FV933" s="234"/>
      <c r="FW933" s="234"/>
      <c r="FX933" s="234"/>
      <c r="FY933" s="234"/>
      <c r="FZ933" s="234"/>
      <c r="GA933" s="234"/>
      <c r="GB933" s="234"/>
      <c r="GC933" s="234"/>
      <c r="GD933" s="234"/>
      <c r="GE933" s="234"/>
      <c r="GF933" s="234"/>
      <c r="GG933" s="234"/>
      <c r="GH933" s="234"/>
      <c r="GI933" s="234"/>
      <c r="GJ933" s="234"/>
      <c r="GK933" s="234"/>
      <c r="GL933" s="234"/>
      <c r="GM933" s="234"/>
      <c r="GN933" s="234"/>
      <c r="GO933" s="234"/>
      <c r="GP933" s="234"/>
      <c r="GQ933" s="234"/>
      <c r="GR933" s="234"/>
      <c r="GS933" s="234"/>
      <c r="GT933" s="234"/>
      <c r="GU933" s="234"/>
      <c r="GV933" s="234"/>
      <c r="GW933" s="234"/>
      <c r="GX933" s="234"/>
      <c r="GY933" s="234"/>
      <c r="GZ933" s="234"/>
      <c r="HA933" s="234"/>
      <c r="HB933" s="234"/>
      <c r="HC933" s="234"/>
      <c r="HD933" s="234"/>
      <c r="HE933" s="234"/>
      <c r="HF933" s="234"/>
      <c r="HG933" s="234"/>
      <c r="HH933" s="234"/>
      <c r="HI933" s="234"/>
      <c r="HJ933" s="234"/>
      <c r="HK933" s="234"/>
      <c r="HL933" s="234"/>
      <c r="HM933" s="234"/>
      <c r="HN933" s="234"/>
      <c r="HO933" s="234"/>
      <c r="HP933" s="234"/>
      <c r="HQ933" s="234"/>
      <c r="HR933" s="234"/>
      <c r="HS933" s="234"/>
      <c r="HT933" s="234"/>
      <c r="HU933" s="234"/>
      <c r="HV933" s="234"/>
      <c r="HW933" s="234"/>
      <c r="HX933" s="234"/>
      <c r="HY933" s="234"/>
      <c r="HZ933" s="234"/>
      <c r="IA933" s="234"/>
      <c r="IB933" s="234"/>
      <c r="IC933" s="234"/>
      <c r="ID933" s="234"/>
    </row>
    <row r="934" spans="1:238" s="311" customFormat="1">
      <c r="A934" s="249"/>
      <c r="B934" s="280"/>
      <c r="C934" s="280"/>
      <c r="D934" s="280"/>
      <c r="E934" s="280"/>
      <c r="F934" s="280"/>
      <c r="G934" s="280"/>
      <c r="H934" s="243"/>
      <c r="I934" s="307"/>
      <c r="J934" s="308"/>
      <c r="K934" s="309"/>
      <c r="L934" s="310"/>
      <c r="N934" s="301"/>
      <c r="O934" s="301"/>
      <c r="P934" s="234"/>
      <c r="Q934" s="234"/>
      <c r="R934" s="234"/>
      <c r="S934" s="234"/>
      <c r="T934" s="234"/>
      <c r="U934" s="234"/>
      <c r="V934" s="234"/>
      <c r="W934" s="234"/>
      <c r="X934" s="234"/>
      <c r="Y934" s="234"/>
      <c r="Z934" s="234"/>
      <c r="AA934" s="234"/>
      <c r="AB934" s="234"/>
      <c r="AC934" s="234"/>
      <c r="AD934" s="234"/>
      <c r="AE934" s="234"/>
      <c r="AF934" s="234"/>
      <c r="AG934" s="234"/>
      <c r="AH934" s="234"/>
      <c r="AI934" s="234"/>
      <c r="AJ934" s="234"/>
      <c r="AK934" s="234"/>
      <c r="AL934" s="234"/>
      <c r="AM934" s="234"/>
      <c r="AN934" s="234"/>
      <c r="AO934" s="234"/>
      <c r="AP934" s="234"/>
      <c r="AQ934" s="234"/>
      <c r="AR934" s="234"/>
      <c r="AS934" s="234"/>
      <c r="AT934" s="234"/>
      <c r="AU934" s="234"/>
      <c r="AV934" s="234"/>
      <c r="AW934" s="234"/>
      <c r="AX934" s="234"/>
      <c r="AY934" s="234"/>
      <c r="AZ934" s="234"/>
      <c r="BA934" s="234"/>
      <c r="BB934" s="234"/>
      <c r="BC934" s="234"/>
      <c r="BD934" s="234"/>
      <c r="BE934" s="234"/>
      <c r="BF934" s="234"/>
      <c r="BG934" s="234"/>
      <c r="BH934" s="234"/>
      <c r="BI934" s="234"/>
      <c r="BJ934" s="234"/>
      <c r="BK934" s="234"/>
      <c r="BL934" s="234"/>
      <c r="BM934" s="234"/>
      <c r="BN934" s="234"/>
      <c r="BO934" s="234"/>
      <c r="BP934" s="234"/>
      <c r="BQ934" s="234"/>
      <c r="BR934" s="234"/>
      <c r="BS934" s="234"/>
      <c r="BT934" s="234"/>
      <c r="BU934" s="234"/>
      <c r="BV934" s="234"/>
      <c r="BW934" s="234"/>
      <c r="BX934" s="234"/>
      <c r="BY934" s="234"/>
      <c r="BZ934" s="234"/>
      <c r="CA934" s="234"/>
      <c r="CB934" s="234"/>
      <c r="CC934" s="234"/>
      <c r="CD934" s="234"/>
      <c r="CE934" s="234"/>
      <c r="CF934" s="234"/>
      <c r="CG934" s="234"/>
      <c r="CH934" s="234"/>
      <c r="CI934" s="234"/>
      <c r="CJ934" s="234"/>
      <c r="CK934" s="234"/>
      <c r="CL934" s="234"/>
      <c r="CM934" s="234"/>
      <c r="CN934" s="234"/>
      <c r="CO934" s="234"/>
      <c r="CP934" s="234"/>
      <c r="CQ934" s="234"/>
      <c r="CR934" s="234"/>
      <c r="CS934" s="234"/>
      <c r="CT934" s="234"/>
      <c r="CU934" s="234"/>
      <c r="CV934" s="234"/>
      <c r="CW934" s="234"/>
      <c r="CX934" s="234"/>
      <c r="CY934" s="234"/>
      <c r="CZ934" s="234"/>
      <c r="DA934" s="234"/>
      <c r="DB934" s="234"/>
      <c r="DC934" s="234"/>
      <c r="DD934" s="234"/>
      <c r="DE934" s="234"/>
      <c r="DF934" s="234"/>
      <c r="DG934" s="234"/>
      <c r="DH934" s="234"/>
      <c r="DI934" s="234"/>
      <c r="DJ934" s="234"/>
      <c r="DK934" s="234"/>
      <c r="DL934" s="234"/>
      <c r="DM934" s="234"/>
      <c r="DN934" s="234"/>
      <c r="DO934" s="234"/>
      <c r="DP934" s="234"/>
      <c r="DQ934" s="234"/>
      <c r="DR934" s="234"/>
      <c r="DS934" s="234"/>
      <c r="DT934" s="234"/>
      <c r="DU934" s="234"/>
      <c r="DV934" s="234"/>
      <c r="DW934" s="234"/>
      <c r="DX934" s="234"/>
      <c r="DY934" s="234"/>
      <c r="DZ934" s="234"/>
      <c r="EA934" s="234"/>
      <c r="EB934" s="234"/>
      <c r="EC934" s="234"/>
      <c r="ED934" s="234"/>
      <c r="EE934" s="234"/>
      <c r="EF934" s="234"/>
      <c r="EG934" s="234"/>
      <c r="EH934" s="234"/>
      <c r="EI934" s="234"/>
      <c r="EJ934" s="234"/>
      <c r="EK934" s="234"/>
      <c r="EL934" s="234"/>
      <c r="EM934" s="234"/>
      <c r="EN934" s="234"/>
      <c r="EO934" s="234"/>
      <c r="EP934" s="234"/>
      <c r="EQ934" s="234"/>
      <c r="ER934" s="234"/>
      <c r="ES934" s="234"/>
      <c r="ET934" s="234"/>
      <c r="EU934" s="234"/>
      <c r="EV934" s="234"/>
      <c r="EW934" s="234"/>
      <c r="EX934" s="234"/>
      <c r="EY934" s="234"/>
      <c r="EZ934" s="234"/>
      <c r="FA934" s="234"/>
      <c r="FB934" s="234"/>
      <c r="FC934" s="234"/>
      <c r="FD934" s="234"/>
      <c r="FE934" s="234"/>
      <c r="FF934" s="234"/>
      <c r="FG934" s="234"/>
      <c r="FH934" s="234"/>
      <c r="FI934" s="234"/>
      <c r="FJ934" s="234"/>
      <c r="FK934" s="234"/>
      <c r="FL934" s="234"/>
      <c r="FM934" s="234"/>
      <c r="FN934" s="234"/>
      <c r="FO934" s="234"/>
      <c r="FP934" s="234"/>
      <c r="FQ934" s="234"/>
      <c r="FR934" s="234"/>
      <c r="FS934" s="234"/>
      <c r="FT934" s="234"/>
      <c r="FU934" s="234"/>
      <c r="FV934" s="234"/>
      <c r="FW934" s="234"/>
      <c r="FX934" s="234"/>
      <c r="FY934" s="234"/>
      <c r="FZ934" s="234"/>
      <c r="GA934" s="234"/>
      <c r="GB934" s="234"/>
      <c r="GC934" s="234"/>
      <c r="GD934" s="234"/>
      <c r="GE934" s="234"/>
      <c r="GF934" s="234"/>
      <c r="GG934" s="234"/>
      <c r="GH934" s="234"/>
      <c r="GI934" s="234"/>
      <c r="GJ934" s="234"/>
      <c r="GK934" s="234"/>
      <c r="GL934" s="234"/>
      <c r="GM934" s="234"/>
      <c r="GN934" s="234"/>
      <c r="GO934" s="234"/>
      <c r="GP934" s="234"/>
      <c r="GQ934" s="234"/>
      <c r="GR934" s="234"/>
      <c r="GS934" s="234"/>
      <c r="GT934" s="234"/>
      <c r="GU934" s="234"/>
      <c r="GV934" s="234"/>
      <c r="GW934" s="234"/>
      <c r="GX934" s="234"/>
      <c r="GY934" s="234"/>
      <c r="GZ934" s="234"/>
      <c r="HA934" s="234"/>
      <c r="HB934" s="234"/>
      <c r="HC934" s="234"/>
      <c r="HD934" s="234"/>
      <c r="HE934" s="234"/>
      <c r="HF934" s="234"/>
      <c r="HG934" s="234"/>
      <c r="HH934" s="234"/>
      <c r="HI934" s="234"/>
      <c r="HJ934" s="234"/>
      <c r="HK934" s="234"/>
      <c r="HL934" s="234"/>
      <c r="HM934" s="234"/>
      <c r="HN934" s="234"/>
      <c r="HO934" s="234"/>
      <c r="HP934" s="234"/>
      <c r="HQ934" s="234"/>
      <c r="HR934" s="234"/>
      <c r="HS934" s="234"/>
      <c r="HT934" s="234"/>
      <c r="HU934" s="234"/>
      <c r="HV934" s="234"/>
      <c r="HW934" s="234"/>
      <c r="HX934" s="234"/>
      <c r="HY934" s="234"/>
      <c r="HZ934" s="234"/>
      <c r="IA934" s="234"/>
      <c r="IB934" s="234"/>
      <c r="IC934" s="234"/>
      <c r="ID934" s="234"/>
    </row>
    <row r="935" spans="1:238" s="311" customFormat="1">
      <c r="A935" s="249"/>
      <c r="B935" s="280"/>
      <c r="C935" s="280"/>
      <c r="D935" s="280"/>
      <c r="E935" s="280"/>
      <c r="F935" s="280"/>
      <c r="G935" s="280"/>
      <c r="H935" s="243"/>
      <c r="I935" s="307"/>
      <c r="J935" s="308"/>
      <c r="K935" s="309"/>
      <c r="L935" s="310"/>
      <c r="N935" s="301"/>
      <c r="O935" s="301"/>
      <c r="P935" s="234"/>
      <c r="Q935" s="234"/>
      <c r="R935" s="234"/>
      <c r="S935" s="234"/>
      <c r="T935" s="234"/>
      <c r="U935" s="234"/>
      <c r="V935" s="234"/>
      <c r="W935" s="234"/>
      <c r="X935" s="234"/>
      <c r="Y935" s="234"/>
      <c r="Z935" s="234"/>
      <c r="AA935" s="234"/>
      <c r="AB935" s="234"/>
      <c r="AC935" s="234"/>
      <c r="AD935" s="234"/>
      <c r="AE935" s="234"/>
      <c r="AF935" s="234"/>
      <c r="AG935" s="234"/>
      <c r="AH935" s="234"/>
      <c r="AI935" s="234"/>
      <c r="AJ935" s="234"/>
      <c r="AK935" s="234"/>
      <c r="AL935" s="234"/>
      <c r="AM935" s="234"/>
      <c r="AN935" s="234"/>
      <c r="AO935" s="234"/>
      <c r="AP935" s="234"/>
      <c r="AQ935" s="234"/>
      <c r="AR935" s="234"/>
      <c r="AS935" s="234"/>
      <c r="AT935" s="234"/>
      <c r="AU935" s="234"/>
      <c r="AV935" s="234"/>
      <c r="AW935" s="234"/>
      <c r="AX935" s="234"/>
      <c r="AY935" s="234"/>
      <c r="AZ935" s="234"/>
      <c r="BA935" s="234"/>
      <c r="BB935" s="234"/>
      <c r="BC935" s="234"/>
      <c r="BD935" s="234"/>
      <c r="BE935" s="234"/>
      <c r="BF935" s="234"/>
      <c r="BG935" s="234"/>
      <c r="BH935" s="234"/>
      <c r="BI935" s="234"/>
      <c r="BJ935" s="234"/>
      <c r="BK935" s="234"/>
      <c r="BL935" s="234"/>
      <c r="BM935" s="234"/>
      <c r="BN935" s="234"/>
      <c r="BO935" s="234"/>
      <c r="BP935" s="234"/>
      <c r="BQ935" s="234"/>
      <c r="BR935" s="234"/>
      <c r="BS935" s="234"/>
      <c r="BT935" s="234"/>
      <c r="BU935" s="234"/>
      <c r="BV935" s="234"/>
      <c r="BW935" s="234"/>
      <c r="BX935" s="234"/>
      <c r="BY935" s="234"/>
      <c r="BZ935" s="234"/>
      <c r="CA935" s="234"/>
      <c r="CB935" s="234"/>
      <c r="CC935" s="234"/>
      <c r="CD935" s="234"/>
      <c r="CE935" s="234"/>
      <c r="CF935" s="234"/>
      <c r="CG935" s="234"/>
      <c r="CH935" s="234"/>
      <c r="CI935" s="234"/>
      <c r="CJ935" s="234"/>
      <c r="CK935" s="234"/>
      <c r="CL935" s="234"/>
      <c r="CM935" s="234"/>
      <c r="CN935" s="234"/>
      <c r="CO935" s="234"/>
      <c r="CP935" s="234"/>
      <c r="CQ935" s="234"/>
      <c r="CR935" s="234"/>
      <c r="CS935" s="234"/>
      <c r="CT935" s="234"/>
      <c r="CU935" s="234"/>
      <c r="CV935" s="234"/>
      <c r="CW935" s="234"/>
      <c r="CX935" s="234"/>
      <c r="CY935" s="234"/>
      <c r="CZ935" s="234"/>
      <c r="DA935" s="234"/>
      <c r="DB935" s="234"/>
      <c r="DC935" s="234"/>
      <c r="DD935" s="234"/>
      <c r="DE935" s="234"/>
      <c r="DF935" s="234"/>
      <c r="DG935" s="234"/>
      <c r="DH935" s="234"/>
      <c r="DI935" s="234"/>
      <c r="DJ935" s="234"/>
      <c r="DK935" s="234"/>
      <c r="DL935" s="234"/>
      <c r="DM935" s="234"/>
      <c r="DN935" s="234"/>
      <c r="DO935" s="234"/>
      <c r="DP935" s="234"/>
      <c r="DQ935" s="234"/>
      <c r="DR935" s="234"/>
      <c r="DS935" s="234"/>
      <c r="DT935" s="234"/>
      <c r="DU935" s="234"/>
      <c r="DV935" s="234"/>
      <c r="DW935" s="234"/>
      <c r="DX935" s="234"/>
      <c r="DY935" s="234"/>
      <c r="DZ935" s="234"/>
      <c r="EA935" s="234"/>
      <c r="EB935" s="234"/>
      <c r="EC935" s="234"/>
      <c r="ED935" s="234"/>
      <c r="EE935" s="234"/>
      <c r="EF935" s="234"/>
      <c r="EG935" s="234"/>
      <c r="EH935" s="234"/>
      <c r="EI935" s="234"/>
      <c r="EJ935" s="234"/>
      <c r="EK935" s="234"/>
      <c r="EL935" s="234"/>
      <c r="EM935" s="234"/>
      <c r="EN935" s="234"/>
      <c r="EO935" s="234"/>
      <c r="EP935" s="234"/>
      <c r="EQ935" s="234"/>
      <c r="ER935" s="234"/>
      <c r="ES935" s="234"/>
      <c r="ET935" s="234"/>
      <c r="EU935" s="234"/>
      <c r="EV935" s="234"/>
      <c r="EW935" s="234"/>
      <c r="EX935" s="234"/>
      <c r="EY935" s="234"/>
      <c r="EZ935" s="234"/>
      <c r="FA935" s="234"/>
      <c r="FB935" s="234"/>
      <c r="FC935" s="234"/>
      <c r="FD935" s="234"/>
      <c r="FE935" s="234"/>
      <c r="FF935" s="234"/>
      <c r="FG935" s="234"/>
      <c r="FH935" s="234"/>
      <c r="FI935" s="234"/>
      <c r="FJ935" s="234"/>
      <c r="FK935" s="234"/>
      <c r="FL935" s="234"/>
      <c r="FM935" s="234"/>
      <c r="FN935" s="234"/>
      <c r="FO935" s="234"/>
      <c r="FP935" s="234"/>
      <c r="FQ935" s="234"/>
      <c r="FR935" s="234"/>
      <c r="FS935" s="234"/>
      <c r="FT935" s="234"/>
      <c r="FU935" s="234"/>
      <c r="FV935" s="234"/>
      <c r="FW935" s="234"/>
      <c r="FX935" s="234"/>
      <c r="FY935" s="234"/>
      <c r="FZ935" s="234"/>
      <c r="GA935" s="234"/>
      <c r="GB935" s="234"/>
      <c r="GC935" s="234"/>
      <c r="GD935" s="234"/>
      <c r="GE935" s="234"/>
      <c r="GF935" s="234"/>
      <c r="GG935" s="234"/>
      <c r="GH935" s="234"/>
      <c r="GI935" s="234"/>
      <c r="GJ935" s="234"/>
      <c r="GK935" s="234"/>
      <c r="GL935" s="234"/>
      <c r="GM935" s="234"/>
      <c r="GN935" s="234"/>
      <c r="GO935" s="234"/>
      <c r="GP935" s="234"/>
      <c r="GQ935" s="234"/>
      <c r="GR935" s="234"/>
      <c r="GS935" s="234"/>
      <c r="GT935" s="234"/>
      <c r="GU935" s="234"/>
      <c r="GV935" s="234"/>
      <c r="GW935" s="234"/>
      <c r="GX935" s="234"/>
      <c r="GY935" s="234"/>
      <c r="GZ935" s="234"/>
      <c r="HA935" s="234"/>
      <c r="HB935" s="234"/>
      <c r="HC935" s="234"/>
      <c r="HD935" s="234"/>
      <c r="HE935" s="234"/>
      <c r="HF935" s="234"/>
      <c r="HG935" s="234"/>
      <c r="HH935" s="234"/>
      <c r="HI935" s="234"/>
      <c r="HJ935" s="234"/>
      <c r="HK935" s="234"/>
      <c r="HL935" s="234"/>
      <c r="HM935" s="234"/>
      <c r="HN935" s="234"/>
      <c r="HO935" s="234"/>
      <c r="HP935" s="234"/>
      <c r="HQ935" s="234"/>
      <c r="HR935" s="234"/>
      <c r="HS935" s="234"/>
      <c r="HT935" s="234"/>
      <c r="HU935" s="234"/>
      <c r="HV935" s="234"/>
      <c r="HW935" s="234"/>
      <c r="HX935" s="234"/>
      <c r="HY935" s="234"/>
      <c r="HZ935" s="234"/>
      <c r="IA935" s="234"/>
      <c r="IB935" s="234"/>
      <c r="IC935" s="234"/>
      <c r="ID935" s="234"/>
    </row>
    <row r="936" spans="1:238" s="311" customFormat="1">
      <c r="A936" s="249"/>
      <c r="B936" s="280"/>
      <c r="C936" s="280"/>
      <c r="D936" s="280"/>
      <c r="E936" s="280"/>
      <c r="F936" s="280"/>
      <c r="G936" s="280"/>
      <c r="H936" s="243"/>
      <c r="I936" s="307"/>
      <c r="J936" s="308"/>
      <c r="K936" s="309"/>
      <c r="L936" s="310"/>
      <c r="N936" s="301"/>
      <c r="O936" s="301"/>
      <c r="P936" s="234"/>
      <c r="Q936" s="234"/>
      <c r="R936" s="234"/>
      <c r="S936" s="234"/>
      <c r="T936" s="234"/>
      <c r="U936" s="234"/>
      <c r="V936" s="234"/>
      <c r="W936" s="234"/>
      <c r="X936" s="234"/>
      <c r="Y936" s="234"/>
      <c r="Z936" s="234"/>
      <c r="AA936" s="234"/>
      <c r="AB936" s="234"/>
      <c r="AC936" s="234"/>
      <c r="AD936" s="234"/>
      <c r="AE936" s="234"/>
      <c r="AF936" s="234"/>
      <c r="AG936" s="234"/>
      <c r="AH936" s="234"/>
      <c r="AI936" s="234"/>
      <c r="AJ936" s="234"/>
      <c r="AK936" s="234"/>
      <c r="AL936" s="234"/>
      <c r="AM936" s="234"/>
      <c r="AN936" s="234"/>
      <c r="AO936" s="234"/>
      <c r="AP936" s="234"/>
      <c r="AQ936" s="234"/>
      <c r="AR936" s="234"/>
      <c r="AS936" s="234"/>
      <c r="AT936" s="234"/>
      <c r="AU936" s="234"/>
      <c r="AV936" s="234"/>
      <c r="AW936" s="234"/>
      <c r="AX936" s="234"/>
      <c r="AY936" s="234"/>
      <c r="AZ936" s="234"/>
      <c r="BA936" s="234"/>
      <c r="BB936" s="234"/>
      <c r="BC936" s="234"/>
      <c r="BD936" s="234"/>
      <c r="BE936" s="234"/>
      <c r="BF936" s="234"/>
      <c r="BG936" s="234"/>
      <c r="BH936" s="234"/>
      <c r="BI936" s="234"/>
      <c r="BJ936" s="234"/>
      <c r="BK936" s="234"/>
      <c r="BL936" s="234"/>
      <c r="BM936" s="234"/>
      <c r="BN936" s="234"/>
      <c r="BO936" s="234"/>
      <c r="BP936" s="234"/>
      <c r="BQ936" s="234"/>
      <c r="BR936" s="234"/>
      <c r="BS936" s="234"/>
      <c r="BT936" s="234"/>
      <c r="BU936" s="234"/>
      <c r="BV936" s="234"/>
      <c r="BW936" s="234"/>
      <c r="BX936" s="234"/>
      <c r="BY936" s="234"/>
      <c r="BZ936" s="234"/>
      <c r="CA936" s="234"/>
      <c r="CB936" s="234"/>
      <c r="CC936" s="234"/>
      <c r="CD936" s="234"/>
      <c r="CE936" s="234"/>
      <c r="CF936" s="234"/>
      <c r="CG936" s="234"/>
      <c r="CH936" s="234"/>
      <c r="CI936" s="234"/>
      <c r="CJ936" s="234"/>
      <c r="CK936" s="234"/>
      <c r="CL936" s="234"/>
      <c r="CM936" s="234"/>
      <c r="CN936" s="234"/>
      <c r="CO936" s="234"/>
      <c r="CP936" s="234"/>
      <c r="CQ936" s="234"/>
      <c r="CR936" s="234"/>
      <c r="CS936" s="234"/>
      <c r="CT936" s="234"/>
      <c r="CU936" s="234"/>
      <c r="CV936" s="234"/>
      <c r="CW936" s="234"/>
      <c r="CX936" s="234"/>
      <c r="CY936" s="234"/>
      <c r="CZ936" s="234"/>
      <c r="DA936" s="234"/>
      <c r="DB936" s="234"/>
      <c r="DC936" s="234"/>
      <c r="DD936" s="234"/>
      <c r="DE936" s="234"/>
      <c r="DF936" s="234"/>
      <c r="DG936" s="234"/>
      <c r="DH936" s="234"/>
      <c r="DI936" s="234"/>
      <c r="DJ936" s="234"/>
      <c r="DK936" s="234"/>
      <c r="DL936" s="234"/>
      <c r="DM936" s="234"/>
      <c r="DN936" s="234"/>
      <c r="DO936" s="234"/>
      <c r="DP936" s="234"/>
      <c r="DQ936" s="234"/>
      <c r="DR936" s="234"/>
      <c r="DS936" s="234"/>
      <c r="DT936" s="234"/>
      <c r="DU936" s="234"/>
      <c r="DV936" s="234"/>
      <c r="DW936" s="234"/>
      <c r="DX936" s="234"/>
      <c r="DY936" s="234"/>
      <c r="DZ936" s="234"/>
      <c r="EA936" s="234"/>
      <c r="EB936" s="234"/>
      <c r="EC936" s="234"/>
      <c r="ED936" s="234"/>
      <c r="EE936" s="234"/>
      <c r="EF936" s="234"/>
      <c r="EG936" s="234"/>
      <c r="EH936" s="234"/>
      <c r="EI936" s="234"/>
      <c r="EJ936" s="234"/>
      <c r="EK936" s="234"/>
      <c r="EL936" s="234"/>
      <c r="EM936" s="234"/>
      <c r="EN936" s="234"/>
      <c r="EO936" s="234"/>
      <c r="EP936" s="234"/>
      <c r="EQ936" s="234"/>
      <c r="ER936" s="234"/>
      <c r="ES936" s="234"/>
      <c r="ET936" s="234"/>
      <c r="EU936" s="234"/>
      <c r="EV936" s="234"/>
      <c r="EW936" s="234"/>
      <c r="EX936" s="234"/>
      <c r="EY936" s="234"/>
      <c r="EZ936" s="234"/>
      <c r="FA936" s="234"/>
      <c r="FB936" s="234"/>
      <c r="FC936" s="234"/>
      <c r="FD936" s="234"/>
      <c r="FE936" s="234"/>
      <c r="FF936" s="234"/>
      <c r="FG936" s="234"/>
      <c r="FH936" s="234"/>
      <c r="FI936" s="234"/>
      <c r="FJ936" s="234"/>
      <c r="FK936" s="234"/>
      <c r="FL936" s="234"/>
      <c r="FM936" s="234"/>
      <c r="FN936" s="234"/>
      <c r="FO936" s="234"/>
      <c r="FP936" s="234"/>
      <c r="FQ936" s="234"/>
      <c r="FR936" s="234"/>
      <c r="FS936" s="234"/>
      <c r="FT936" s="234"/>
      <c r="FU936" s="234"/>
      <c r="FV936" s="234"/>
      <c r="FW936" s="234"/>
      <c r="FX936" s="234"/>
      <c r="FY936" s="234"/>
      <c r="FZ936" s="234"/>
      <c r="GA936" s="234"/>
      <c r="GB936" s="234"/>
      <c r="GC936" s="234"/>
      <c r="GD936" s="234"/>
      <c r="GE936" s="234"/>
      <c r="GF936" s="234"/>
      <c r="GG936" s="234"/>
      <c r="GH936" s="234"/>
      <c r="GI936" s="234"/>
      <c r="GJ936" s="234"/>
      <c r="GK936" s="234"/>
      <c r="GL936" s="234"/>
      <c r="GM936" s="234"/>
      <c r="GN936" s="234"/>
      <c r="GO936" s="234"/>
      <c r="GP936" s="234"/>
      <c r="GQ936" s="234"/>
      <c r="GR936" s="234"/>
      <c r="GS936" s="234"/>
      <c r="GT936" s="234"/>
      <c r="GU936" s="234"/>
      <c r="GV936" s="234"/>
      <c r="GW936" s="234"/>
      <c r="GX936" s="234"/>
      <c r="GY936" s="234"/>
      <c r="GZ936" s="234"/>
      <c r="HA936" s="234"/>
      <c r="HB936" s="234"/>
      <c r="HC936" s="234"/>
      <c r="HD936" s="234"/>
      <c r="HE936" s="234"/>
      <c r="HF936" s="234"/>
      <c r="HG936" s="234"/>
      <c r="HH936" s="234"/>
      <c r="HI936" s="234"/>
      <c r="HJ936" s="234"/>
      <c r="HK936" s="234"/>
      <c r="HL936" s="234"/>
      <c r="HM936" s="234"/>
      <c r="HN936" s="234"/>
      <c r="HO936" s="234"/>
      <c r="HP936" s="234"/>
      <c r="HQ936" s="234"/>
      <c r="HR936" s="234"/>
      <c r="HS936" s="234"/>
      <c r="HT936" s="234"/>
      <c r="HU936" s="234"/>
      <c r="HV936" s="234"/>
      <c r="HW936" s="234"/>
      <c r="HX936" s="234"/>
      <c r="HY936" s="234"/>
      <c r="HZ936" s="234"/>
      <c r="IA936" s="234"/>
      <c r="IB936" s="234"/>
      <c r="IC936" s="234"/>
      <c r="ID936" s="234"/>
    </row>
    <row r="937" spans="1:238" s="311" customFormat="1">
      <c r="A937" s="249"/>
      <c r="B937" s="280"/>
      <c r="C937" s="280"/>
      <c r="D937" s="280"/>
      <c r="E937" s="280"/>
      <c r="F937" s="280"/>
      <c r="G937" s="280"/>
      <c r="H937" s="243"/>
      <c r="I937" s="307"/>
      <c r="J937" s="308"/>
      <c r="K937" s="309"/>
      <c r="L937" s="310"/>
      <c r="N937" s="301"/>
      <c r="O937" s="301"/>
      <c r="P937" s="234"/>
      <c r="Q937" s="234"/>
      <c r="R937" s="234"/>
      <c r="S937" s="234"/>
      <c r="T937" s="234"/>
      <c r="U937" s="234"/>
      <c r="V937" s="234"/>
      <c r="W937" s="234"/>
      <c r="X937" s="234"/>
      <c r="Y937" s="234"/>
      <c r="Z937" s="234"/>
      <c r="AA937" s="234"/>
      <c r="AB937" s="234"/>
      <c r="AC937" s="234"/>
      <c r="AD937" s="234"/>
      <c r="AE937" s="234"/>
      <c r="AF937" s="234"/>
      <c r="AG937" s="234"/>
      <c r="AH937" s="234"/>
      <c r="AI937" s="234"/>
      <c r="AJ937" s="234"/>
      <c r="AK937" s="234"/>
      <c r="AL937" s="234"/>
      <c r="AM937" s="234"/>
      <c r="AN937" s="234"/>
      <c r="AO937" s="234"/>
      <c r="AP937" s="234"/>
      <c r="AQ937" s="234"/>
      <c r="AR937" s="234"/>
      <c r="AS937" s="234"/>
      <c r="AT937" s="234"/>
      <c r="AU937" s="234"/>
      <c r="AV937" s="234"/>
      <c r="AW937" s="234"/>
      <c r="AX937" s="234"/>
      <c r="AY937" s="234"/>
      <c r="AZ937" s="234"/>
      <c r="BA937" s="234"/>
      <c r="BB937" s="234"/>
      <c r="BC937" s="234"/>
      <c r="BD937" s="234"/>
      <c r="BE937" s="234"/>
      <c r="BF937" s="234"/>
      <c r="BG937" s="234"/>
      <c r="BH937" s="234"/>
      <c r="BI937" s="234"/>
      <c r="BJ937" s="234"/>
      <c r="BK937" s="234"/>
      <c r="BL937" s="234"/>
      <c r="BM937" s="234"/>
      <c r="BN937" s="234"/>
      <c r="BO937" s="234"/>
      <c r="BP937" s="234"/>
      <c r="BQ937" s="234"/>
      <c r="BR937" s="234"/>
      <c r="BS937" s="234"/>
      <c r="BT937" s="234"/>
      <c r="BU937" s="234"/>
      <c r="BV937" s="234"/>
      <c r="BW937" s="234"/>
      <c r="BX937" s="234"/>
      <c r="BY937" s="234"/>
      <c r="BZ937" s="234"/>
      <c r="CA937" s="234"/>
      <c r="CB937" s="234"/>
      <c r="CC937" s="234"/>
      <c r="CD937" s="234"/>
      <c r="CE937" s="234"/>
      <c r="CF937" s="234"/>
      <c r="CG937" s="234"/>
      <c r="CH937" s="234"/>
      <c r="CI937" s="234"/>
      <c r="CJ937" s="234"/>
      <c r="CK937" s="234"/>
      <c r="CL937" s="234"/>
      <c r="CM937" s="234"/>
      <c r="CN937" s="234"/>
      <c r="CO937" s="234"/>
      <c r="CP937" s="234"/>
      <c r="CQ937" s="234"/>
      <c r="CR937" s="234"/>
      <c r="CS937" s="234"/>
      <c r="CT937" s="234"/>
      <c r="CU937" s="234"/>
      <c r="CV937" s="234"/>
      <c r="CW937" s="234"/>
      <c r="CX937" s="234"/>
      <c r="CY937" s="234"/>
      <c r="CZ937" s="234"/>
      <c r="DA937" s="234"/>
      <c r="DB937" s="234"/>
      <c r="DC937" s="234"/>
      <c r="DD937" s="234"/>
      <c r="DE937" s="234"/>
      <c r="DF937" s="234"/>
      <c r="DG937" s="234"/>
      <c r="DH937" s="234"/>
      <c r="DI937" s="234"/>
      <c r="DJ937" s="234"/>
      <c r="DK937" s="234"/>
      <c r="DL937" s="234"/>
      <c r="DM937" s="234"/>
      <c r="DN937" s="234"/>
      <c r="DO937" s="234"/>
      <c r="DP937" s="234"/>
      <c r="DQ937" s="234"/>
      <c r="DR937" s="234"/>
      <c r="DS937" s="234"/>
      <c r="DT937" s="234"/>
      <c r="DU937" s="234"/>
      <c r="DV937" s="234"/>
      <c r="DW937" s="234"/>
      <c r="DX937" s="234"/>
      <c r="DY937" s="234"/>
      <c r="DZ937" s="234"/>
      <c r="EA937" s="234"/>
      <c r="EB937" s="234"/>
      <c r="EC937" s="234"/>
      <c r="ED937" s="234"/>
      <c r="EE937" s="234"/>
      <c r="EF937" s="234"/>
      <c r="EG937" s="234"/>
      <c r="EH937" s="234"/>
      <c r="EI937" s="234"/>
      <c r="EJ937" s="234"/>
      <c r="EK937" s="234"/>
      <c r="EL937" s="234"/>
      <c r="EM937" s="234"/>
      <c r="EN937" s="234"/>
      <c r="EO937" s="234"/>
      <c r="EP937" s="234"/>
      <c r="EQ937" s="234"/>
      <c r="ER937" s="234"/>
      <c r="ES937" s="234"/>
      <c r="ET937" s="234"/>
      <c r="EU937" s="234"/>
      <c r="EV937" s="234"/>
      <c r="EW937" s="234"/>
      <c r="EX937" s="234"/>
      <c r="EY937" s="234"/>
      <c r="EZ937" s="234"/>
      <c r="FA937" s="234"/>
      <c r="FB937" s="234"/>
      <c r="FC937" s="234"/>
      <c r="FD937" s="234"/>
      <c r="FE937" s="234"/>
      <c r="FF937" s="234"/>
      <c r="FG937" s="234"/>
      <c r="FH937" s="234"/>
      <c r="FI937" s="234"/>
      <c r="FJ937" s="234"/>
      <c r="FK937" s="234"/>
      <c r="FL937" s="234"/>
      <c r="FM937" s="234"/>
      <c r="FN937" s="234"/>
      <c r="FO937" s="234"/>
      <c r="FP937" s="234"/>
      <c r="FQ937" s="234"/>
      <c r="FR937" s="234"/>
      <c r="FS937" s="234"/>
      <c r="FT937" s="234"/>
      <c r="FU937" s="234"/>
      <c r="FV937" s="234"/>
      <c r="FW937" s="234"/>
      <c r="FX937" s="234"/>
      <c r="FY937" s="234"/>
      <c r="FZ937" s="234"/>
      <c r="GA937" s="234"/>
      <c r="GB937" s="234"/>
      <c r="GC937" s="234"/>
      <c r="GD937" s="234"/>
      <c r="GE937" s="234"/>
      <c r="GF937" s="234"/>
      <c r="GG937" s="234"/>
      <c r="GH937" s="234"/>
      <c r="GI937" s="234"/>
      <c r="GJ937" s="234"/>
      <c r="GK937" s="234"/>
      <c r="GL937" s="234"/>
      <c r="GM937" s="234"/>
      <c r="GN937" s="234"/>
      <c r="GO937" s="234"/>
      <c r="GP937" s="234"/>
      <c r="GQ937" s="234"/>
      <c r="GR937" s="234"/>
      <c r="GS937" s="234"/>
      <c r="GT937" s="234"/>
      <c r="GU937" s="234"/>
      <c r="GV937" s="234"/>
      <c r="GW937" s="234"/>
      <c r="GX937" s="234"/>
      <c r="GY937" s="234"/>
      <c r="GZ937" s="234"/>
      <c r="HA937" s="234"/>
      <c r="HB937" s="234"/>
      <c r="HC937" s="234"/>
      <c r="HD937" s="234"/>
      <c r="HE937" s="234"/>
      <c r="HF937" s="234"/>
      <c r="HG937" s="234"/>
      <c r="HH937" s="234"/>
      <c r="HI937" s="234"/>
      <c r="HJ937" s="234"/>
      <c r="HK937" s="234"/>
      <c r="HL937" s="234"/>
      <c r="HM937" s="234"/>
      <c r="HN937" s="234"/>
      <c r="HO937" s="234"/>
      <c r="HP937" s="234"/>
      <c r="HQ937" s="234"/>
      <c r="HR937" s="234"/>
      <c r="HS937" s="234"/>
      <c r="HT937" s="234"/>
      <c r="HU937" s="234"/>
      <c r="HV937" s="234"/>
      <c r="HW937" s="234"/>
      <c r="HX937" s="234"/>
      <c r="HY937" s="234"/>
      <c r="HZ937" s="234"/>
      <c r="IA937" s="234"/>
      <c r="IB937" s="234"/>
      <c r="IC937" s="234"/>
      <c r="ID937" s="234"/>
    </row>
    <row r="938" spans="1:238" s="311" customFormat="1">
      <c r="A938" s="249"/>
      <c r="B938" s="280"/>
      <c r="C938" s="280"/>
      <c r="D938" s="280"/>
      <c r="E938" s="280"/>
      <c r="F938" s="280"/>
      <c r="G938" s="280"/>
      <c r="H938" s="243"/>
      <c r="I938" s="307"/>
      <c r="J938" s="308"/>
      <c r="K938" s="309"/>
      <c r="L938" s="310"/>
      <c r="N938" s="301"/>
      <c r="O938" s="301"/>
      <c r="P938" s="234"/>
      <c r="Q938" s="234"/>
      <c r="R938" s="234"/>
      <c r="S938" s="234"/>
      <c r="T938" s="234"/>
      <c r="U938" s="234"/>
      <c r="V938" s="234"/>
      <c r="W938" s="234"/>
      <c r="X938" s="234"/>
      <c r="Y938" s="234"/>
      <c r="Z938" s="234"/>
      <c r="AA938" s="234"/>
      <c r="AB938" s="234"/>
      <c r="AC938" s="234"/>
      <c r="AD938" s="234"/>
      <c r="AE938" s="234"/>
      <c r="AF938" s="234"/>
      <c r="AG938" s="234"/>
      <c r="AH938" s="234"/>
      <c r="AI938" s="234"/>
      <c r="AJ938" s="234"/>
      <c r="AK938" s="234"/>
      <c r="AL938" s="234"/>
      <c r="AM938" s="234"/>
      <c r="AN938" s="234"/>
      <c r="AO938" s="234"/>
      <c r="AP938" s="234"/>
      <c r="AQ938" s="234"/>
      <c r="AR938" s="234"/>
      <c r="AS938" s="234"/>
      <c r="AT938" s="234"/>
      <c r="AU938" s="234"/>
      <c r="AV938" s="234"/>
      <c r="AW938" s="234"/>
      <c r="AX938" s="234"/>
      <c r="AY938" s="234"/>
      <c r="AZ938" s="234"/>
      <c r="BA938" s="234"/>
      <c r="BB938" s="234"/>
      <c r="BC938" s="234"/>
      <c r="BD938" s="234"/>
      <c r="BE938" s="234"/>
      <c r="BF938" s="234"/>
      <c r="BG938" s="234"/>
      <c r="BH938" s="234"/>
      <c r="BI938" s="234"/>
      <c r="BJ938" s="234"/>
      <c r="BK938" s="234"/>
      <c r="BL938" s="234"/>
      <c r="BM938" s="234"/>
      <c r="BN938" s="234"/>
      <c r="BO938" s="234"/>
      <c r="BP938" s="234"/>
      <c r="BQ938" s="234"/>
      <c r="BR938" s="234"/>
      <c r="BS938" s="234"/>
      <c r="BT938" s="234"/>
      <c r="BU938" s="234"/>
      <c r="BV938" s="234"/>
      <c r="BW938" s="234"/>
      <c r="BX938" s="234"/>
      <c r="BY938" s="234"/>
      <c r="BZ938" s="234"/>
      <c r="CA938" s="234"/>
      <c r="CB938" s="234"/>
      <c r="CC938" s="234"/>
      <c r="CD938" s="234"/>
      <c r="CE938" s="234"/>
      <c r="CF938" s="234"/>
      <c r="CG938" s="234"/>
      <c r="CH938" s="234"/>
      <c r="CI938" s="234"/>
      <c r="CJ938" s="234"/>
      <c r="CK938" s="234"/>
      <c r="CL938" s="234"/>
      <c r="CM938" s="234"/>
      <c r="CN938" s="234"/>
      <c r="CO938" s="234"/>
      <c r="CP938" s="234"/>
      <c r="CQ938" s="234"/>
      <c r="CR938" s="234"/>
      <c r="CS938" s="234"/>
      <c r="CT938" s="234"/>
      <c r="CU938" s="234"/>
      <c r="CV938" s="234"/>
      <c r="CW938" s="234"/>
      <c r="CX938" s="234"/>
      <c r="CY938" s="234"/>
      <c r="CZ938" s="234"/>
      <c r="DA938" s="234"/>
      <c r="DB938" s="234"/>
      <c r="DC938" s="234"/>
      <c r="DD938" s="234"/>
      <c r="DE938" s="234"/>
      <c r="DF938" s="234"/>
      <c r="DG938" s="234"/>
      <c r="DH938" s="234"/>
      <c r="DI938" s="234"/>
      <c r="DJ938" s="234"/>
      <c r="DK938" s="234"/>
      <c r="DL938" s="234"/>
      <c r="DM938" s="234"/>
      <c r="DN938" s="234"/>
      <c r="DO938" s="234"/>
      <c r="DP938" s="234"/>
      <c r="DQ938" s="234"/>
      <c r="DR938" s="234"/>
      <c r="DS938" s="234"/>
      <c r="DT938" s="234"/>
      <c r="DU938" s="234"/>
      <c r="DV938" s="234"/>
      <c r="DW938" s="234"/>
      <c r="DX938" s="234"/>
      <c r="DY938" s="234"/>
      <c r="DZ938" s="234"/>
      <c r="EA938" s="234"/>
      <c r="EB938" s="234"/>
      <c r="EC938" s="234"/>
      <c r="ED938" s="234"/>
      <c r="EE938" s="234"/>
      <c r="EF938" s="234"/>
      <c r="EG938" s="234"/>
      <c r="EH938" s="234"/>
      <c r="EI938" s="234"/>
      <c r="EJ938" s="234"/>
      <c r="EK938" s="234"/>
      <c r="EL938" s="234"/>
      <c r="EM938" s="234"/>
      <c r="EN938" s="234"/>
      <c r="EO938" s="234"/>
      <c r="EP938" s="234"/>
      <c r="EQ938" s="234"/>
      <c r="ER938" s="234"/>
      <c r="ES938" s="234"/>
      <c r="ET938" s="234"/>
      <c r="EU938" s="234"/>
      <c r="EV938" s="234"/>
      <c r="EW938" s="234"/>
      <c r="EX938" s="234"/>
      <c r="EY938" s="234"/>
      <c r="EZ938" s="234"/>
      <c r="FA938" s="234"/>
      <c r="FB938" s="234"/>
      <c r="FC938" s="234"/>
      <c r="FD938" s="234"/>
      <c r="FE938" s="234"/>
      <c r="FF938" s="234"/>
      <c r="FG938" s="234"/>
      <c r="FH938" s="234"/>
      <c r="FI938" s="234"/>
      <c r="FJ938" s="234"/>
      <c r="FK938" s="234"/>
      <c r="FL938" s="234"/>
      <c r="FM938" s="234"/>
      <c r="FN938" s="234"/>
      <c r="FO938" s="234"/>
      <c r="FP938" s="234"/>
      <c r="FQ938" s="234"/>
      <c r="FR938" s="234"/>
      <c r="FS938" s="234"/>
      <c r="FT938" s="234"/>
      <c r="FU938" s="234"/>
      <c r="FV938" s="234"/>
      <c r="FW938" s="234"/>
      <c r="FX938" s="234"/>
      <c r="FY938" s="234"/>
      <c r="FZ938" s="234"/>
      <c r="GA938" s="234"/>
      <c r="GB938" s="234"/>
      <c r="GC938" s="234"/>
      <c r="GD938" s="234"/>
      <c r="GE938" s="234"/>
      <c r="GF938" s="234"/>
      <c r="GG938" s="234"/>
      <c r="GH938" s="234"/>
      <c r="GI938" s="234"/>
      <c r="GJ938" s="234"/>
      <c r="GK938" s="234"/>
      <c r="GL938" s="234"/>
      <c r="GM938" s="234"/>
      <c r="GN938" s="234"/>
      <c r="GO938" s="234"/>
      <c r="GP938" s="234"/>
      <c r="GQ938" s="234"/>
      <c r="GR938" s="234"/>
      <c r="GS938" s="234"/>
      <c r="GT938" s="234"/>
      <c r="GU938" s="234"/>
      <c r="GV938" s="234"/>
      <c r="GW938" s="234"/>
      <c r="GX938" s="234"/>
      <c r="GY938" s="234"/>
      <c r="GZ938" s="234"/>
      <c r="HA938" s="234"/>
      <c r="HB938" s="234"/>
      <c r="HC938" s="234"/>
      <c r="HD938" s="234"/>
      <c r="HE938" s="234"/>
      <c r="HF938" s="234"/>
      <c r="HG938" s="234"/>
      <c r="HH938" s="234"/>
      <c r="HI938" s="234"/>
      <c r="HJ938" s="234"/>
      <c r="HK938" s="234"/>
      <c r="HL938" s="234"/>
      <c r="HM938" s="234"/>
      <c r="HN938" s="234"/>
      <c r="HO938" s="234"/>
      <c r="HP938" s="234"/>
      <c r="HQ938" s="234"/>
      <c r="HR938" s="234"/>
      <c r="HS938" s="234"/>
      <c r="HT938" s="234"/>
      <c r="HU938" s="234"/>
      <c r="HV938" s="234"/>
      <c r="HW938" s="234"/>
      <c r="HX938" s="234"/>
      <c r="HY938" s="234"/>
      <c r="HZ938" s="234"/>
      <c r="IA938" s="234"/>
      <c r="IB938" s="234"/>
      <c r="IC938" s="234"/>
      <c r="ID938" s="234"/>
    </row>
    <row r="939" spans="1:238" s="311" customFormat="1">
      <c r="A939" s="249"/>
      <c r="B939" s="280"/>
      <c r="C939" s="280"/>
      <c r="D939" s="280"/>
      <c r="E939" s="280"/>
      <c r="F939" s="280"/>
      <c r="G939" s="280"/>
      <c r="H939" s="243"/>
      <c r="I939" s="307"/>
      <c r="J939" s="308"/>
      <c r="K939" s="309"/>
      <c r="L939" s="310"/>
      <c r="N939" s="301"/>
      <c r="O939" s="301"/>
      <c r="P939" s="234"/>
      <c r="Q939" s="234"/>
      <c r="R939" s="234"/>
      <c r="S939" s="234"/>
      <c r="T939" s="234"/>
      <c r="U939" s="234"/>
      <c r="V939" s="234"/>
      <c r="W939" s="234"/>
      <c r="X939" s="234"/>
      <c r="Y939" s="234"/>
      <c r="Z939" s="234"/>
      <c r="AA939" s="234"/>
      <c r="AB939" s="234"/>
      <c r="AC939" s="234"/>
      <c r="AD939" s="234"/>
      <c r="AE939" s="234"/>
      <c r="AF939" s="234"/>
      <c r="AG939" s="234"/>
      <c r="AH939" s="234"/>
      <c r="AI939" s="234"/>
      <c r="AJ939" s="234"/>
      <c r="AK939" s="234"/>
      <c r="AL939" s="234"/>
      <c r="AM939" s="234"/>
      <c r="AN939" s="234"/>
      <c r="AO939" s="234"/>
      <c r="AP939" s="234"/>
      <c r="AQ939" s="234"/>
      <c r="AR939" s="234"/>
      <c r="AS939" s="234"/>
      <c r="AT939" s="234"/>
      <c r="AU939" s="234"/>
      <c r="AV939" s="234"/>
      <c r="AW939" s="234"/>
      <c r="AX939" s="234"/>
      <c r="AY939" s="234"/>
      <c r="AZ939" s="234"/>
      <c r="BA939" s="234"/>
      <c r="BB939" s="234"/>
      <c r="BC939" s="234"/>
      <c r="BD939" s="234"/>
      <c r="BE939" s="234"/>
      <c r="BF939" s="234"/>
      <c r="BG939" s="234"/>
      <c r="BH939" s="234"/>
      <c r="BI939" s="234"/>
      <c r="BJ939" s="234"/>
      <c r="BK939" s="234"/>
      <c r="BL939" s="234"/>
      <c r="BM939" s="234"/>
      <c r="BN939" s="234"/>
      <c r="BO939" s="234"/>
      <c r="BP939" s="234"/>
      <c r="BQ939" s="234"/>
      <c r="BR939" s="234"/>
      <c r="BS939" s="234"/>
      <c r="BT939" s="234"/>
      <c r="BU939" s="234"/>
      <c r="BV939" s="234"/>
      <c r="BW939" s="234"/>
      <c r="BX939" s="234"/>
      <c r="BY939" s="234"/>
      <c r="BZ939" s="234"/>
      <c r="CA939" s="234"/>
      <c r="CB939" s="234"/>
      <c r="CC939" s="234"/>
      <c r="CD939" s="234"/>
      <c r="CE939" s="234"/>
      <c r="CF939" s="234"/>
      <c r="CG939" s="234"/>
      <c r="CH939" s="234"/>
      <c r="CI939" s="234"/>
      <c r="CJ939" s="234"/>
      <c r="CK939" s="234"/>
      <c r="CL939" s="234"/>
      <c r="CM939" s="234"/>
      <c r="CN939" s="234"/>
      <c r="CO939" s="234"/>
      <c r="CP939" s="234"/>
      <c r="CQ939" s="234"/>
      <c r="CR939" s="234"/>
      <c r="CS939" s="234"/>
      <c r="CT939" s="234"/>
      <c r="CU939" s="234"/>
      <c r="CV939" s="234"/>
      <c r="CW939" s="234"/>
      <c r="CX939" s="234"/>
      <c r="CY939" s="234"/>
      <c r="CZ939" s="234"/>
      <c r="DA939" s="234"/>
      <c r="DB939" s="234"/>
      <c r="DC939" s="234"/>
      <c r="DD939" s="234"/>
      <c r="DE939" s="234"/>
      <c r="DF939" s="234"/>
      <c r="DG939" s="234"/>
      <c r="DH939" s="234"/>
      <c r="DI939" s="234"/>
      <c r="DJ939" s="234"/>
      <c r="DK939" s="234"/>
      <c r="DL939" s="234"/>
      <c r="DM939" s="234"/>
      <c r="DN939" s="234"/>
      <c r="DO939" s="234"/>
      <c r="DP939" s="234"/>
      <c r="DQ939" s="234"/>
      <c r="DR939" s="234"/>
      <c r="DS939" s="234"/>
      <c r="DT939" s="234"/>
      <c r="DU939" s="234"/>
      <c r="DV939" s="234"/>
      <c r="DW939" s="234"/>
      <c r="DX939" s="234"/>
      <c r="DY939" s="234"/>
      <c r="DZ939" s="234"/>
      <c r="EA939" s="234"/>
      <c r="EB939" s="234"/>
      <c r="EC939" s="234"/>
      <c r="ED939" s="234"/>
      <c r="EE939" s="234"/>
      <c r="EF939" s="234"/>
      <c r="EG939" s="234"/>
      <c r="EH939" s="234"/>
      <c r="EI939" s="234"/>
      <c r="EJ939" s="234"/>
      <c r="EK939" s="234"/>
      <c r="EL939" s="234"/>
      <c r="EM939" s="234"/>
      <c r="EN939" s="234"/>
      <c r="EO939" s="234"/>
      <c r="EP939" s="234"/>
      <c r="EQ939" s="234"/>
      <c r="ER939" s="234"/>
      <c r="ES939" s="234"/>
      <c r="ET939" s="234"/>
      <c r="EU939" s="234"/>
      <c r="EV939" s="234"/>
      <c r="EW939" s="234"/>
      <c r="EX939" s="234"/>
      <c r="EY939" s="234"/>
      <c r="EZ939" s="234"/>
      <c r="FA939" s="234"/>
      <c r="FB939" s="234"/>
      <c r="FC939" s="234"/>
      <c r="FD939" s="234"/>
      <c r="FE939" s="234"/>
      <c r="FF939" s="234"/>
      <c r="FG939" s="234"/>
      <c r="FH939" s="234"/>
      <c r="FI939" s="234"/>
      <c r="FJ939" s="234"/>
      <c r="FK939" s="234"/>
      <c r="FL939" s="234"/>
      <c r="FM939" s="234"/>
      <c r="FN939" s="234"/>
      <c r="FO939" s="234"/>
      <c r="FP939" s="234"/>
      <c r="FQ939" s="234"/>
      <c r="FR939" s="234"/>
      <c r="FS939" s="234"/>
      <c r="FT939" s="234"/>
      <c r="FU939" s="234"/>
      <c r="FV939" s="234"/>
      <c r="FW939" s="234"/>
      <c r="FX939" s="234"/>
      <c r="FY939" s="234"/>
      <c r="FZ939" s="234"/>
      <c r="GA939" s="234"/>
      <c r="GB939" s="234"/>
      <c r="GC939" s="234"/>
      <c r="GD939" s="234"/>
      <c r="GE939" s="234"/>
      <c r="GF939" s="234"/>
      <c r="GG939" s="234"/>
      <c r="GH939" s="234"/>
      <c r="GI939" s="234"/>
      <c r="GJ939" s="234"/>
      <c r="GK939" s="234"/>
      <c r="GL939" s="234"/>
      <c r="GM939" s="234"/>
      <c r="GN939" s="234"/>
      <c r="GO939" s="234"/>
      <c r="GP939" s="234"/>
      <c r="GQ939" s="234"/>
      <c r="GR939" s="234"/>
      <c r="GS939" s="234"/>
      <c r="GT939" s="234"/>
      <c r="GU939" s="234"/>
      <c r="GV939" s="234"/>
      <c r="GW939" s="234"/>
      <c r="GX939" s="234"/>
      <c r="GY939" s="234"/>
      <c r="GZ939" s="234"/>
      <c r="HA939" s="234"/>
      <c r="HB939" s="234"/>
      <c r="HC939" s="234"/>
      <c r="HD939" s="234"/>
      <c r="HE939" s="234"/>
      <c r="HF939" s="234"/>
      <c r="HG939" s="234"/>
      <c r="HH939" s="234"/>
      <c r="HI939" s="234"/>
      <c r="HJ939" s="234"/>
      <c r="HK939" s="234"/>
      <c r="HL939" s="234"/>
      <c r="HM939" s="234"/>
      <c r="HN939" s="234"/>
      <c r="HO939" s="234"/>
      <c r="HP939" s="234"/>
      <c r="HQ939" s="234"/>
      <c r="HR939" s="234"/>
      <c r="HS939" s="234"/>
      <c r="HT939" s="234"/>
      <c r="HU939" s="234"/>
      <c r="HV939" s="234"/>
      <c r="HW939" s="234"/>
      <c r="HX939" s="234"/>
      <c r="HY939" s="234"/>
      <c r="HZ939" s="234"/>
      <c r="IA939" s="234"/>
      <c r="IB939" s="234"/>
      <c r="IC939" s="234"/>
      <c r="ID939" s="234"/>
    </row>
    <row r="940" spans="1:238" s="311" customFormat="1">
      <c r="A940" s="249"/>
      <c r="B940" s="280"/>
      <c r="C940" s="280"/>
      <c r="D940" s="280"/>
      <c r="E940" s="280"/>
      <c r="F940" s="280"/>
      <c r="G940" s="280"/>
      <c r="H940" s="243"/>
      <c r="I940" s="307"/>
      <c r="J940" s="308"/>
      <c r="K940" s="309"/>
      <c r="L940" s="310"/>
      <c r="N940" s="301"/>
      <c r="O940" s="301"/>
      <c r="P940" s="234"/>
      <c r="Q940" s="234"/>
      <c r="R940" s="234"/>
      <c r="S940" s="234"/>
      <c r="T940" s="234"/>
      <c r="U940" s="234"/>
      <c r="V940" s="234"/>
      <c r="W940" s="234"/>
      <c r="X940" s="234"/>
      <c r="Y940" s="234"/>
      <c r="Z940" s="234"/>
      <c r="AA940" s="234"/>
      <c r="AB940" s="234"/>
      <c r="AC940" s="234"/>
      <c r="AD940" s="234"/>
      <c r="AE940" s="234"/>
      <c r="AF940" s="234"/>
      <c r="AG940" s="234"/>
      <c r="AH940" s="234"/>
      <c r="AI940" s="234"/>
      <c r="AJ940" s="234"/>
      <c r="AK940" s="234"/>
      <c r="AL940" s="234"/>
      <c r="AM940" s="234"/>
      <c r="AN940" s="234"/>
      <c r="AO940" s="234"/>
      <c r="AP940" s="234"/>
      <c r="AQ940" s="234"/>
      <c r="AR940" s="234"/>
      <c r="AS940" s="234"/>
      <c r="AT940" s="234"/>
      <c r="AU940" s="234"/>
      <c r="AV940" s="234"/>
      <c r="AW940" s="234"/>
      <c r="AX940" s="234"/>
      <c r="AY940" s="234"/>
      <c r="AZ940" s="234"/>
      <c r="BA940" s="234"/>
      <c r="BB940" s="234"/>
      <c r="BC940" s="234"/>
      <c r="BD940" s="234"/>
      <c r="BE940" s="234"/>
      <c r="BF940" s="234"/>
      <c r="BG940" s="234"/>
      <c r="BH940" s="234"/>
      <c r="BI940" s="234"/>
      <c r="BJ940" s="234"/>
      <c r="BK940" s="234"/>
      <c r="BL940" s="234"/>
      <c r="BM940" s="234"/>
      <c r="BN940" s="234"/>
      <c r="BO940" s="234"/>
      <c r="BP940" s="234"/>
      <c r="BQ940" s="234"/>
      <c r="BR940" s="234"/>
      <c r="BS940" s="234"/>
      <c r="BT940" s="234"/>
      <c r="BU940" s="234"/>
      <c r="BV940" s="234"/>
      <c r="BW940" s="234"/>
      <c r="BX940" s="234"/>
      <c r="BY940" s="234"/>
      <c r="BZ940" s="234"/>
      <c r="CA940" s="234"/>
      <c r="CB940" s="234"/>
      <c r="CC940" s="234"/>
      <c r="CD940" s="234"/>
      <c r="CE940" s="234"/>
      <c r="CF940" s="234"/>
      <c r="CG940" s="234"/>
      <c r="CH940" s="234"/>
      <c r="CI940" s="234"/>
      <c r="CJ940" s="234"/>
      <c r="CK940" s="234"/>
      <c r="CL940" s="234"/>
      <c r="CM940" s="234"/>
      <c r="CN940" s="234"/>
      <c r="CO940" s="234"/>
      <c r="CP940" s="234"/>
      <c r="CQ940" s="234"/>
      <c r="CR940" s="234"/>
      <c r="CS940" s="234"/>
      <c r="CT940" s="234"/>
      <c r="CU940" s="234"/>
      <c r="CV940" s="234"/>
      <c r="CW940" s="234"/>
      <c r="CX940" s="234"/>
      <c r="CY940" s="234"/>
      <c r="CZ940" s="234"/>
      <c r="DA940" s="234"/>
      <c r="DB940" s="234"/>
      <c r="DC940" s="234"/>
      <c r="DD940" s="234"/>
      <c r="DE940" s="234"/>
      <c r="DF940" s="234"/>
      <c r="DG940" s="234"/>
      <c r="DH940" s="234"/>
      <c r="DI940" s="234"/>
      <c r="DJ940" s="234"/>
      <c r="DK940" s="234"/>
      <c r="DL940" s="234"/>
      <c r="DM940" s="234"/>
      <c r="DN940" s="234"/>
      <c r="DO940" s="234"/>
      <c r="DP940" s="234"/>
      <c r="DQ940" s="234"/>
      <c r="DR940" s="234"/>
      <c r="DS940" s="234"/>
      <c r="DT940" s="234"/>
      <c r="DU940" s="234"/>
      <c r="DV940" s="234"/>
      <c r="DW940" s="234"/>
      <c r="DX940" s="234"/>
      <c r="DY940" s="234"/>
      <c r="DZ940" s="234"/>
      <c r="EA940" s="234"/>
      <c r="EB940" s="234"/>
      <c r="EC940" s="234"/>
      <c r="ED940" s="234"/>
      <c r="EE940" s="234"/>
      <c r="EF940" s="234"/>
      <c r="EG940" s="234"/>
      <c r="EH940" s="234"/>
      <c r="EI940" s="234"/>
      <c r="EJ940" s="234"/>
      <c r="EK940" s="234"/>
      <c r="EL940" s="234"/>
      <c r="EM940" s="234"/>
      <c r="EN940" s="234"/>
      <c r="EO940" s="234"/>
      <c r="EP940" s="234"/>
      <c r="EQ940" s="234"/>
      <c r="ER940" s="234"/>
      <c r="ES940" s="234"/>
      <c r="ET940" s="234"/>
      <c r="EU940" s="234"/>
      <c r="EV940" s="234"/>
      <c r="EW940" s="234"/>
      <c r="EX940" s="234"/>
      <c r="EY940" s="234"/>
      <c r="EZ940" s="234"/>
      <c r="FA940" s="234"/>
      <c r="FB940" s="234"/>
      <c r="FC940" s="234"/>
      <c r="FD940" s="234"/>
      <c r="FE940" s="234"/>
      <c r="FF940" s="234"/>
      <c r="FG940" s="234"/>
      <c r="FH940" s="234"/>
      <c r="FI940" s="234"/>
      <c r="FJ940" s="234"/>
      <c r="FK940" s="234"/>
      <c r="FL940" s="234"/>
      <c r="FM940" s="234"/>
      <c r="FN940" s="234"/>
      <c r="FO940" s="234"/>
      <c r="FP940" s="234"/>
      <c r="FQ940" s="234"/>
      <c r="FR940" s="234"/>
      <c r="FS940" s="234"/>
      <c r="FT940" s="234"/>
      <c r="FU940" s="234"/>
      <c r="FV940" s="234"/>
      <c r="FW940" s="234"/>
      <c r="FX940" s="234"/>
      <c r="FY940" s="234"/>
      <c r="FZ940" s="234"/>
      <c r="GA940" s="234"/>
      <c r="GB940" s="234"/>
      <c r="GC940" s="234"/>
      <c r="GD940" s="234"/>
      <c r="GE940" s="234"/>
      <c r="GF940" s="234"/>
      <c r="GG940" s="234"/>
      <c r="GH940" s="234"/>
      <c r="GI940" s="234"/>
      <c r="GJ940" s="234"/>
      <c r="GK940" s="234"/>
      <c r="GL940" s="234"/>
      <c r="GM940" s="234"/>
      <c r="GN940" s="234"/>
      <c r="GO940" s="234"/>
      <c r="GP940" s="234"/>
      <c r="GQ940" s="234"/>
      <c r="GR940" s="234"/>
      <c r="GS940" s="234"/>
      <c r="GT940" s="234"/>
      <c r="GU940" s="234"/>
      <c r="GV940" s="234"/>
      <c r="GW940" s="234"/>
      <c r="GX940" s="234"/>
      <c r="GY940" s="234"/>
      <c r="GZ940" s="234"/>
      <c r="HA940" s="234"/>
      <c r="HB940" s="234"/>
      <c r="HC940" s="234"/>
      <c r="HD940" s="234"/>
      <c r="HE940" s="234"/>
      <c r="HF940" s="234"/>
      <c r="HG940" s="234"/>
      <c r="HH940" s="234"/>
      <c r="HI940" s="234"/>
      <c r="HJ940" s="234"/>
      <c r="HK940" s="234"/>
      <c r="HL940" s="234"/>
      <c r="HM940" s="234"/>
      <c r="HN940" s="234"/>
      <c r="HO940" s="234"/>
      <c r="HP940" s="234"/>
      <c r="HQ940" s="234"/>
      <c r="HR940" s="234"/>
      <c r="HS940" s="234"/>
      <c r="HT940" s="234"/>
      <c r="HU940" s="234"/>
      <c r="HV940" s="234"/>
      <c r="HW940" s="234"/>
      <c r="HX940" s="234"/>
      <c r="HY940" s="234"/>
      <c r="HZ940" s="234"/>
      <c r="IA940" s="234"/>
      <c r="IB940" s="234"/>
      <c r="IC940" s="234"/>
      <c r="ID940" s="234"/>
    </row>
    <row r="942" spans="1:238" s="311" customFormat="1">
      <c r="A942" s="249"/>
      <c r="B942" s="280"/>
      <c r="C942" s="280"/>
      <c r="D942" s="280"/>
      <c r="E942" s="280"/>
      <c r="F942" s="280"/>
      <c r="G942" s="280"/>
      <c r="H942" s="243"/>
      <c r="I942" s="307"/>
      <c r="J942" s="308"/>
      <c r="K942" s="309"/>
      <c r="L942" s="310"/>
      <c r="N942" s="301"/>
      <c r="O942" s="301"/>
      <c r="P942" s="234"/>
      <c r="Q942" s="234"/>
      <c r="R942" s="234"/>
      <c r="S942" s="234"/>
      <c r="T942" s="234"/>
      <c r="U942" s="234"/>
      <c r="V942" s="234"/>
      <c r="W942" s="234"/>
      <c r="X942" s="234"/>
      <c r="Y942" s="234"/>
      <c r="Z942" s="234"/>
      <c r="AA942" s="234"/>
      <c r="AB942" s="234"/>
      <c r="AC942" s="234"/>
      <c r="AD942" s="234"/>
      <c r="AE942" s="234"/>
      <c r="AF942" s="234"/>
      <c r="AG942" s="234"/>
      <c r="AH942" s="234"/>
      <c r="AI942" s="234"/>
      <c r="AJ942" s="234"/>
      <c r="AK942" s="234"/>
      <c r="AL942" s="234"/>
      <c r="AM942" s="234"/>
      <c r="AN942" s="234"/>
      <c r="AO942" s="234"/>
      <c r="AP942" s="234"/>
      <c r="AQ942" s="234"/>
      <c r="AR942" s="234"/>
      <c r="AS942" s="234"/>
      <c r="AT942" s="234"/>
      <c r="AU942" s="234"/>
      <c r="AV942" s="234"/>
      <c r="AW942" s="234"/>
      <c r="AX942" s="234"/>
      <c r="AY942" s="234"/>
      <c r="AZ942" s="234"/>
      <c r="BA942" s="234"/>
      <c r="BB942" s="234"/>
      <c r="BC942" s="234"/>
      <c r="BD942" s="234"/>
      <c r="BE942" s="234"/>
      <c r="BF942" s="234"/>
      <c r="BG942" s="234"/>
      <c r="BH942" s="234"/>
      <c r="BI942" s="234"/>
      <c r="BJ942" s="234"/>
      <c r="BK942" s="234"/>
      <c r="BL942" s="234"/>
      <c r="BM942" s="234"/>
      <c r="BN942" s="234"/>
      <c r="BO942" s="234"/>
      <c r="BP942" s="234"/>
      <c r="BQ942" s="234"/>
      <c r="BR942" s="234"/>
      <c r="BS942" s="234"/>
      <c r="BT942" s="234"/>
      <c r="BU942" s="234"/>
      <c r="BV942" s="234"/>
      <c r="BW942" s="234"/>
      <c r="BX942" s="234"/>
      <c r="BY942" s="234"/>
      <c r="BZ942" s="234"/>
      <c r="CA942" s="234"/>
      <c r="CB942" s="234"/>
      <c r="CC942" s="234"/>
      <c r="CD942" s="234"/>
      <c r="CE942" s="234"/>
      <c r="CF942" s="234"/>
      <c r="CG942" s="234"/>
      <c r="CH942" s="234"/>
      <c r="CI942" s="234"/>
      <c r="CJ942" s="234"/>
      <c r="CK942" s="234"/>
      <c r="CL942" s="234"/>
      <c r="CM942" s="234"/>
      <c r="CN942" s="234"/>
      <c r="CO942" s="234"/>
      <c r="CP942" s="234"/>
      <c r="CQ942" s="234"/>
      <c r="CR942" s="234"/>
      <c r="CS942" s="234"/>
      <c r="CT942" s="234"/>
      <c r="CU942" s="234"/>
      <c r="CV942" s="234"/>
      <c r="CW942" s="234"/>
      <c r="CX942" s="234"/>
      <c r="CY942" s="234"/>
      <c r="CZ942" s="234"/>
      <c r="DA942" s="234"/>
      <c r="DB942" s="234"/>
      <c r="DC942" s="234"/>
      <c r="DD942" s="234"/>
      <c r="DE942" s="234"/>
      <c r="DF942" s="234"/>
      <c r="DG942" s="234"/>
      <c r="DH942" s="234"/>
      <c r="DI942" s="234"/>
      <c r="DJ942" s="234"/>
      <c r="DK942" s="234"/>
      <c r="DL942" s="234"/>
      <c r="DM942" s="234"/>
      <c r="DN942" s="234"/>
      <c r="DO942" s="234"/>
      <c r="DP942" s="234"/>
      <c r="DQ942" s="234"/>
      <c r="DR942" s="234"/>
      <c r="DS942" s="234"/>
      <c r="DT942" s="234"/>
      <c r="DU942" s="234"/>
      <c r="DV942" s="234"/>
      <c r="DW942" s="234"/>
      <c r="DX942" s="234"/>
      <c r="DY942" s="234"/>
      <c r="DZ942" s="234"/>
      <c r="EA942" s="234"/>
      <c r="EB942" s="234"/>
      <c r="EC942" s="234"/>
      <c r="ED942" s="234"/>
      <c r="EE942" s="234"/>
      <c r="EF942" s="234"/>
      <c r="EG942" s="234"/>
      <c r="EH942" s="234"/>
      <c r="EI942" s="234"/>
      <c r="EJ942" s="234"/>
      <c r="EK942" s="234"/>
      <c r="EL942" s="234"/>
      <c r="EM942" s="234"/>
      <c r="EN942" s="234"/>
      <c r="EO942" s="234"/>
      <c r="EP942" s="234"/>
      <c r="EQ942" s="234"/>
      <c r="ER942" s="234"/>
      <c r="ES942" s="234"/>
      <c r="ET942" s="234"/>
      <c r="EU942" s="234"/>
      <c r="EV942" s="234"/>
      <c r="EW942" s="234"/>
      <c r="EX942" s="234"/>
      <c r="EY942" s="234"/>
      <c r="EZ942" s="234"/>
      <c r="FA942" s="234"/>
      <c r="FB942" s="234"/>
      <c r="FC942" s="234"/>
      <c r="FD942" s="234"/>
      <c r="FE942" s="234"/>
      <c r="FF942" s="234"/>
      <c r="FG942" s="234"/>
      <c r="FH942" s="234"/>
      <c r="FI942" s="234"/>
      <c r="FJ942" s="234"/>
      <c r="FK942" s="234"/>
      <c r="FL942" s="234"/>
      <c r="FM942" s="234"/>
      <c r="FN942" s="234"/>
      <c r="FO942" s="234"/>
      <c r="FP942" s="234"/>
      <c r="FQ942" s="234"/>
      <c r="FR942" s="234"/>
      <c r="FS942" s="234"/>
      <c r="FT942" s="234"/>
      <c r="FU942" s="234"/>
      <c r="FV942" s="234"/>
      <c r="FW942" s="234"/>
      <c r="FX942" s="234"/>
      <c r="FY942" s="234"/>
      <c r="FZ942" s="234"/>
      <c r="GA942" s="234"/>
      <c r="GB942" s="234"/>
      <c r="GC942" s="234"/>
      <c r="GD942" s="234"/>
      <c r="GE942" s="234"/>
      <c r="GF942" s="234"/>
      <c r="GG942" s="234"/>
      <c r="GH942" s="234"/>
      <c r="GI942" s="234"/>
      <c r="GJ942" s="234"/>
      <c r="GK942" s="234"/>
      <c r="GL942" s="234"/>
      <c r="GM942" s="234"/>
      <c r="GN942" s="234"/>
      <c r="GO942" s="234"/>
      <c r="GP942" s="234"/>
      <c r="GQ942" s="234"/>
      <c r="GR942" s="234"/>
      <c r="GS942" s="234"/>
      <c r="GT942" s="234"/>
      <c r="GU942" s="234"/>
      <c r="GV942" s="234"/>
      <c r="GW942" s="234"/>
      <c r="GX942" s="234"/>
      <c r="GY942" s="234"/>
      <c r="GZ942" s="234"/>
      <c r="HA942" s="234"/>
      <c r="HB942" s="234"/>
      <c r="HC942" s="234"/>
      <c r="HD942" s="234"/>
      <c r="HE942" s="234"/>
      <c r="HF942" s="234"/>
      <c r="HG942" s="234"/>
      <c r="HH942" s="234"/>
      <c r="HI942" s="234"/>
      <c r="HJ942" s="234"/>
      <c r="HK942" s="234"/>
      <c r="HL942" s="234"/>
      <c r="HM942" s="234"/>
      <c r="HN942" s="234"/>
      <c r="HO942" s="234"/>
      <c r="HP942" s="234"/>
      <c r="HQ942" s="234"/>
      <c r="HR942" s="234"/>
      <c r="HS942" s="234"/>
      <c r="HT942" s="234"/>
      <c r="HU942" s="234"/>
      <c r="HV942" s="234"/>
      <c r="HW942" s="234"/>
      <c r="HX942" s="234"/>
      <c r="HY942" s="234"/>
      <c r="HZ942" s="234"/>
      <c r="IA942" s="234"/>
      <c r="IB942" s="234"/>
      <c r="IC942" s="234"/>
      <c r="ID942" s="234"/>
    </row>
    <row r="943" spans="1:238" s="311" customFormat="1">
      <c r="A943" s="249"/>
      <c r="B943" s="280"/>
      <c r="C943" s="280"/>
      <c r="D943" s="280"/>
      <c r="E943" s="280"/>
      <c r="F943" s="280"/>
      <c r="G943" s="280"/>
      <c r="H943" s="243"/>
      <c r="I943" s="307"/>
      <c r="J943" s="308"/>
      <c r="K943" s="309"/>
      <c r="L943" s="310"/>
      <c r="N943" s="301"/>
      <c r="O943" s="301"/>
      <c r="P943" s="234"/>
      <c r="Q943" s="234"/>
      <c r="R943" s="234"/>
      <c r="S943" s="234"/>
      <c r="T943" s="234"/>
      <c r="U943" s="234"/>
      <c r="V943" s="234"/>
      <c r="W943" s="234"/>
      <c r="X943" s="234"/>
      <c r="Y943" s="234"/>
      <c r="Z943" s="234"/>
      <c r="AA943" s="234"/>
      <c r="AB943" s="234"/>
      <c r="AC943" s="234"/>
      <c r="AD943" s="234"/>
      <c r="AE943" s="234"/>
      <c r="AF943" s="234"/>
      <c r="AG943" s="234"/>
      <c r="AH943" s="234"/>
      <c r="AI943" s="234"/>
      <c r="AJ943" s="234"/>
      <c r="AK943" s="234"/>
      <c r="AL943" s="234"/>
      <c r="AM943" s="234"/>
      <c r="AN943" s="234"/>
      <c r="AO943" s="234"/>
      <c r="AP943" s="234"/>
      <c r="AQ943" s="234"/>
      <c r="AR943" s="234"/>
      <c r="AS943" s="234"/>
      <c r="AT943" s="234"/>
      <c r="AU943" s="234"/>
      <c r="AV943" s="234"/>
      <c r="AW943" s="234"/>
      <c r="AX943" s="234"/>
      <c r="AY943" s="234"/>
      <c r="AZ943" s="234"/>
      <c r="BA943" s="234"/>
      <c r="BB943" s="234"/>
      <c r="BC943" s="234"/>
      <c r="BD943" s="234"/>
      <c r="BE943" s="234"/>
      <c r="BF943" s="234"/>
      <c r="BG943" s="234"/>
      <c r="BH943" s="234"/>
      <c r="BI943" s="234"/>
      <c r="BJ943" s="234"/>
      <c r="BK943" s="234"/>
      <c r="BL943" s="234"/>
      <c r="BM943" s="234"/>
      <c r="BN943" s="234"/>
      <c r="BO943" s="234"/>
      <c r="BP943" s="234"/>
      <c r="BQ943" s="234"/>
      <c r="BR943" s="234"/>
      <c r="BS943" s="234"/>
      <c r="BT943" s="234"/>
      <c r="BU943" s="234"/>
      <c r="BV943" s="234"/>
      <c r="BW943" s="234"/>
      <c r="BX943" s="234"/>
      <c r="BY943" s="234"/>
      <c r="BZ943" s="234"/>
      <c r="CA943" s="234"/>
      <c r="CB943" s="234"/>
      <c r="CC943" s="234"/>
      <c r="CD943" s="234"/>
      <c r="CE943" s="234"/>
      <c r="CF943" s="234"/>
      <c r="CG943" s="234"/>
      <c r="CH943" s="234"/>
      <c r="CI943" s="234"/>
      <c r="CJ943" s="234"/>
      <c r="CK943" s="234"/>
      <c r="CL943" s="234"/>
      <c r="CM943" s="234"/>
      <c r="CN943" s="234"/>
      <c r="CO943" s="234"/>
      <c r="CP943" s="234"/>
      <c r="CQ943" s="234"/>
      <c r="CR943" s="234"/>
      <c r="CS943" s="234"/>
      <c r="CT943" s="234"/>
      <c r="CU943" s="234"/>
      <c r="CV943" s="234"/>
      <c r="CW943" s="234"/>
      <c r="CX943" s="234"/>
      <c r="CY943" s="234"/>
      <c r="CZ943" s="234"/>
      <c r="DA943" s="234"/>
      <c r="DB943" s="234"/>
      <c r="DC943" s="234"/>
      <c r="DD943" s="234"/>
      <c r="DE943" s="234"/>
      <c r="DF943" s="234"/>
      <c r="DG943" s="234"/>
      <c r="DH943" s="234"/>
      <c r="DI943" s="234"/>
      <c r="DJ943" s="234"/>
      <c r="DK943" s="234"/>
      <c r="DL943" s="234"/>
      <c r="DM943" s="234"/>
      <c r="DN943" s="234"/>
      <c r="DO943" s="234"/>
      <c r="DP943" s="234"/>
      <c r="DQ943" s="234"/>
      <c r="DR943" s="234"/>
      <c r="DS943" s="234"/>
      <c r="DT943" s="234"/>
      <c r="DU943" s="234"/>
      <c r="DV943" s="234"/>
      <c r="DW943" s="234"/>
      <c r="DX943" s="234"/>
      <c r="DY943" s="234"/>
      <c r="DZ943" s="234"/>
      <c r="EA943" s="234"/>
      <c r="EB943" s="234"/>
      <c r="EC943" s="234"/>
      <c r="ED943" s="234"/>
      <c r="EE943" s="234"/>
      <c r="EF943" s="234"/>
      <c r="EG943" s="234"/>
      <c r="EH943" s="234"/>
      <c r="EI943" s="234"/>
      <c r="EJ943" s="234"/>
      <c r="EK943" s="234"/>
      <c r="EL943" s="234"/>
      <c r="EM943" s="234"/>
      <c r="EN943" s="234"/>
      <c r="EO943" s="234"/>
      <c r="EP943" s="234"/>
      <c r="EQ943" s="234"/>
      <c r="ER943" s="234"/>
      <c r="ES943" s="234"/>
      <c r="ET943" s="234"/>
      <c r="EU943" s="234"/>
      <c r="EV943" s="234"/>
      <c r="EW943" s="234"/>
      <c r="EX943" s="234"/>
      <c r="EY943" s="234"/>
      <c r="EZ943" s="234"/>
      <c r="FA943" s="234"/>
      <c r="FB943" s="234"/>
      <c r="FC943" s="234"/>
      <c r="FD943" s="234"/>
      <c r="FE943" s="234"/>
      <c r="FF943" s="234"/>
      <c r="FG943" s="234"/>
      <c r="FH943" s="234"/>
      <c r="FI943" s="234"/>
      <c r="FJ943" s="234"/>
      <c r="FK943" s="234"/>
      <c r="FL943" s="234"/>
      <c r="FM943" s="234"/>
      <c r="FN943" s="234"/>
      <c r="FO943" s="234"/>
      <c r="FP943" s="234"/>
      <c r="FQ943" s="234"/>
      <c r="FR943" s="234"/>
      <c r="FS943" s="234"/>
      <c r="FT943" s="234"/>
      <c r="FU943" s="234"/>
      <c r="FV943" s="234"/>
      <c r="FW943" s="234"/>
      <c r="FX943" s="234"/>
      <c r="FY943" s="234"/>
      <c r="FZ943" s="234"/>
      <c r="GA943" s="234"/>
      <c r="GB943" s="234"/>
      <c r="GC943" s="234"/>
      <c r="GD943" s="234"/>
      <c r="GE943" s="234"/>
      <c r="GF943" s="234"/>
      <c r="GG943" s="234"/>
      <c r="GH943" s="234"/>
      <c r="GI943" s="234"/>
      <c r="GJ943" s="234"/>
      <c r="GK943" s="234"/>
      <c r="GL943" s="234"/>
      <c r="GM943" s="234"/>
      <c r="GN943" s="234"/>
      <c r="GO943" s="234"/>
      <c r="GP943" s="234"/>
      <c r="GQ943" s="234"/>
      <c r="GR943" s="234"/>
      <c r="GS943" s="234"/>
      <c r="GT943" s="234"/>
      <c r="GU943" s="234"/>
      <c r="GV943" s="234"/>
      <c r="GW943" s="234"/>
      <c r="GX943" s="234"/>
      <c r="GY943" s="234"/>
      <c r="GZ943" s="234"/>
      <c r="HA943" s="234"/>
      <c r="HB943" s="234"/>
      <c r="HC943" s="234"/>
      <c r="HD943" s="234"/>
      <c r="HE943" s="234"/>
      <c r="HF943" s="234"/>
      <c r="HG943" s="234"/>
      <c r="HH943" s="234"/>
      <c r="HI943" s="234"/>
      <c r="HJ943" s="234"/>
      <c r="HK943" s="234"/>
      <c r="HL943" s="234"/>
      <c r="HM943" s="234"/>
      <c r="HN943" s="234"/>
      <c r="HO943" s="234"/>
      <c r="HP943" s="234"/>
      <c r="HQ943" s="234"/>
      <c r="HR943" s="234"/>
      <c r="HS943" s="234"/>
      <c r="HT943" s="234"/>
      <c r="HU943" s="234"/>
      <c r="HV943" s="234"/>
      <c r="HW943" s="234"/>
      <c r="HX943" s="234"/>
      <c r="HY943" s="234"/>
      <c r="HZ943" s="234"/>
      <c r="IA943" s="234"/>
      <c r="IB943" s="234"/>
      <c r="IC943" s="234"/>
      <c r="ID943" s="234"/>
    </row>
    <row r="944" spans="1:238" s="311" customFormat="1">
      <c r="A944" s="249"/>
      <c r="B944" s="280"/>
      <c r="C944" s="280"/>
      <c r="D944" s="280"/>
      <c r="E944" s="280"/>
      <c r="F944" s="280"/>
      <c r="G944" s="280"/>
      <c r="H944" s="243"/>
      <c r="I944" s="307"/>
      <c r="J944" s="308"/>
      <c r="K944" s="309"/>
      <c r="L944" s="310"/>
      <c r="N944" s="301"/>
      <c r="O944" s="301"/>
      <c r="P944" s="234"/>
      <c r="Q944" s="234"/>
      <c r="R944" s="234"/>
      <c r="S944" s="234"/>
      <c r="T944" s="234"/>
      <c r="U944" s="234"/>
      <c r="V944" s="234"/>
      <c r="W944" s="234"/>
      <c r="X944" s="234"/>
      <c r="Y944" s="234"/>
      <c r="Z944" s="234"/>
      <c r="AA944" s="234"/>
      <c r="AB944" s="234"/>
      <c r="AC944" s="234"/>
      <c r="AD944" s="234"/>
      <c r="AE944" s="234"/>
      <c r="AF944" s="234"/>
      <c r="AG944" s="234"/>
      <c r="AH944" s="234"/>
      <c r="AI944" s="234"/>
      <c r="AJ944" s="234"/>
      <c r="AK944" s="234"/>
      <c r="AL944" s="234"/>
      <c r="AM944" s="234"/>
      <c r="AN944" s="234"/>
      <c r="AO944" s="234"/>
      <c r="AP944" s="234"/>
      <c r="AQ944" s="234"/>
      <c r="AR944" s="234"/>
      <c r="AS944" s="234"/>
      <c r="AT944" s="234"/>
      <c r="AU944" s="234"/>
      <c r="AV944" s="234"/>
      <c r="AW944" s="234"/>
      <c r="AX944" s="234"/>
      <c r="AY944" s="234"/>
      <c r="AZ944" s="234"/>
      <c r="BA944" s="234"/>
      <c r="BB944" s="234"/>
      <c r="BC944" s="234"/>
      <c r="BD944" s="234"/>
      <c r="BE944" s="234"/>
      <c r="BF944" s="234"/>
      <c r="BG944" s="234"/>
      <c r="BH944" s="234"/>
      <c r="BI944" s="234"/>
      <c r="BJ944" s="234"/>
      <c r="BK944" s="234"/>
      <c r="BL944" s="234"/>
      <c r="BM944" s="234"/>
      <c r="BN944" s="234"/>
      <c r="BO944" s="234"/>
      <c r="BP944" s="234"/>
      <c r="BQ944" s="234"/>
      <c r="BR944" s="234"/>
      <c r="BS944" s="234"/>
      <c r="BT944" s="234"/>
      <c r="BU944" s="234"/>
      <c r="BV944" s="234"/>
      <c r="BW944" s="234"/>
      <c r="BX944" s="234"/>
      <c r="BY944" s="234"/>
      <c r="BZ944" s="234"/>
      <c r="CA944" s="234"/>
      <c r="CB944" s="234"/>
      <c r="CC944" s="234"/>
      <c r="CD944" s="234"/>
      <c r="CE944" s="234"/>
      <c r="CF944" s="234"/>
      <c r="CG944" s="234"/>
      <c r="CH944" s="234"/>
      <c r="CI944" s="234"/>
      <c r="CJ944" s="234"/>
      <c r="CK944" s="234"/>
      <c r="CL944" s="234"/>
      <c r="CM944" s="234"/>
      <c r="CN944" s="234"/>
      <c r="CO944" s="234"/>
      <c r="CP944" s="234"/>
      <c r="CQ944" s="234"/>
      <c r="CR944" s="234"/>
      <c r="CS944" s="234"/>
      <c r="CT944" s="234"/>
      <c r="CU944" s="234"/>
      <c r="CV944" s="234"/>
      <c r="CW944" s="234"/>
      <c r="CX944" s="234"/>
      <c r="CY944" s="234"/>
      <c r="CZ944" s="234"/>
      <c r="DA944" s="234"/>
      <c r="DB944" s="234"/>
      <c r="DC944" s="234"/>
      <c r="DD944" s="234"/>
      <c r="DE944" s="234"/>
      <c r="DF944" s="234"/>
      <c r="DG944" s="234"/>
      <c r="DH944" s="234"/>
      <c r="DI944" s="234"/>
      <c r="DJ944" s="234"/>
      <c r="DK944" s="234"/>
      <c r="DL944" s="234"/>
      <c r="DM944" s="234"/>
      <c r="DN944" s="234"/>
      <c r="DO944" s="234"/>
      <c r="DP944" s="234"/>
      <c r="DQ944" s="234"/>
      <c r="DR944" s="234"/>
      <c r="DS944" s="234"/>
      <c r="DT944" s="234"/>
      <c r="DU944" s="234"/>
      <c r="DV944" s="234"/>
      <c r="DW944" s="234"/>
      <c r="DX944" s="234"/>
      <c r="DY944" s="234"/>
      <c r="DZ944" s="234"/>
      <c r="EA944" s="234"/>
      <c r="EB944" s="234"/>
      <c r="EC944" s="234"/>
      <c r="ED944" s="234"/>
      <c r="EE944" s="234"/>
      <c r="EF944" s="234"/>
      <c r="EG944" s="234"/>
      <c r="EH944" s="234"/>
      <c r="EI944" s="234"/>
      <c r="EJ944" s="234"/>
      <c r="EK944" s="234"/>
      <c r="EL944" s="234"/>
      <c r="EM944" s="234"/>
      <c r="EN944" s="234"/>
      <c r="EO944" s="234"/>
      <c r="EP944" s="234"/>
      <c r="EQ944" s="234"/>
      <c r="ER944" s="234"/>
      <c r="ES944" s="234"/>
      <c r="ET944" s="234"/>
      <c r="EU944" s="234"/>
      <c r="EV944" s="234"/>
      <c r="EW944" s="234"/>
      <c r="EX944" s="234"/>
      <c r="EY944" s="234"/>
      <c r="EZ944" s="234"/>
      <c r="FA944" s="234"/>
      <c r="FB944" s="234"/>
      <c r="FC944" s="234"/>
      <c r="FD944" s="234"/>
      <c r="FE944" s="234"/>
      <c r="FF944" s="234"/>
      <c r="FG944" s="234"/>
      <c r="FH944" s="234"/>
      <c r="FI944" s="234"/>
      <c r="FJ944" s="234"/>
      <c r="FK944" s="234"/>
      <c r="FL944" s="234"/>
      <c r="FM944" s="234"/>
      <c r="FN944" s="234"/>
      <c r="FO944" s="234"/>
      <c r="FP944" s="234"/>
      <c r="FQ944" s="234"/>
      <c r="FR944" s="234"/>
      <c r="FS944" s="234"/>
      <c r="FT944" s="234"/>
      <c r="FU944" s="234"/>
      <c r="FV944" s="234"/>
      <c r="FW944" s="234"/>
      <c r="FX944" s="234"/>
      <c r="FY944" s="234"/>
      <c r="FZ944" s="234"/>
      <c r="GA944" s="234"/>
      <c r="GB944" s="234"/>
      <c r="GC944" s="234"/>
      <c r="GD944" s="234"/>
      <c r="GE944" s="234"/>
      <c r="GF944" s="234"/>
      <c r="GG944" s="234"/>
      <c r="GH944" s="234"/>
      <c r="GI944" s="234"/>
      <c r="GJ944" s="234"/>
      <c r="GK944" s="234"/>
      <c r="GL944" s="234"/>
      <c r="GM944" s="234"/>
      <c r="GN944" s="234"/>
      <c r="GO944" s="234"/>
      <c r="GP944" s="234"/>
      <c r="GQ944" s="234"/>
      <c r="GR944" s="234"/>
      <c r="GS944" s="234"/>
      <c r="GT944" s="234"/>
      <c r="GU944" s="234"/>
      <c r="GV944" s="234"/>
      <c r="GW944" s="234"/>
      <c r="GX944" s="234"/>
      <c r="GY944" s="234"/>
      <c r="GZ944" s="234"/>
      <c r="HA944" s="234"/>
      <c r="HB944" s="234"/>
      <c r="HC944" s="234"/>
      <c r="HD944" s="234"/>
      <c r="HE944" s="234"/>
      <c r="HF944" s="234"/>
      <c r="HG944" s="234"/>
      <c r="HH944" s="234"/>
      <c r="HI944" s="234"/>
      <c r="HJ944" s="234"/>
      <c r="HK944" s="234"/>
      <c r="HL944" s="234"/>
      <c r="HM944" s="234"/>
      <c r="HN944" s="234"/>
      <c r="HO944" s="234"/>
      <c r="HP944" s="234"/>
      <c r="HQ944" s="234"/>
      <c r="HR944" s="234"/>
      <c r="HS944" s="234"/>
      <c r="HT944" s="234"/>
      <c r="HU944" s="234"/>
      <c r="HV944" s="234"/>
      <c r="HW944" s="234"/>
      <c r="HX944" s="234"/>
      <c r="HY944" s="234"/>
      <c r="HZ944" s="234"/>
      <c r="IA944" s="234"/>
      <c r="IB944" s="234"/>
      <c r="IC944" s="234"/>
      <c r="ID944" s="234"/>
    </row>
    <row r="945" spans="1:238" s="311" customFormat="1">
      <c r="A945" s="249"/>
      <c r="B945" s="280"/>
      <c r="C945" s="280"/>
      <c r="D945" s="280"/>
      <c r="E945" s="280"/>
      <c r="F945" s="280"/>
      <c r="G945" s="280"/>
      <c r="H945" s="243"/>
      <c r="I945" s="307"/>
      <c r="J945" s="308"/>
      <c r="K945" s="309"/>
      <c r="L945" s="310"/>
      <c r="N945" s="301"/>
      <c r="O945" s="301"/>
      <c r="P945" s="234"/>
      <c r="Q945" s="234"/>
      <c r="R945" s="234"/>
      <c r="S945" s="234"/>
      <c r="T945" s="234"/>
      <c r="U945" s="234"/>
      <c r="V945" s="234"/>
      <c r="W945" s="234"/>
      <c r="X945" s="234"/>
      <c r="Y945" s="234"/>
      <c r="Z945" s="234"/>
      <c r="AA945" s="234"/>
      <c r="AB945" s="234"/>
      <c r="AC945" s="234"/>
      <c r="AD945" s="234"/>
      <c r="AE945" s="234"/>
      <c r="AF945" s="234"/>
      <c r="AG945" s="234"/>
      <c r="AH945" s="234"/>
      <c r="AI945" s="234"/>
      <c r="AJ945" s="234"/>
      <c r="AK945" s="234"/>
      <c r="AL945" s="234"/>
      <c r="AM945" s="234"/>
      <c r="AN945" s="234"/>
      <c r="AO945" s="234"/>
      <c r="AP945" s="234"/>
      <c r="AQ945" s="234"/>
      <c r="AR945" s="234"/>
      <c r="AS945" s="234"/>
      <c r="AT945" s="234"/>
      <c r="AU945" s="234"/>
      <c r="AV945" s="234"/>
      <c r="AW945" s="234"/>
      <c r="AX945" s="234"/>
      <c r="AY945" s="234"/>
      <c r="AZ945" s="234"/>
      <c r="BA945" s="234"/>
      <c r="BB945" s="234"/>
      <c r="BC945" s="234"/>
      <c r="BD945" s="234"/>
      <c r="BE945" s="234"/>
      <c r="BF945" s="234"/>
      <c r="BG945" s="234"/>
      <c r="BH945" s="234"/>
      <c r="BI945" s="234"/>
      <c r="BJ945" s="234"/>
      <c r="BK945" s="234"/>
      <c r="BL945" s="234"/>
      <c r="BM945" s="234"/>
      <c r="BN945" s="234"/>
      <c r="BO945" s="234"/>
      <c r="BP945" s="234"/>
      <c r="BQ945" s="234"/>
      <c r="BR945" s="234"/>
      <c r="BS945" s="234"/>
      <c r="BT945" s="234"/>
      <c r="BU945" s="234"/>
      <c r="BV945" s="234"/>
      <c r="BW945" s="234"/>
      <c r="BX945" s="234"/>
      <c r="BY945" s="234"/>
      <c r="BZ945" s="234"/>
      <c r="CA945" s="234"/>
      <c r="CB945" s="234"/>
      <c r="CC945" s="234"/>
      <c r="CD945" s="234"/>
      <c r="CE945" s="234"/>
      <c r="CF945" s="234"/>
      <c r="CG945" s="234"/>
      <c r="CH945" s="234"/>
      <c r="CI945" s="234"/>
      <c r="CJ945" s="234"/>
      <c r="CK945" s="234"/>
      <c r="CL945" s="234"/>
      <c r="CM945" s="234"/>
      <c r="CN945" s="234"/>
      <c r="CO945" s="234"/>
      <c r="CP945" s="234"/>
      <c r="CQ945" s="234"/>
      <c r="CR945" s="234"/>
      <c r="CS945" s="234"/>
      <c r="CT945" s="234"/>
      <c r="CU945" s="234"/>
      <c r="CV945" s="234"/>
      <c r="CW945" s="234"/>
      <c r="CX945" s="234"/>
      <c r="CY945" s="234"/>
      <c r="CZ945" s="234"/>
      <c r="DA945" s="234"/>
      <c r="DB945" s="234"/>
      <c r="DC945" s="234"/>
      <c r="DD945" s="234"/>
      <c r="DE945" s="234"/>
      <c r="DF945" s="234"/>
      <c r="DG945" s="234"/>
      <c r="DH945" s="234"/>
      <c r="DI945" s="234"/>
      <c r="DJ945" s="234"/>
      <c r="DK945" s="234"/>
      <c r="DL945" s="234"/>
      <c r="DM945" s="234"/>
      <c r="DN945" s="234"/>
      <c r="DO945" s="234"/>
      <c r="DP945" s="234"/>
      <c r="DQ945" s="234"/>
      <c r="DR945" s="234"/>
      <c r="DS945" s="234"/>
      <c r="DT945" s="234"/>
      <c r="DU945" s="234"/>
      <c r="DV945" s="234"/>
      <c r="DW945" s="234"/>
      <c r="DX945" s="234"/>
      <c r="DY945" s="234"/>
      <c r="DZ945" s="234"/>
      <c r="EA945" s="234"/>
      <c r="EB945" s="234"/>
      <c r="EC945" s="234"/>
      <c r="ED945" s="234"/>
      <c r="EE945" s="234"/>
      <c r="EF945" s="234"/>
      <c r="EG945" s="234"/>
      <c r="EH945" s="234"/>
      <c r="EI945" s="234"/>
      <c r="EJ945" s="234"/>
      <c r="EK945" s="234"/>
      <c r="EL945" s="234"/>
      <c r="EM945" s="234"/>
      <c r="EN945" s="234"/>
      <c r="EO945" s="234"/>
      <c r="EP945" s="234"/>
      <c r="EQ945" s="234"/>
      <c r="ER945" s="234"/>
      <c r="ES945" s="234"/>
      <c r="ET945" s="234"/>
      <c r="EU945" s="234"/>
      <c r="EV945" s="234"/>
      <c r="EW945" s="234"/>
      <c r="EX945" s="234"/>
      <c r="EY945" s="234"/>
      <c r="EZ945" s="234"/>
      <c r="FA945" s="234"/>
      <c r="FB945" s="234"/>
      <c r="FC945" s="234"/>
      <c r="FD945" s="234"/>
      <c r="FE945" s="234"/>
      <c r="FF945" s="234"/>
      <c r="FG945" s="234"/>
      <c r="FH945" s="234"/>
      <c r="FI945" s="234"/>
      <c r="FJ945" s="234"/>
      <c r="FK945" s="234"/>
      <c r="FL945" s="234"/>
      <c r="FM945" s="234"/>
      <c r="FN945" s="234"/>
      <c r="FO945" s="234"/>
      <c r="FP945" s="234"/>
      <c r="FQ945" s="234"/>
      <c r="FR945" s="234"/>
      <c r="FS945" s="234"/>
      <c r="FT945" s="234"/>
      <c r="FU945" s="234"/>
      <c r="FV945" s="234"/>
      <c r="FW945" s="234"/>
      <c r="FX945" s="234"/>
      <c r="FY945" s="234"/>
      <c r="FZ945" s="234"/>
      <c r="GA945" s="234"/>
      <c r="GB945" s="234"/>
      <c r="GC945" s="234"/>
      <c r="GD945" s="234"/>
      <c r="GE945" s="234"/>
      <c r="GF945" s="234"/>
      <c r="GG945" s="234"/>
      <c r="GH945" s="234"/>
      <c r="GI945" s="234"/>
      <c r="GJ945" s="234"/>
      <c r="GK945" s="234"/>
      <c r="GL945" s="234"/>
      <c r="GM945" s="234"/>
      <c r="GN945" s="234"/>
      <c r="GO945" s="234"/>
      <c r="GP945" s="234"/>
      <c r="GQ945" s="234"/>
      <c r="GR945" s="234"/>
      <c r="GS945" s="234"/>
      <c r="GT945" s="234"/>
      <c r="GU945" s="234"/>
      <c r="GV945" s="234"/>
      <c r="GW945" s="234"/>
      <c r="GX945" s="234"/>
      <c r="GY945" s="234"/>
      <c r="GZ945" s="234"/>
      <c r="HA945" s="234"/>
      <c r="HB945" s="234"/>
      <c r="HC945" s="234"/>
      <c r="HD945" s="234"/>
      <c r="HE945" s="234"/>
      <c r="HF945" s="234"/>
      <c r="HG945" s="234"/>
      <c r="HH945" s="234"/>
      <c r="HI945" s="234"/>
      <c r="HJ945" s="234"/>
      <c r="HK945" s="234"/>
      <c r="HL945" s="234"/>
      <c r="HM945" s="234"/>
      <c r="HN945" s="234"/>
      <c r="HO945" s="234"/>
      <c r="HP945" s="234"/>
      <c r="HQ945" s="234"/>
      <c r="HR945" s="234"/>
      <c r="HS945" s="234"/>
      <c r="HT945" s="234"/>
      <c r="HU945" s="234"/>
      <c r="HV945" s="234"/>
      <c r="HW945" s="234"/>
      <c r="HX945" s="234"/>
      <c r="HY945" s="234"/>
      <c r="HZ945" s="234"/>
      <c r="IA945" s="234"/>
      <c r="IB945" s="234"/>
      <c r="IC945" s="234"/>
      <c r="ID945" s="234"/>
    </row>
    <row r="946" spans="1:238" s="311" customFormat="1">
      <c r="A946" s="249"/>
      <c r="B946" s="280"/>
      <c r="C946" s="280"/>
      <c r="D946" s="280"/>
      <c r="E946" s="280"/>
      <c r="F946" s="280"/>
      <c r="G946" s="280"/>
      <c r="H946" s="243"/>
      <c r="I946" s="307"/>
      <c r="J946" s="308"/>
      <c r="K946" s="309"/>
      <c r="L946" s="310"/>
      <c r="N946" s="301"/>
      <c r="O946" s="301"/>
      <c r="P946" s="234"/>
      <c r="Q946" s="234"/>
      <c r="R946" s="234"/>
      <c r="S946" s="234"/>
      <c r="T946" s="234"/>
      <c r="U946" s="234"/>
      <c r="V946" s="234"/>
      <c r="W946" s="234"/>
      <c r="X946" s="234"/>
      <c r="Y946" s="234"/>
      <c r="Z946" s="234"/>
      <c r="AA946" s="234"/>
      <c r="AB946" s="234"/>
      <c r="AC946" s="234"/>
      <c r="AD946" s="234"/>
      <c r="AE946" s="234"/>
      <c r="AF946" s="234"/>
      <c r="AG946" s="234"/>
      <c r="AH946" s="234"/>
      <c r="AI946" s="234"/>
      <c r="AJ946" s="234"/>
      <c r="AK946" s="234"/>
      <c r="AL946" s="234"/>
      <c r="AM946" s="234"/>
      <c r="AN946" s="234"/>
      <c r="AO946" s="234"/>
      <c r="AP946" s="234"/>
      <c r="AQ946" s="234"/>
      <c r="AR946" s="234"/>
      <c r="AS946" s="234"/>
      <c r="AT946" s="234"/>
      <c r="AU946" s="234"/>
      <c r="AV946" s="234"/>
      <c r="AW946" s="234"/>
      <c r="AX946" s="234"/>
      <c r="AY946" s="234"/>
      <c r="AZ946" s="234"/>
      <c r="BA946" s="234"/>
      <c r="BB946" s="234"/>
      <c r="BC946" s="234"/>
      <c r="BD946" s="234"/>
      <c r="BE946" s="234"/>
      <c r="BF946" s="234"/>
      <c r="BG946" s="234"/>
      <c r="BH946" s="234"/>
      <c r="BI946" s="234"/>
      <c r="BJ946" s="234"/>
      <c r="BK946" s="234"/>
      <c r="BL946" s="234"/>
      <c r="BM946" s="234"/>
      <c r="BN946" s="234"/>
      <c r="BO946" s="234"/>
      <c r="BP946" s="234"/>
      <c r="BQ946" s="234"/>
      <c r="BR946" s="234"/>
      <c r="BS946" s="234"/>
      <c r="BT946" s="234"/>
      <c r="BU946" s="234"/>
      <c r="BV946" s="234"/>
      <c r="BW946" s="234"/>
      <c r="BX946" s="234"/>
      <c r="BY946" s="234"/>
      <c r="BZ946" s="234"/>
      <c r="CA946" s="234"/>
      <c r="CB946" s="234"/>
      <c r="CC946" s="234"/>
      <c r="CD946" s="234"/>
      <c r="CE946" s="234"/>
      <c r="CF946" s="234"/>
      <c r="CG946" s="234"/>
      <c r="CH946" s="234"/>
      <c r="CI946" s="234"/>
      <c r="CJ946" s="234"/>
      <c r="CK946" s="234"/>
      <c r="CL946" s="234"/>
      <c r="CM946" s="234"/>
      <c r="CN946" s="234"/>
      <c r="CO946" s="234"/>
      <c r="CP946" s="234"/>
      <c r="CQ946" s="234"/>
      <c r="CR946" s="234"/>
      <c r="CS946" s="234"/>
      <c r="CT946" s="234"/>
      <c r="CU946" s="234"/>
      <c r="CV946" s="234"/>
      <c r="CW946" s="234"/>
      <c r="CX946" s="234"/>
      <c r="CY946" s="234"/>
      <c r="CZ946" s="234"/>
      <c r="DA946" s="234"/>
      <c r="DB946" s="234"/>
      <c r="DC946" s="234"/>
      <c r="DD946" s="234"/>
      <c r="DE946" s="234"/>
      <c r="DF946" s="234"/>
      <c r="DG946" s="234"/>
      <c r="DH946" s="234"/>
      <c r="DI946" s="234"/>
      <c r="DJ946" s="234"/>
      <c r="DK946" s="234"/>
      <c r="DL946" s="234"/>
      <c r="DM946" s="234"/>
      <c r="DN946" s="234"/>
      <c r="DO946" s="234"/>
      <c r="DP946" s="234"/>
      <c r="DQ946" s="234"/>
      <c r="DR946" s="234"/>
      <c r="DS946" s="234"/>
      <c r="DT946" s="234"/>
      <c r="DU946" s="234"/>
      <c r="DV946" s="234"/>
      <c r="DW946" s="234"/>
      <c r="DX946" s="234"/>
      <c r="DY946" s="234"/>
      <c r="DZ946" s="234"/>
      <c r="EA946" s="234"/>
      <c r="EB946" s="234"/>
      <c r="EC946" s="234"/>
      <c r="ED946" s="234"/>
      <c r="EE946" s="234"/>
      <c r="EF946" s="234"/>
      <c r="EG946" s="234"/>
      <c r="EH946" s="234"/>
      <c r="EI946" s="234"/>
      <c r="EJ946" s="234"/>
      <c r="EK946" s="234"/>
      <c r="EL946" s="234"/>
      <c r="EM946" s="234"/>
      <c r="EN946" s="234"/>
      <c r="EO946" s="234"/>
      <c r="EP946" s="234"/>
      <c r="EQ946" s="234"/>
      <c r="ER946" s="234"/>
      <c r="ES946" s="234"/>
      <c r="ET946" s="234"/>
      <c r="EU946" s="234"/>
      <c r="EV946" s="234"/>
      <c r="EW946" s="234"/>
      <c r="EX946" s="234"/>
      <c r="EY946" s="234"/>
      <c r="EZ946" s="234"/>
      <c r="FA946" s="234"/>
      <c r="FB946" s="234"/>
      <c r="FC946" s="234"/>
      <c r="FD946" s="234"/>
      <c r="FE946" s="234"/>
      <c r="FF946" s="234"/>
      <c r="FG946" s="234"/>
      <c r="FH946" s="234"/>
      <c r="FI946" s="234"/>
      <c r="FJ946" s="234"/>
      <c r="FK946" s="234"/>
      <c r="FL946" s="234"/>
      <c r="FM946" s="234"/>
      <c r="FN946" s="234"/>
      <c r="FO946" s="234"/>
      <c r="FP946" s="234"/>
      <c r="FQ946" s="234"/>
      <c r="FR946" s="234"/>
      <c r="FS946" s="234"/>
      <c r="FT946" s="234"/>
      <c r="FU946" s="234"/>
      <c r="FV946" s="234"/>
      <c r="FW946" s="234"/>
      <c r="FX946" s="234"/>
      <c r="FY946" s="234"/>
      <c r="FZ946" s="234"/>
      <c r="GA946" s="234"/>
      <c r="GB946" s="234"/>
      <c r="GC946" s="234"/>
      <c r="GD946" s="234"/>
      <c r="GE946" s="234"/>
      <c r="GF946" s="234"/>
      <c r="GG946" s="234"/>
      <c r="GH946" s="234"/>
      <c r="GI946" s="234"/>
      <c r="GJ946" s="234"/>
      <c r="GK946" s="234"/>
      <c r="GL946" s="234"/>
      <c r="GM946" s="234"/>
      <c r="GN946" s="234"/>
      <c r="GO946" s="234"/>
      <c r="GP946" s="234"/>
      <c r="GQ946" s="234"/>
      <c r="GR946" s="234"/>
      <c r="GS946" s="234"/>
      <c r="GT946" s="234"/>
      <c r="GU946" s="234"/>
      <c r="GV946" s="234"/>
      <c r="GW946" s="234"/>
      <c r="GX946" s="234"/>
      <c r="GY946" s="234"/>
      <c r="GZ946" s="234"/>
      <c r="HA946" s="234"/>
      <c r="HB946" s="234"/>
      <c r="HC946" s="234"/>
      <c r="HD946" s="234"/>
      <c r="HE946" s="234"/>
      <c r="HF946" s="234"/>
      <c r="HG946" s="234"/>
      <c r="HH946" s="234"/>
      <c r="HI946" s="234"/>
      <c r="HJ946" s="234"/>
      <c r="HK946" s="234"/>
      <c r="HL946" s="234"/>
      <c r="HM946" s="234"/>
      <c r="HN946" s="234"/>
      <c r="HO946" s="234"/>
      <c r="HP946" s="234"/>
      <c r="HQ946" s="234"/>
      <c r="HR946" s="234"/>
      <c r="HS946" s="234"/>
      <c r="HT946" s="234"/>
      <c r="HU946" s="234"/>
      <c r="HV946" s="234"/>
      <c r="HW946" s="234"/>
      <c r="HX946" s="234"/>
      <c r="HY946" s="234"/>
      <c r="HZ946" s="234"/>
      <c r="IA946" s="234"/>
      <c r="IB946" s="234"/>
      <c r="IC946" s="234"/>
      <c r="ID946" s="234"/>
    </row>
    <row r="947" spans="1:238" s="311" customFormat="1">
      <c r="A947" s="249"/>
      <c r="B947" s="280"/>
      <c r="C947" s="280"/>
      <c r="D947" s="280"/>
      <c r="E947" s="280"/>
      <c r="F947" s="280"/>
      <c r="G947" s="280"/>
      <c r="H947" s="243"/>
      <c r="I947" s="307"/>
      <c r="J947" s="308"/>
      <c r="K947" s="309"/>
      <c r="L947" s="310"/>
      <c r="N947" s="301"/>
      <c r="O947" s="301"/>
      <c r="P947" s="234"/>
      <c r="Q947" s="234"/>
      <c r="R947" s="234"/>
      <c r="S947" s="234"/>
      <c r="T947" s="234"/>
      <c r="U947" s="234"/>
      <c r="V947" s="234"/>
      <c r="W947" s="234"/>
      <c r="X947" s="234"/>
      <c r="Y947" s="234"/>
      <c r="Z947" s="234"/>
      <c r="AA947" s="234"/>
      <c r="AB947" s="234"/>
      <c r="AC947" s="234"/>
      <c r="AD947" s="234"/>
      <c r="AE947" s="234"/>
      <c r="AF947" s="234"/>
      <c r="AG947" s="234"/>
      <c r="AH947" s="234"/>
      <c r="AI947" s="234"/>
      <c r="AJ947" s="234"/>
      <c r="AK947" s="234"/>
      <c r="AL947" s="234"/>
      <c r="AM947" s="234"/>
      <c r="AN947" s="234"/>
      <c r="AO947" s="234"/>
      <c r="AP947" s="234"/>
      <c r="AQ947" s="234"/>
      <c r="AR947" s="234"/>
      <c r="AS947" s="234"/>
      <c r="AT947" s="234"/>
      <c r="AU947" s="234"/>
      <c r="AV947" s="234"/>
      <c r="AW947" s="234"/>
      <c r="AX947" s="234"/>
      <c r="AY947" s="234"/>
      <c r="AZ947" s="234"/>
      <c r="BA947" s="234"/>
      <c r="BB947" s="234"/>
      <c r="BC947" s="234"/>
      <c r="BD947" s="234"/>
      <c r="BE947" s="234"/>
      <c r="BF947" s="234"/>
      <c r="BG947" s="234"/>
      <c r="BH947" s="234"/>
      <c r="BI947" s="234"/>
      <c r="BJ947" s="234"/>
      <c r="BK947" s="234"/>
      <c r="BL947" s="234"/>
      <c r="BM947" s="234"/>
      <c r="BN947" s="234"/>
      <c r="BO947" s="234"/>
      <c r="BP947" s="234"/>
      <c r="BQ947" s="234"/>
      <c r="BR947" s="234"/>
      <c r="BS947" s="234"/>
      <c r="BT947" s="234"/>
      <c r="BU947" s="234"/>
      <c r="BV947" s="234"/>
      <c r="BW947" s="234"/>
      <c r="BX947" s="234"/>
      <c r="BY947" s="234"/>
      <c r="BZ947" s="234"/>
      <c r="CA947" s="234"/>
      <c r="CB947" s="234"/>
      <c r="CC947" s="234"/>
      <c r="CD947" s="234"/>
      <c r="CE947" s="234"/>
      <c r="CF947" s="234"/>
      <c r="CG947" s="234"/>
      <c r="CH947" s="234"/>
      <c r="CI947" s="234"/>
      <c r="CJ947" s="234"/>
      <c r="CK947" s="234"/>
      <c r="CL947" s="234"/>
      <c r="CM947" s="234"/>
      <c r="CN947" s="234"/>
      <c r="CO947" s="234"/>
      <c r="CP947" s="234"/>
      <c r="CQ947" s="234"/>
      <c r="CR947" s="234"/>
      <c r="CS947" s="234"/>
      <c r="CT947" s="234"/>
      <c r="CU947" s="234"/>
      <c r="CV947" s="234"/>
      <c r="CW947" s="234"/>
      <c r="CX947" s="234"/>
      <c r="CY947" s="234"/>
      <c r="CZ947" s="234"/>
      <c r="DA947" s="234"/>
      <c r="DB947" s="234"/>
      <c r="DC947" s="234"/>
      <c r="DD947" s="234"/>
      <c r="DE947" s="234"/>
      <c r="DF947" s="234"/>
      <c r="DG947" s="234"/>
      <c r="DH947" s="234"/>
      <c r="DI947" s="234"/>
      <c r="DJ947" s="234"/>
      <c r="DK947" s="234"/>
      <c r="DL947" s="234"/>
      <c r="DM947" s="234"/>
      <c r="DN947" s="234"/>
      <c r="DO947" s="234"/>
      <c r="DP947" s="234"/>
      <c r="DQ947" s="234"/>
      <c r="DR947" s="234"/>
      <c r="DS947" s="234"/>
      <c r="DT947" s="234"/>
      <c r="DU947" s="234"/>
      <c r="DV947" s="234"/>
      <c r="DW947" s="234"/>
      <c r="DX947" s="234"/>
      <c r="DY947" s="234"/>
      <c r="DZ947" s="234"/>
      <c r="EA947" s="234"/>
      <c r="EB947" s="234"/>
      <c r="EC947" s="234"/>
      <c r="ED947" s="234"/>
      <c r="EE947" s="234"/>
      <c r="EF947" s="234"/>
      <c r="EG947" s="234"/>
      <c r="EH947" s="234"/>
      <c r="EI947" s="234"/>
      <c r="EJ947" s="234"/>
      <c r="EK947" s="234"/>
      <c r="EL947" s="234"/>
      <c r="EM947" s="234"/>
      <c r="EN947" s="234"/>
      <c r="EO947" s="234"/>
      <c r="EP947" s="234"/>
      <c r="EQ947" s="234"/>
      <c r="ER947" s="234"/>
      <c r="ES947" s="234"/>
      <c r="ET947" s="234"/>
      <c r="EU947" s="234"/>
      <c r="EV947" s="234"/>
      <c r="EW947" s="234"/>
      <c r="EX947" s="234"/>
      <c r="EY947" s="234"/>
      <c r="EZ947" s="234"/>
      <c r="FA947" s="234"/>
      <c r="FB947" s="234"/>
      <c r="FC947" s="234"/>
      <c r="FD947" s="234"/>
      <c r="FE947" s="234"/>
      <c r="FF947" s="234"/>
      <c r="FG947" s="234"/>
      <c r="FH947" s="234"/>
      <c r="FI947" s="234"/>
      <c r="FJ947" s="234"/>
      <c r="FK947" s="234"/>
      <c r="FL947" s="234"/>
      <c r="FM947" s="234"/>
      <c r="FN947" s="234"/>
      <c r="FO947" s="234"/>
      <c r="FP947" s="234"/>
      <c r="FQ947" s="234"/>
      <c r="FR947" s="234"/>
      <c r="FS947" s="234"/>
      <c r="FT947" s="234"/>
      <c r="FU947" s="234"/>
      <c r="FV947" s="234"/>
      <c r="FW947" s="234"/>
      <c r="FX947" s="234"/>
      <c r="FY947" s="234"/>
      <c r="FZ947" s="234"/>
      <c r="GA947" s="234"/>
      <c r="GB947" s="234"/>
      <c r="GC947" s="234"/>
      <c r="GD947" s="234"/>
      <c r="GE947" s="234"/>
      <c r="GF947" s="234"/>
      <c r="GG947" s="234"/>
      <c r="GH947" s="234"/>
      <c r="GI947" s="234"/>
      <c r="GJ947" s="234"/>
      <c r="GK947" s="234"/>
      <c r="GL947" s="234"/>
      <c r="GM947" s="234"/>
      <c r="GN947" s="234"/>
      <c r="GO947" s="234"/>
      <c r="GP947" s="234"/>
      <c r="GQ947" s="234"/>
      <c r="GR947" s="234"/>
      <c r="GS947" s="234"/>
      <c r="GT947" s="234"/>
      <c r="GU947" s="234"/>
      <c r="GV947" s="234"/>
      <c r="GW947" s="234"/>
      <c r="GX947" s="234"/>
      <c r="GY947" s="234"/>
      <c r="GZ947" s="234"/>
      <c r="HA947" s="234"/>
      <c r="HB947" s="234"/>
      <c r="HC947" s="234"/>
      <c r="HD947" s="234"/>
      <c r="HE947" s="234"/>
      <c r="HF947" s="234"/>
      <c r="HG947" s="234"/>
      <c r="HH947" s="234"/>
      <c r="HI947" s="234"/>
      <c r="HJ947" s="234"/>
      <c r="HK947" s="234"/>
      <c r="HL947" s="234"/>
      <c r="HM947" s="234"/>
      <c r="HN947" s="234"/>
      <c r="HO947" s="234"/>
      <c r="HP947" s="234"/>
      <c r="HQ947" s="234"/>
      <c r="HR947" s="234"/>
      <c r="HS947" s="234"/>
      <c r="HT947" s="234"/>
      <c r="HU947" s="234"/>
      <c r="HV947" s="234"/>
      <c r="HW947" s="234"/>
      <c r="HX947" s="234"/>
      <c r="HY947" s="234"/>
      <c r="HZ947" s="234"/>
      <c r="IA947" s="234"/>
      <c r="IB947" s="234"/>
      <c r="IC947" s="234"/>
      <c r="ID947" s="234"/>
    </row>
    <row r="948" spans="1:238" s="311" customFormat="1">
      <c r="A948" s="249"/>
      <c r="B948" s="280"/>
      <c r="C948" s="280"/>
      <c r="D948" s="280"/>
      <c r="E948" s="280"/>
      <c r="F948" s="280"/>
      <c r="G948" s="280"/>
      <c r="H948" s="243"/>
      <c r="I948" s="307"/>
      <c r="J948" s="308"/>
      <c r="K948" s="309"/>
      <c r="L948" s="310"/>
      <c r="N948" s="301"/>
      <c r="O948" s="301"/>
      <c r="P948" s="234"/>
      <c r="Q948" s="234"/>
      <c r="R948" s="234"/>
      <c r="S948" s="234"/>
      <c r="T948" s="234"/>
      <c r="U948" s="234"/>
      <c r="V948" s="234"/>
      <c r="W948" s="234"/>
      <c r="X948" s="234"/>
      <c r="Y948" s="234"/>
      <c r="Z948" s="234"/>
      <c r="AA948" s="234"/>
      <c r="AB948" s="234"/>
      <c r="AC948" s="234"/>
      <c r="AD948" s="234"/>
      <c r="AE948" s="234"/>
      <c r="AF948" s="234"/>
      <c r="AG948" s="234"/>
      <c r="AH948" s="234"/>
      <c r="AI948" s="234"/>
      <c r="AJ948" s="234"/>
      <c r="AK948" s="234"/>
      <c r="AL948" s="234"/>
      <c r="AM948" s="234"/>
      <c r="AN948" s="234"/>
      <c r="AO948" s="234"/>
      <c r="AP948" s="234"/>
      <c r="AQ948" s="234"/>
      <c r="AR948" s="234"/>
      <c r="AS948" s="234"/>
      <c r="AT948" s="234"/>
      <c r="AU948" s="234"/>
      <c r="AV948" s="234"/>
      <c r="AW948" s="234"/>
      <c r="AX948" s="234"/>
      <c r="AY948" s="234"/>
      <c r="AZ948" s="234"/>
      <c r="BA948" s="234"/>
      <c r="BB948" s="234"/>
      <c r="BC948" s="234"/>
      <c r="BD948" s="234"/>
      <c r="BE948" s="234"/>
      <c r="BF948" s="234"/>
      <c r="BG948" s="234"/>
      <c r="BH948" s="234"/>
      <c r="BI948" s="234"/>
      <c r="BJ948" s="234"/>
      <c r="BK948" s="234"/>
      <c r="BL948" s="234"/>
      <c r="BM948" s="234"/>
      <c r="BN948" s="234"/>
      <c r="BO948" s="234"/>
      <c r="BP948" s="234"/>
      <c r="BQ948" s="234"/>
      <c r="BR948" s="234"/>
      <c r="BS948" s="234"/>
      <c r="BT948" s="234"/>
      <c r="BU948" s="234"/>
      <c r="BV948" s="234"/>
      <c r="BW948" s="234"/>
      <c r="BX948" s="234"/>
      <c r="BY948" s="234"/>
      <c r="BZ948" s="234"/>
      <c r="CA948" s="234"/>
      <c r="CB948" s="234"/>
      <c r="CC948" s="234"/>
      <c r="CD948" s="234"/>
      <c r="CE948" s="234"/>
      <c r="CF948" s="234"/>
      <c r="CG948" s="234"/>
      <c r="CH948" s="234"/>
      <c r="CI948" s="234"/>
      <c r="CJ948" s="234"/>
      <c r="CK948" s="234"/>
      <c r="CL948" s="234"/>
      <c r="CM948" s="234"/>
      <c r="CN948" s="234"/>
      <c r="CO948" s="234"/>
      <c r="CP948" s="234"/>
      <c r="CQ948" s="234"/>
      <c r="CR948" s="234"/>
      <c r="CS948" s="234"/>
      <c r="CT948" s="234"/>
      <c r="CU948" s="234"/>
      <c r="CV948" s="234"/>
      <c r="CW948" s="234"/>
      <c r="CX948" s="234"/>
      <c r="CY948" s="234"/>
      <c r="CZ948" s="234"/>
      <c r="DA948" s="234"/>
      <c r="DB948" s="234"/>
      <c r="DC948" s="234"/>
      <c r="DD948" s="234"/>
      <c r="DE948" s="234"/>
      <c r="DF948" s="234"/>
      <c r="DG948" s="234"/>
      <c r="DH948" s="234"/>
      <c r="DI948" s="234"/>
      <c r="DJ948" s="234"/>
      <c r="DK948" s="234"/>
      <c r="DL948" s="234"/>
      <c r="DM948" s="234"/>
      <c r="DN948" s="234"/>
      <c r="DO948" s="234"/>
      <c r="DP948" s="234"/>
      <c r="DQ948" s="234"/>
      <c r="DR948" s="234"/>
      <c r="DS948" s="234"/>
      <c r="DT948" s="234"/>
      <c r="DU948" s="234"/>
      <c r="DV948" s="234"/>
      <c r="DW948" s="234"/>
      <c r="DX948" s="234"/>
      <c r="DY948" s="234"/>
      <c r="DZ948" s="234"/>
      <c r="EA948" s="234"/>
      <c r="EB948" s="234"/>
      <c r="EC948" s="234"/>
      <c r="ED948" s="234"/>
      <c r="EE948" s="234"/>
      <c r="EF948" s="234"/>
      <c r="EG948" s="234"/>
      <c r="EH948" s="234"/>
      <c r="EI948" s="234"/>
      <c r="EJ948" s="234"/>
      <c r="EK948" s="234"/>
      <c r="EL948" s="234"/>
      <c r="EM948" s="234"/>
      <c r="EN948" s="234"/>
      <c r="EO948" s="234"/>
      <c r="EP948" s="234"/>
      <c r="EQ948" s="234"/>
      <c r="ER948" s="234"/>
      <c r="ES948" s="234"/>
      <c r="ET948" s="234"/>
      <c r="EU948" s="234"/>
      <c r="EV948" s="234"/>
      <c r="EW948" s="234"/>
      <c r="EX948" s="234"/>
      <c r="EY948" s="234"/>
      <c r="EZ948" s="234"/>
      <c r="FA948" s="234"/>
      <c r="FB948" s="234"/>
      <c r="FC948" s="234"/>
      <c r="FD948" s="234"/>
      <c r="FE948" s="234"/>
      <c r="FF948" s="234"/>
      <c r="FG948" s="234"/>
      <c r="FH948" s="234"/>
      <c r="FI948" s="234"/>
      <c r="FJ948" s="234"/>
      <c r="FK948" s="234"/>
      <c r="FL948" s="234"/>
      <c r="FM948" s="234"/>
      <c r="FN948" s="234"/>
      <c r="FO948" s="234"/>
      <c r="FP948" s="234"/>
      <c r="FQ948" s="234"/>
      <c r="FR948" s="234"/>
      <c r="FS948" s="234"/>
      <c r="FT948" s="234"/>
      <c r="FU948" s="234"/>
      <c r="FV948" s="234"/>
      <c r="FW948" s="234"/>
      <c r="FX948" s="234"/>
      <c r="FY948" s="234"/>
      <c r="FZ948" s="234"/>
      <c r="GA948" s="234"/>
      <c r="GB948" s="234"/>
      <c r="GC948" s="234"/>
      <c r="GD948" s="234"/>
      <c r="GE948" s="234"/>
      <c r="GF948" s="234"/>
      <c r="GG948" s="234"/>
      <c r="GH948" s="234"/>
      <c r="GI948" s="234"/>
      <c r="GJ948" s="234"/>
      <c r="GK948" s="234"/>
      <c r="GL948" s="234"/>
      <c r="GM948" s="234"/>
      <c r="GN948" s="234"/>
      <c r="GO948" s="234"/>
      <c r="GP948" s="234"/>
      <c r="GQ948" s="234"/>
      <c r="GR948" s="234"/>
      <c r="GS948" s="234"/>
      <c r="GT948" s="234"/>
      <c r="GU948" s="234"/>
      <c r="GV948" s="234"/>
      <c r="GW948" s="234"/>
      <c r="GX948" s="234"/>
      <c r="GY948" s="234"/>
      <c r="GZ948" s="234"/>
      <c r="HA948" s="234"/>
      <c r="HB948" s="234"/>
      <c r="HC948" s="234"/>
      <c r="HD948" s="234"/>
      <c r="HE948" s="234"/>
      <c r="HF948" s="234"/>
      <c r="HG948" s="234"/>
      <c r="HH948" s="234"/>
      <c r="HI948" s="234"/>
      <c r="HJ948" s="234"/>
      <c r="HK948" s="234"/>
      <c r="HL948" s="234"/>
      <c r="HM948" s="234"/>
      <c r="HN948" s="234"/>
      <c r="HO948" s="234"/>
      <c r="HP948" s="234"/>
      <c r="HQ948" s="234"/>
      <c r="HR948" s="234"/>
      <c r="HS948" s="234"/>
      <c r="HT948" s="234"/>
      <c r="HU948" s="234"/>
      <c r="HV948" s="234"/>
      <c r="HW948" s="234"/>
      <c r="HX948" s="234"/>
      <c r="HY948" s="234"/>
      <c r="HZ948" s="234"/>
      <c r="IA948" s="234"/>
      <c r="IB948" s="234"/>
      <c r="IC948" s="234"/>
      <c r="ID948" s="234"/>
    </row>
    <row r="950" spans="1:238" s="311" customFormat="1">
      <c r="A950" s="249"/>
      <c r="B950" s="280"/>
      <c r="C950" s="280"/>
      <c r="D950" s="280"/>
      <c r="E950" s="280"/>
      <c r="F950" s="280"/>
      <c r="G950" s="280"/>
      <c r="H950" s="243"/>
      <c r="I950" s="307"/>
      <c r="J950" s="308"/>
      <c r="K950" s="309"/>
      <c r="L950" s="310"/>
      <c r="N950" s="301"/>
      <c r="O950" s="301"/>
      <c r="P950" s="234"/>
      <c r="Q950" s="234"/>
      <c r="R950" s="234"/>
      <c r="S950" s="234"/>
      <c r="T950" s="234"/>
      <c r="U950" s="234"/>
      <c r="V950" s="234"/>
      <c r="W950" s="234"/>
      <c r="X950" s="234"/>
      <c r="Y950" s="234"/>
      <c r="Z950" s="234"/>
      <c r="AA950" s="234"/>
      <c r="AB950" s="234"/>
      <c r="AC950" s="234"/>
      <c r="AD950" s="234"/>
      <c r="AE950" s="234"/>
      <c r="AF950" s="234"/>
      <c r="AG950" s="234"/>
      <c r="AH950" s="234"/>
      <c r="AI950" s="234"/>
      <c r="AJ950" s="234"/>
      <c r="AK950" s="234"/>
      <c r="AL950" s="234"/>
      <c r="AM950" s="234"/>
      <c r="AN950" s="234"/>
      <c r="AO950" s="234"/>
      <c r="AP950" s="234"/>
      <c r="AQ950" s="234"/>
      <c r="AR950" s="234"/>
      <c r="AS950" s="234"/>
      <c r="AT950" s="234"/>
      <c r="AU950" s="234"/>
      <c r="AV950" s="234"/>
      <c r="AW950" s="234"/>
      <c r="AX950" s="234"/>
      <c r="AY950" s="234"/>
      <c r="AZ950" s="234"/>
      <c r="BA950" s="234"/>
      <c r="BB950" s="234"/>
      <c r="BC950" s="234"/>
      <c r="BD950" s="234"/>
      <c r="BE950" s="234"/>
      <c r="BF950" s="234"/>
      <c r="BG950" s="234"/>
      <c r="BH950" s="234"/>
      <c r="BI950" s="234"/>
      <c r="BJ950" s="234"/>
      <c r="BK950" s="234"/>
      <c r="BL950" s="234"/>
      <c r="BM950" s="234"/>
      <c r="BN950" s="234"/>
      <c r="BO950" s="234"/>
      <c r="BP950" s="234"/>
      <c r="BQ950" s="234"/>
      <c r="BR950" s="234"/>
      <c r="BS950" s="234"/>
      <c r="BT950" s="234"/>
      <c r="BU950" s="234"/>
      <c r="BV950" s="234"/>
      <c r="BW950" s="234"/>
      <c r="BX950" s="234"/>
      <c r="BY950" s="234"/>
      <c r="BZ950" s="234"/>
      <c r="CA950" s="234"/>
      <c r="CB950" s="234"/>
      <c r="CC950" s="234"/>
      <c r="CD950" s="234"/>
      <c r="CE950" s="234"/>
      <c r="CF950" s="234"/>
      <c r="CG950" s="234"/>
      <c r="CH950" s="234"/>
      <c r="CI950" s="234"/>
      <c r="CJ950" s="234"/>
      <c r="CK950" s="234"/>
      <c r="CL950" s="234"/>
      <c r="CM950" s="234"/>
      <c r="CN950" s="234"/>
      <c r="CO950" s="234"/>
      <c r="CP950" s="234"/>
      <c r="CQ950" s="234"/>
      <c r="CR950" s="234"/>
      <c r="CS950" s="234"/>
      <c r="CT950" s="234"/>
      <c r="CU950" s="234"/>
      <c r="CV950" s="234"/>
      <c r="CW950" s="234"/>
      <c r="CX950" s="234"/>
      <c r="CY950" s="234"/>
      <c r="CZ950" s="234"/>
      <c r="DA950" s="234"/>
      <c r="DB950" s="234"/>
      <c r="DC950" s="234"/>
      <c r="DD950" s="234"/>
      <c r="DE950" s="234"/>
      <c r="DF950" s="234"/>
      <c r="DG950" s="234"/>
      <c r="DH950" s="234"/>
      <c r="DI950" s="234"/>
      <c r="DJ950" s="234"/>
      <c r="DK950" s="234"/>
      <c r="DL950" s="234"/>
      <c r="DM950" s="234"/>
      <c r="DN950" s="234"/>
      <c r="DO950" s="234"/>
      <c r="DP950" s="234"/>
      <c r="DQ950" s="234"/>
      <c r="DR950" s="234"/>
      <c r="DS950" s="234"/>
      <c r="DT950" s="234"/>
      <c r="DU950" s="234"/>
      <c r="DV950" s="234"/>
      <c r="DW950" s="234"/>
      <c r="DX950" s="234"/>
      <c r="DY950" s="234"/>
      <c r="DZ950" s="234"/>
      <c r="EA950" s="234"/>
      <c r="EB950" s="234"/>
      <c r="EC950" s="234"/>
      <c r="ED950" s="234"/>
      <c r="EE950" s="234"/>
      <c r="EF950" s="234"/>
      <c r="EG950" s="234"/>
      <c r="EH950" s="234"/>
      <c r="EI950" s="234"/>
      <c r="EJ950" s="234"/>
      <c r="EK950" s="234"/>
      <c r="EL950" s="234"/>
      <c r="EM950" s="234"/>
      <c r="EN950" s="234"/>
      <c r="EO950" s="234"/>
      <c r="EP950" s="234"/>
      <c r="EQ950" s="234"/>
      <c r="ER950" s="234"/>
      <c r="ES950" s="234"/>
      <c r="ET950" s="234"/>
      <c r="EU950" s="234"/>
      <c r="EV950" s="234"/>
      <c r="EW950" s="234"/>
      <c r="EX950" s="234"/>
      <c r="EY950" s="234"/>
      <c r="EZ950" s="234"/>
      <c r="FA950" s="234"/>
      <c r="FB950" s="234"/>
      <c r="FC950" s="234"/>
      <c r="FD950" s="234"/>
      <c r="FE950" s="234"/>
      <c r="FF950" s="234"/>
      <c r="FG950" s="234"/>
      <c r="FH950" s="234"/>
      <c r="FI950" s="234"/>
      <c r="FJ950" s="234"/>
      <c r="FK950" s="234"/>
      <c r="FL950" s="234"/>
      <c r="FM950" s="234"/>
      <c r="FN950" s="234"/>
      <c r="FO950" s="234"/>
      <c r="FP950" s="234"/>
      <c r="FQ950" s="234"/>
      <c r="FR950" s="234"/>
      <c r="FS950" s="234"/>
      <c r="FT950" s="234"/>
      <c r="FU950" s="234"/>
      <c r="FV950" s="234"/>
      <c r="FW950" s="234"/>
      <c r="FX950" s="234"/>
      <c r="FY950" s="234"/>
      <c r="FZ950" s="234"/>
      <c r="GA950" s="234"/>
      <c r="GB950" s="234"/>
      <c r="GC950" s="234"/>
      <c r="GD950" s="234"/>
      <c r="GE950" s="234"/>
      <c r="GF950" s="234"/>
      <c r="GG950" s="234"/>
      <c r="GH950" s="234"/>
      <c r="GI950" s="234"/>
      <c r="GJ950" s="234"/>
      <c r="GK950" s="234"/>
      <c r="GL950" s="234"/>
      <c r="GM950" s="234"/>
      <c r="GN950" s="234"/>
      <c r="GO950" s="234"/>
      <c r="GP950" s="234"/>
      <c r="GQ950" s="234"/>
      <c r="GR950" s="234"/>
      <c r="GS950" s="234"/>
      <c r="GT950" s="234"/>
      <c r="GU950" s="234"/>
      <c r="GV950" s="234"/>
      <c r="GW950" s="234"/>
      <c r="GX950" s="234"/>
      <c r="GY950" s="234"/>
      <c r="GZ950" s="234"/>
      <c r="HA950" s="234"/>
      <c r="HB950" s="234"/>
      <c r="HC950" s="234"/>
      <c r="HD950" s="234"/>
      <c r="HE950" s="234"/>
      <c r="HF950" s="234"/>
      <c r="HG950" s="234"/>
      <c r="HH950" s="234"/>
      <c r="HI950" s="234"/>
      <c r="HJ950" s="234"/>
      <c r="HK950" s="234"/>
      <c r="HL950" s="234"/>
      <c r="HM950" s="234"/>
      <c r="HN950" s="234"/>
      <c r="HO950" s="234"/>
      <c r="HP950" s="234"/>
      <c r="HQ950" s="234"/>
      <c r="HR950" s="234"/>
      <c r="HS950" s="234"/>
      <c r="HT950" s="234"/>
      <c r="HU950" s="234"/>
      <c r="HV950" s="234"/>
      <c r="HW950" s="234"/>
      <c r="HX950" s="234"/>
      <c r="HY950" s="234"/>
      <c r="HZ950" s="234"/>
      <c r="IA950" s="234"/>
      <c r="IB950" s="234"/>
      <c r="IC950" s="234"/>
      <c r="ID950" s="234"/>
    </row>
    <row r="952" spans="1:238" s="311" customFormat="1">
      <c r="A952" s="249"/>
      <c r="B952" s="280"/>
      <c r="C952" s="280"/>
      <c r="D952" s="280"/>
      <c r="E952" s="280"/>
      <c r="F952" s="280"/>
      <c r="G952" s="280"/>
      <c r="H952" s="243"/>
      <c r="I952" s="307"/>
      <c r="J952" s="308"/>
      <c r="K952" s="309"/>
      <c r="L952" s="310"/>
      <c r="N952" s="301"/>
      <c r="O952" s="301"/>
      <c r="P952" s="234"/>
      <c r="Q952" s="234"/>
      <c r="R952" s="234"/>
      <c r="S952" s="234"/>
      <c r="T952" s="234"/>
      <c r="U952" s="234"/>
      <c r="V952" s="234"/>
      <c r="W952" s="234"/>
      <c r="X952" s="234"/>
      <c r="Y952" s="234"/>
      <c r="Z952" s="234"/>
      <c r="AA952" s="234"/>
      <c r="AB952" s="234"/>
      <c r="AC952" s="234"/>
      <c r="AD952" s="234"/>
      <c r="AE952" s="234"/>
      <c r="AF952" s="234"/>
      <c r="AG952" s="234"/>
      <c r="AH952" s="234"/>
      <c r="AI952" s="234"/>
      <c r="AJ952" s="234"/>
      <c r="AK952" s="234"/>
      <c r="AL952" s="234"/>
      <c r="AM952" s="234"/>
      <c r="AN952" s="234"/>
      <c r="AO952" s="234"/>
      <c r="AP952" s="234"/>
      <c r="AQ952" s="234"/>
      <c r="AR952" s="234"/>
      <c r="AS952" s="234"/>
      <c r="AT952" s="234"/>
      <c r="AU952" s="234"/>
      <c r="AV952" s="234"/>
      <c r="AW952" s="234"/>
      <c r="AX952" s="234"/>
      <c r="AY952" s="234"/>
      <c r="AZ952" s="234"/>
      <c r="BA952" s="234"/>
      <c r="BB952" s="234"/>
      <c r="BC952" s="234"/>
      <c r="BD952" s="234"/>
      <c r="BE952" s="234"/>
      <c r="BF952" s="234"/>
      <c r="BG952" s="234"/>
      <c r="BH952" s="234"/>
      <c r="BI952" s="234"/>
      <c r="BJ952" s="234"/>
      <c r="BK952" s="234"/>
      <c r="BL952" s="234"/>
      <c r="BM952" s="234"/>
      <c r="BN952" s="234"/>
      <c r="BO952" s="234"/>
      <c r="BP952" s="234"/>
      <c r="BQ952" s="234"/>
      <c r="BR952" s="234"/>
      <c r="BS952" s="234"/>
      <c r="BT952" s="234"/>
      <c r="BU952" s="234"/>
      <c r="BV952" s="234"/>
      <c r="BW952" s="234"/>
      <c r="BX952" s="234"/>
      <c r="BY952" s="234"/>
      <c r="BZ952" s="234"/>
      <c r="CA952" s="234"/>
      <c r="CB952" s="234"/>
      <c r="CC952" s="234"/>
      <c r="CD952" s="234"/>
      <c r="CE952" s="234"/>
      <c r="CF952" s="234"/>
      <c r="CG952" s="234"/>
      <c r="CH952" s="234"/>
      <c r="CI952" s="234"/>
      <c r="CJ952" s="234"/>
      <c r="CK952" s="234"/>
      <c r="CL952" s="234"/>
      <c r="CM952" s="234"/>
      <c r="CN952" s="234"/>
      <c r="CO952" s="234"/>
      <c r="CP952" s="234"/>
      <c r="CQ952" s="234"/>
      <c r="CR952" s="234"/>
      <c r="CS952" s="234"/>
      <c r="CT952" s="234"/>
      <c r="CU952" s="234"/>
      <c r="CV952" s="234"/>
      <c r="CW952" s="234"/>
      <c r="CX952" s="234"/>
      <c r="CY952" s="234"/>
      <c r="CZ952" s="234"/>
      <c r="DA952" s="234"/>
      <c r="DB952" s="234"/>
      <c r="DC952" s="234"/>
      <c r="DD952" s="234"/>
      <c r="DE952" s="234"/>
      <c r="DF952" s="234"/>
      <c r="DG952" s="234"/>
      <c r="DH952" s="234"/>
      <c r="DI952" s="234"/>
      <c r="DJ952" s="234"/>
      <c r="DK952" s="234"/>
      <c r="DL952" s="234"/>
      <c r="DM952" s="234"/>
      <c r="DN952" s="234"/>
      <c r="DO952" s="234"/>
      <c r="DP952" s="234"/>
      <c r="DQ952" s="234"/>
      <c r="DR952" s="234"/>
      <c r="DS952" s="234"/>
      <c r="DT952" s="234"/>
      <c r="DU952" s="234"/>
      <c r="DV952" s="234"/>
      <c r="DW952" s="234"/>
      <c r="DX952" s="234"/>
      <c r="DY952" s="234"/>
      <c r="DZ952" s="234"/>
      <c r="EA952" s="234"/>
      <c r="EB952" s="234"/>
      <c r="EC952" s="234"/>
      <c r="ED952" s="234"/>
      <c r="EE952" s="234"/>
      <c r="EF952" s="234"/>
      <c r="EG952" s="234"/>
      <c r="EH952" s="234"/>
      <c r="EI952" s="234"/>
      <c r="EJ952" s="234"/>
      <c r="EK952" s="234"/>
      <c r="EL952" s="234"/>
      <c r="EM952" s="234"/>
      <c r="EN952" s="234"/>
      <c r="EO952" s="234"/>
      <c r="EP952" s="234"/>
      <c r="EQ952" s="234"/>
      <c r="ER952" s="234"/>
      <c r="ES952" s="234"/>
      <c r="ET952" s="234"/>
      <c r="EU952" s="234"/>
      <c r="EV952" s="234"/>
      <c r="EW952" s="234"/>
      <c r="EX952" s="234"/>
      <c r="EY952" s="234"/>
      <c r="EZ952" s="234"/>
      <c r="FA952" s="234"/>
      <c r="FB952" s="234"/>
      <c r="FC952" s="234"/>
      <c r="FD952" s="234"/>
      <c r="FE952" s="234"/>
      <c r="FF952" s="234"/>
      <c r="FG952" s="234"/>
      <c r="FH952" s="234"/>
      <c r="FI952" s="234"/>
      <c r="FJ952" s="234"/>
      <c r="FK952" s="234"/>
      <c r="FL952" s="234"/>
      <c r="FM952" s="234"/>
      <c r="FN952" s="234"/>
      <c r="FO952" s="234"/>
      <c r="FP952" s="234"/>
      <c r="FQ952" s="234"/>
      <c r="FR952" s="234"/>
      <c r="FS952" s="234"/>
      <c r="FT952" s="234"/>
      <c r="FU952" s="234"/>
      <c r="FV952" s="234"/>
      <c r="FW952" s="234"/>
      <c r="FX952" s="234"/>
      <c r="FY952" s="234"/>
      <c r="FZ952" s="234"/>
      <c r="GA952" s="234"/>
      <c r="GB952" s="234"/>
      <c r="GC952" s="234"/>
      <c r="GD952" s="234"/>
      <c r="GE952" s="234"/>
      <c r="GF952" s="234"/>
      <c r="GG952" s="234"/>
      <c r="GH952" s="234"/>
      <c r="GI952" s="234"/>
      <c r="GJ952" s="234"/>
      <c r="GK952" s="234"/>
      <c r="GL952" s="234"/>
      <c r="GM952" s="234"/>
      <c r="GN952" s="234"/>
      <c r="GO952" s="234"/>
      <c r="GP952" s="234"/>
      <c r="GQ952" s="234"/>
      <c r="GR952" s="234"/>
      <c r="GS952" s="234"/>
      <c r="GT952" s="234"/>
      <c r="GU952" s="234"/>
      <c r="GV952" s="234"/>
      <c r="GW952" s="234"/>
      <c r="GX952" s="234"/>
      <c r="GY952" s="234"/>
      <c r="GZ952" s="234"/>
      <c r="HA952" s="234"/>
      <c r="HB952" s="234"/>
      <c r="HC952" s="234"/>
      <c r="HD952" s="234"/>
      <c r="HE952" s="234"/>
      <c r="HF952" s="234"/>
      <c r="HG952" s="234"/>
      <c r="HH952" s="234"/>
      <c r="HI952" s="234"/>
      <c r="HJ952" s="234"/>
      <c r="HK952" s="234"/>
      <c r="HL952" s="234"/>
      <c r="HM952" s="234"/>
      <c r="HN952" s="234"/>
      <c r="HO952" s="234"/>
      <c r="HP952" s="234"/>
      <c r="HQ952" s="234"/>
      <c r="HR952" s="234"/>
      <c r="HS952" s="234"/>
      <c r="HT952" s="234"/>
      <c r="HU952" s="234"/>
      <c r="HV952" s="234"/>
      <c r="HW952" s="234"/>
      <c r="HX952" s="234"/>
      <c r="HY952" s="234"/>
      <c r="HZ952" s="234"/>
      <c r="IA952" s="234"/>
      <c r="IB952" s="234"/>
      <c r="IC952" s="234"/>
      <c r="ID952" s="234"/>
    </row>
    <row r="954" spans="1:238" s="311" customFormat="1">
      <c r="A954" s="249"/>
      <c r="B954" s="280"/>
      <c r="C954" s="280"/>
      <c r="D954" s="280"/>
      <c r="E954" s="280"/>
      <c r="F954" s="280"/>
      <c r="G954" s="280"/>
      <c r="H954" s="243"/>
      <c r="I954" s="307"/>
      <c r="J954" s="308"/>
      <c r="K954" s="309"/>
      <c r="L954" s="310"/>
      <c r="N954" s="301"/>
      <c r="O954" s="301"/>
      <c r="P954" s="234"/>
      <c r="Q954" s="234"/>
      <c r="R954" s="234"/>
      <c r="S954" s="234"/>
      <c r="T954" s="234"/>
      <c r="U954" s="234"/>
      <c r="V954" s="234"/>
      <c r="W954" s="234"/>
      <c r="X954" s="234"/>
      <c r="Y954" s="234"/>
      <c r="Z954" s="234"/>
      <c r="AA954" s="234"/>
      <c r="AB954" s="234"/>
      <c r="AC954" s="234"/>
      <c r="AD954" s="234"/>
      <c r="AE954" s="234"/>
      <c r="AF954" s="234"/>
      <c r="AG954" s="234"/>
      <c r="AH954" s="234"/>
      <c r="AI954" s="234"/>
      <c r="AJ954" s="234"/>
      <c r="AK954" s="234"/>
      <c r="AL954" s="234"/>
      <c r="AM954" s="234"/>
      <c r="AN954" s="234"/>
      <c r="AO954" s="234"/>
      <c r="AP954" s="234"/>
      <c r="AQ954" s="234"/>
      <c r="AR954" s="234"/>
      <c r="AS954" s="234"/>
      <c r="AT954" s="234"/>
      <c r="AU954" s="234"/>
      <c r="AV954" s="234"/>
      <c r="AW954" s="234"/>
      <c r="AX954" s="234"/>
      <c r="AY954" s="234"/>
      <c r="AZ954" s="234"/>
      <c r="BA954" s="234"/>
      <c r="BB954" s="234"/>
      <c r="BC954" s="234"/>
      <c r="BD954" s="234"/>
      <c r="BE954" s="234"/>
      <c r="BF954" s="234"/>
      <c r="BG954" s="234"/>
      <c r="BH954" s="234"/>
      <c r="BI954" s="234"/>
      <c r="BJ954" s="234"/>
      <c r="BK954" s="234"/>
      <c r="BL954" s="234"/>
      <c r="BM954" s="234"/>
      <c r="BN954" s="234"/>
      <c r="BO954" s="234"/>
      <c r="BP954" s="234"/>
      <c r="BQ954" s="234"/>
      <c r="BR954" s="234"/>
      <c r="BS954" s="234"/>
      <c r="BT954" s="234"/>
      <c r="BU954" s="234"/>
      <c r="BV954" s="234"/>
      <c r="BW954" s="234"/>
      <c r="BX954" s="234"/>
      <c r="BY954" s="234"/>
      <c r="BZ954" s="234"/>
      <c r="CA954" s="234"/>
      <c r="CB954" s="234"/>
      <c r="CC954" s="234"/>
      <c r="CD954" s="234"/>
      <c r="CE954" s="234"/>
      <c r="CF954" s="234"/>
      <c r="CG954" s="234"/>
      <c r="CH954" s="234"/>
      <c r="CI954" s="234"/>
      <c r="CJ954" s="234"/>
      <c r="CK954" s="234"/>
      <c r="CL954" s="234"/>
      <c r="CM954" s="234"/>
      <c r="CN954" s="234"/>
      <c r="CO954" s="234"/>
      <c r="CP954" s="234"/>
      <c r="CQ954" s="234"/>
      <c r="CR954" s="234"/>
      <c r="CS954" s="234"/>
      <c r="CT954" s="234"/>
      <c r="CU954" s="234"/>
      <c r="CV954" s="234"/>
      <c r="CW954" s="234"/>
      <c r="CX954" s="234"/>
      <c r="CY954" s="234"/>
      <c r="CZ954" s="234"/>
      <c r="DA954" s="234"/>
      <c r="DB954" s="234"/>
      <c r="DC954" s="234"/>
      <c r="DD954" s="234"/>
      <c r="DE954" s="234"/>
      <c r="DF954" s="234"/>
      <c r="DG954" s="234"/>
      <c r="DH954" s="234"/>
      <c r="DI954" s="234"/>
      <c r="DJ954" s="234"/>
      <c r="DK954" s="234"/>
      <c r="DL954" s="234"/>
      <c r="DM954" s="234"/>
      <c r="DN954" s="234"/>
      <c r="DO954" s="234"/>
      <c r="DP954" s="234"/>
      <c r="DQ954" s="234"/>
      <c r="DR954" s="234"/>
      <c r="DS954" s="234"/>
      <c r="DT954" s="234"/>
      <c r="DU954" s="234"/>
      <c r="DV954" s="234"/>
      <c r="DW954" s="234"/>
      <c r="DX954" s="234"/>
      <c r="DY954" s="234"/>
      <c r="DZ954" s="234"/>
      <c r="EA954" s="234"/>
      <c r="EB954" s="234"/>
      <c r="EC954" s="234"/>
      <c r="ED954" s="234"/>
      <c r="EE954" s="234"/>
      <c r="EF954" s="234"/>
      <c r="EG954" s="234"/>
      <c r="EH954" s="234"/>
      <c r="EI954" s="234"/>
      <c r="EJ954" s="234"/>
      <c r="EK954" s="234"/>
      <c r="EL954" s="234"/>
      <c r="EM954" s="234"/>
      <c r="EN954" s="234"/>
      <c r="EO954" s="234"/>
      <c r="EP954" s="234"/>
      <c r="EQ954" s="234"/>
      <c r="ER954" s="234"/>
      <c r="ES954" s="234"/>
      <c r="ET954" s="234"/>
      <c r="EU954" s="234"/>
      <c r="EV954" s="234"/>
      <c r="EW954" s="234"/>
      <c r="EX954" s="234"/>
      <c r="EY954" s="234"/>
      <c r="EZ954" s="234"/>
      <c r="FA954" s="234"/>
      <c r="FB954" s="234"/>
      <c r="FC954" s="234"/>
      <c r="FD954" s="234"/>
      <c r="FE954" s="234"/>
      <c r="FF954" s="234"/>
      <c r="FG954" s="234"/>
      <c r="FH954" s="234"/>
      <c r="FI954" s="234"/>
      <c r="FJ954" s="234"/>
      <c r="FK954" s="234"/>
      <c r="FL954" s="234"/>
      <c r="FM954" s="234"/>
      <c r="FN954" s="234"/>
      <c r="FO954" s="234"/>
      <c r="FP954" s="234"/>
      <c r="FQ954" s="234"/>
      <c r="FR954" s="234"/>
      <c r="FS954" s="234"/>
      <c r="FT954" s="234"/>
      <c r="FU954" s="234"/>
      <c r="FV954" s="234"/>
      <c r="FW954" s="234"/>
      <c r="FX954" s="234"/>
      <c r="FY954" s="234"/>
      <c r="FZ954" s="234"/>
      <c r="GA954" s="234"/>
      <c r="GB954" s="234"/>
      <c r="GC954" s="234"/>
      <c r="GD954" s="234"/>
      <c r="GE954" s="234"/>
      <c r="GF954" s="234"/>
      <c r="GG954" s="234"/>
      <c r="GH954" s="234"/>
      <c r="GI954" s="234"/>
      <c r="GJ954" s="234"/>
      <c r="GK954" s="234"/>
      <c r="GL954" s="234"/>
      <c r="GM954" s="234"/>
      <c r="GN954" s="234"/>
      <c r="GO954" s="234"/>
      <c r="GP954" s="234"/>
      <c r="GQ954" s="234"/>
      <c r="GR954" s="234"/>
      <c r="GS954" s="234"/>
      <c r="GT954" s="234"/>
      <c r="GU954" s="234"/>
      <c r="GV954" s="234"/>
      <c r="GW954" s="234"/>
      <c r="GX954" s="234"/>
      <c r="GY954" s="234"/>
      <c r="GZ954" s="234"/>
      <c r="HA954" s="234"/>
      <c r="HB954" s="234"/>
      <c r="HC954" s="234"/>
      <c r="HD954" s="234"/>
      <c r="HE954" s="234"/>
      <c r="HF954" s="234"/>
      <c r="HG954" s="234"/>
      <c r="HH954" s="234"/>
      <c r="HI954" s="234"/>
      <c r="HJ954" s="234"/>
      <c r="HK954" s="234"/>
      <c r="HL954" s="234"/>
      <c r="HM954" s="234"/>
      <c r="HN954" s="234"/>
      <c r="HO954" s="234"/>
      <c r="HP954" s="234"/>
      <c r="HQ954" s="234"/>
      <c r="HR954" s="234"/>
      <c r="HS954" s="234"/>
      <c r="HT954" s="234"/>
      <c r="HU954" s="234"/>
      <c r="HV954" s="234"/>
      <c r="HW954" s="234"/>
      <c r="HX954" s="234"/>
      <c r="HY954" s="234"/>
      <c r="HZ954" s="234"/>
      <c r="IA954" s="234"/>
      <c r="IB954" s="234"/>
      <c r="IC954" s="234"/>
      <c r="ID954" s="234"/>
    </row>
    <row r="956" spans="1:238" s="311" customFormat="1">
      <c r="A956" s="249"/>
      <c r="B956" s="280"/>
      <c r="C956" s="280"/>
      <c r="D956" s="280"/>
      <c r="E956" s="280"/>
      <c r="F956" s="280"/>
      <c r="G956" s="280"/>
      <c r="H956" s="243"/>
      <c r="I956" s="307"/>
      <c r="J956" s="308"/>
      <c r="K956" s="309"/>
      <c r="L956" s="310"/>
      <c r="N956" s="301"/>
      <c r="O956" s="301"/>
      <c r="P956" s="234"/>
      <c r="Q956" s="234"/>
      <c r="R956" s="234"/>
      <c r="S956" s="234"/>
      <c r="T956" s="234"/>
      <c r="U956" s="234"/>
      <c r="V956" s="234"/>
      <c r="W956" s="234"/>
      <c r="X956" s="234"/>
      <c r="Y956" s="234"/>
      <c r="Z956" s="234"/>
      <c r="AA956" s="234"/>
      <c r="AB956" s="234"/>
      <c r="AC956" s="234"/>
      <c r="AD956" s="234"/>
      <c r="AE956" s="234"/>
      <c r="AF956" s="234"/>
      <c r="AG956" s="234"/>
      <c r="AH956" s="234"/>
      <c r="AI956" s="234"/>
      <c r="AJ956" s="234"/>
      <c r="AK956" s="234"/>
      <c r="AL956" s="234"/>
      <c r="AM956" s="234"/>
      <c r="AN956" s="234"/>
      <c r="AO956" s="234"/>
      <c r="AP956" s="234"/>
      <c r="AQ956" s="234"/>
      <c r="AR956" s="234"/>
      <c r="AS956" s="234"/>
      <c r="AT956" s="234"/>
      <c r="AU956" s="234"/>
      <c r="AV956" s="234"/>
      <c r="AW956" s="234"/>
      <c r="AX956" s="234"/>
      <c r="AY956" s="234"/>
      <c r="AZ956" s="234"/>
      <c r="BA956" s="234"/>
      <c r="BB956" s="234"/>
      <c r="BC956" s="234"/>
      <c r="BD956" s="234"/>
      <c r="BE956" s="234"/>
      <c r="BF956" s="234"/>
      <c r="BG956" s="234"/>
      <c r="BH956" s="234"/>
      <c r="BI956" s="234"/>
      <c r="BJ956" s="234"/>
      <c r="BK956" s="234"/>
      <c r="BL956" s="234"/>
      <c r="BM956" s="234"/>
      <c r="BN956" s="234"/>
      <c r="BO956" s="234"/>
      <c r="BP956" s="234"/>
      <c r="BQ956" s="234"/>
      <c r="BR956" s="234"/>
      <c r="BS956" s="234"/>
      <c r="BT956" s="234"/>
      <c r="BU956" s="234"/>
      <c r="BV956" s="234"/>
      <c r="BW956" s="234"/>
      <c r="BX956" s="234"/>
      <c r="BY956" s="234"/>
      <c r="BZ956" s="234"/>
      <c r="CA956" s="234"/>
      <c r="CB956" s="234"/>
      <c r="CC956" s="234"/>
      <c r="CD956" s="234"/>
      <c r="CE956" s="234"/>
      <c r="CF956" s="234"/>
      <c r="CG956" s="234"/>
      <c r="CH956" s="234"/>
      <c r="CI956" s="234"/>
      <c r="CJ956" s="234"/>
      <c r="CK956" s="234"/>
      <c r="CL956" s="234"/>
      <c r="CM956" s="234"/>
      <c r="CN956" s="234"/>
      <c r="CO956" s="234"/>
      <c r="CP956" s="234"/>
      <c r="CQ956" s="234"/>
      <c r="CR956" s="234"/>
      <c r="CS956" s="234"/>
      <c r="CT956" s="234"/>
      <c r="CU956" s="234"/>
      <c r="CV956" s="234"/>
      <c r="CW956" s="234"/>
      <c r="CX956" s="234"/>
      <c r="CY956" s="234"/>
      <c r="CZ956" s="234"/>
      <c r="DA956" s="234"/>
      <c r="DB956" s="234"/>
      <c r="DC956" s="234"/>
      <c r="DD956" s="234"/>
      <c r="DE956" s="234"/>
      <c r="DF956" s="234"/>
      <c r="DG956" s="234"/>
      <c r="DH956" s="234"/>
      <c r="DI956" s="234"/>
      <c r="DJ956" s="234"/>
      <c r="DK956" s="234"/>
      <c r="DL956" s="234"/>
      <c r="DM956" s="234"/>
      <c r="DN956" s="234"/>
      <c r="DO956" s="234"/>
      <c r="DP956" s="234"/>
      <c r="DQ956" s="234"/>
      <c r="DR956" s="234"/>
      <c r="DS956" s="234"/>
      <c r="DT956" s="234"/>
      <c r="DU956" s="234"/>
      <c r="DV956" s="234"/>
      <c r="DW956" s="234"/>
      <c r="DX956" s="234"/>
      <c r="DY956" s="234"/>
      <c r="DZ956" s="234"/>
      <c r="EA956" s="234"/>
      <c r="EB956" s="234"/>
      <c r="EC956" s="234"/>
      <c r="ED956" s="234"/>
      <c r="EE956" s="234"/>
      <c r="EF956" s="234"/>
      <c r="EG956" s="234"/>
      <c r="EH956" s="234"/>
      <c r="EI956" s="234"/>
      <c r="EJ956" s="234"/>
      <c r="EK956" s="234"/>
      <c r="EL956" s="234"/>
      <c r="EM956" s="234"/>
      <c r="EN956" s="234"/>
      <c r="EO956" s="234"/>
      <c r="EP956" s="234"/>
      <c r="EQ956" s="234"/>
      <c r="ER956" s="234"/>
      <c r="ES956" s="234"/>
      <c r="ET956" s="234"/>
      <c r="EU956" s="234"/>
      <c r="EV956" s="234"/>
      <c r="EW956" s="234"/>
      <c r="EX956" s="234"/>
      <c r="EY956" s="234"/>
      <c r="EZ956" s="234"/>
      <c r="FA956" s="234"/>
      <c r="FB956" s="234"/>
      <c r="FC956" s="234"/>
      <c r="FD956" s="234"/>
      <c r="FE956" s="234"/>
      <c r="FF956" s="234"/>
      <c r="FG956" s="234"/>
      <c r="FH956" s="234"/>
      <c r="FI956" s="234"/>
      <c r="FJ956" s="234"/>
      <c r="FK956" s="234"/>
      <c r="FL956" s="234"/>
      <c r="FM956" s="234"/>
      <c r="FN956" s="234"/>
      <c r="FO956" s="234"/>
      <c r="FP956" s="234"/>
      <c r="FQ956" s="234"/>
      <c r="FR956" s="234"/>
      <c r="FS956" s="234"/>
      <c r="FT956" s="234"/>
      <c r="FU956" s="234"/>
      <c r="FV956" s="234"/>
      <c r="FW956" s="234"/>
      <c r="FX956" s="234"/>
      <c r="FY956" s="234"/>
      <c r="FZ956" s="234"/>
      <c r="GA956" s="234"/>
      <c r="GB956" s="234"/>
      <c r="GC956" s="234"/>
      <c r="GD956" s="234"/>
      <c r="GE956" s="234"/>
      <c r="GF956" s="234"/>
      <c r="GG956" s="234"/>
      <c r="GH956" s="234"/>
      <c r="GI956" s="234"/>
      <c r="GJ956" s="234"/>
      <c r="GK956" s="234"/>
      <c r="GL956" s="234"/>
      <c r="GM956" s="234"/>
      <c r="GN956" s="234"/>
      <c r="GO956" s="234"/>
      <c r="GP956" s="234"/>
      <c r="GQ956" s="234"/>
      <c r="GR956" s="234"/>
      <c r="GS956" s="234"/>
      <c r="GT956" s="234"/>
      <c r="GU956" s="234"/>
      <c r="GV956" s="234"/>
      <c r="GW956" s="234"/>
      <c r="GX956" s="234"/>
      <c r="GY956" s="234"/>
      <c r="GZ956" s="234"/>
      <c r="HA956" s="234"/>
      <c r="HB956" s="234"/>
      <c r="HC956" s="234"/>
      <c r="HD956" s="234"/>
      <c r="HE956" s="234"/>
      <c r="HF956" s="234"/>
      <c r="HG956" s="234"/>
      <c r="HH956" s="234"/>
      <c r="HI956" s="234"/>
      <c r="HJ956" s="234"/>
      <c r="HK956" s="234"/>
      <c r="HL956" s="234"/>
      <c r="HM956" s="234"/>
      <c r="HN956" s="234"/>
      <c r="HO956" s="234"/>
      <c r="HP956" s="234"/>
      <c r="HQ956" s="234"/>
      <c r="HR956" s="234"/>
      <c r="HS956" s="234"/>
      <c r="HT956" s="234"/>
      <c r="HU956" s="234"/>
      <c r="HV956" s="234"/>
      <c r="HW956" s="234"/>
      <c r="HX956" s="234"/>
      <c r="HY956" s="234"/>
      <c r="HZ956" s="234"/>
      <c r="IA956" s="234"/>
      <c r="IB956" s="234"/>
      <c r="IC956" s="234"/>
      <c r="ID956" s="234"/>
    </row>
    <row r="957" spans="1:238" s="311" customFormat="1">
      <c r="A957" s="249"/>
      <c r="B957" s="280"/>
      <c r="C957" s="280"/>
      <c r="D957" s="280"/>
      <c r="E957" s="280"/>
      <c r="F957" s="280"/>
      <c r="G957" s="280"/>
      <c r="H957" s="243"/>
      <c r="I957" s="307"/>
      <c r="J957" s="308"/>
      <c r="K957" s="309"/>
      <c r="L957" s="310"/>
      <c r="N957" s="301"/>
      <c r="O957" s="301"/>
      <c r="P957" s="234"/>
      <c r="Q957" s="234"/>
      <c r="R957" s="234"/>
      <c r="S957" s="234"/>
      <c r="T957" s="234"/>
      <c r="U957" s="234"/>
      <c r="V957" s="234"/>
      <c r="W957" s="234"/>
      <c r="X957" s="234"/>
      <c r="Y957" s="234"/>
      <c r="Z957" s="234"/>
      <c r="AA957" s="234"/>
      <c r="AB957" s="234"/>
      <c r="AC957" s="234"/>
      <c r="AD957" s="234"/>
      <c r="AE957" s="234"/>
      <c r="AF957" s="234"/>
      <c r="AG957" s="234"/>
      <c r="AH957" s="234"/>
      <c r="AI957" s="234"/>
      <c r="AJ957" s="234"/>
      <c r="AK957" s="234"/>
      <c r="AL957" s="234"/>
      <c r="AM957" s="234"/>
      <c r="AN957" s="234"/>
      <c r="AO957" s="234"/>
      <c r="AP957" s="234"/>
      <c r="AQ957" s="234"/>
      <c r="AR957" s="234"/>
      <c r="AS957" s="234"/>
      <c r="AT957" s="234"/>
      <c r="AU957" s="234"/>
      <c r="AV957" s="234"/>
      <c r="AW957" s="234"/>
      <c r="AX957" s="234"/>
      <c r="AY957" s="234"/>
      <c r="AZ957" s="234"/>
      <c r="BA957" s="234"/>
      <c r="BB957" s="234"/>
      <c r="BC957" s="234"/>
      <c r="BD957" s="234"/>
      <c r="BE957" s="234"/>
      <c r="BF957" s="234"/>
      <c r="BG957" s="234"/>
      <c r="BH957" s="234"/>
      <c r="BI957" s="234"/>
      <c r="BJ957" s="234"/>
      <c r="BK957" s="234"/>
      <c r="BL957" s="234"/>
      <c r="BM957" s="234"/>
      <c r="BN957" s="234"/>
      <c r="BO957" s="234"/>
      <c r="BP957" s="234"/>
      <c r="BQ957" s="234"/>
      <c r="BR957" s="234"/>
      <c r="BS957" s="234"/>
      <c r="BT957" s="234"/>
      <c r="BU957" s="234"/>
      <c r="BV957" s="234"/>
      <c r="BW957" s="234"/>
      <c r="BX957" s="234"/>
      <c r="BY957" s="234"/>
      <c r="BZ957" s="234"/>
      <c r="CA957" s="234"/>
      <c r="CB957" s="234"/>
      <c r="CC957" s="234"/>
      <c r="CD957" s="234"/>
      <c r="CE957" s="234"/>
      <c r="CF957" s="234"/>
      <c r="CG957" s="234"/>
      <c r="CH957" s="234"/>
      <c r="CI957" s="234"/>
      <c r="CJ957" s="234"/>
      <c r="CK957" s="234"/>
      <c r="CL957" s="234"/>
      <c r="CM957" s="234"/>
      <c r="CN957" s="234"/>
      <c r="CO957" s="234"/>
      <c r="CP957" s="234"/>
      <c r="CQ957" s="234"/>
      <c r="CR957" s="234"/>
      <c r="CS957" s="234"/>
      <c r="CT957" s="234"/>
      <c r="CU957" s="234"/>
      <c r="CV957" s="234"/>
      <c r="CW957" s="234"/>
      <c r="CX957" s="234"/>
      <c r="CY957" s="234"/>
      <c r="CZ957" s="234"/>
      <c r="DA957" s="234"/>
      <c r="DB957" s="234"/>
      <c r="DC957" s="234"/>
      <c r="DD957" s="234"/>
      <c r="DE957" s="234"/>
      <c r="DF957" s="234"/>
      <c r="DG957" s="234"/>
      <c r="DH957" s="234"/>
      <c r="DI957" s="234"/>
      <c r="DJ957" s="234"/>
      <c r="DK957" s="234"/>
      <c r="DL957" s="234"/>
      <c r="DM957" s="234"/>
      <c r="DN957" s="234"/>
      <c r="DO957" s="234"/>
      <c r="DP957" s="234"/>
      <c r="DQ957" s="234"/>
      <c r="DR957" s="234"/>
      <c r="DS957" s="234"/>
      <c r="DT957" s="234"/>
      <c r="DU957" s="234"/>
      <c r="DV957" s="234"/>
      <c r="DW957" s="234"/>
      <c r="DX957" s="234"/>
      <c r="DY957" s="234"/>
      <c r="DZ957" s="234"/>
      <c r="EA957" s="234"/>
      <c r="EB957" s="234"/>
      <c r="EC957" s="234"/>
      <c r="ED957" s="234"/>
      <c r="EE957" s="234"/>
      <c r="EF957" s="234"/>
      <c r="EG957" s="234"/>
      <c r="EH957" s="234"/>
      <c r="EI957" s="234"/>
      <c r="EJ957" s="234"/>
      <c r="EK957" s="234"/>
      <c r="EL957" s="234"/>
      <c r="EM957" s="234"/>
      <c r="EN957" s="234"/>
      <c r="EO957" s="234"/>
      <c r="EP957" s="234"/>
      <c r="EQ957" s="234"/>
      <c r="ER957" s="234"/>
      <c r="ES957" s="234"/>
      <c r="ET957" s="234"/>
      <c r="EU957" s="234"/>
      <c r="EV957" s="234"/>
      <c r="EW957" s="234"/>
      <c r="EX957" s="234"/>
      <c r="EY957" s="234"/>
      <c r="EZ957" s="234"/>
      <c r="FA957" s="234"/>
      <c r="FB957" s="234"/>
      <c r="FC957" s="234"/>
      <c r="FD957" s="234"/>
      <c r="FE957" s="234"/>
      <c r="FF957" s="234"/>
      <c r="FG957" s="234"/>
      <c r="FH957" s="234"/>
      <c r="FI957" s="234"/>
      <c r="FJ957" s="234"/>
      <c r="FK957" s="234"/>
      <c r="FL957" s="234"/>
      <c r="FM957" s="234"/>
      <c r="FN957" s="234"/>
      <c r="FO957" s="234"/>
      <c r="FP957" s="234"/>
      <c r="FQ957" s="234"/>
      <c r="FR957" s="234"/>
      <c r="FS957" s="234"/>
      <c r="FT957" s="234"/>
      <c r="FU957" s="234"/>
      <c r="FV957" s="234"/>
      <c r="FW957" s="234"/>
      <c r="FX957" s="234"/>
      <c r="FY957" s="234"/>
      <c r="FZ957" s="234"/>
      <c r="GA957" s="234"/>
      <c r="GB957" s="234"/>
      <c r="GC957" s="234"/>
      <c r="GD957" s="234"/>
      <c r="GE957" s="234"/>
      <c r="GF957" s="234"/>
      <c r="GG957" s="234"/>
      <c r="GH957" s="234"/>
      <c r="GI957" s="234"/>
      <c r="GJ957" s="234"/>
      <c r="GK957" s="234"/>
      <c r="GL957" s="234"/>
      <c r="GM957" s="234"/>
      <c r="GN957" s="234"/>
      <c r="GO957" s="234"/>
      <c r="GP957" s="234"/>
      <c r="GQ957" s="234"/>
      <c r="GR957" s="234"/>
      <c r="GS957" s="234"/>
      <c r="GT957" s="234"/>
      <c r="GU957" s="234"/>
      <c r="GV957" s="234"/>
      <c r="GW957" s="234"/>
      <c r="GX957" s="234"/>
      <c r="GY957" s="234"/>
      <c r="GZ957" s="234"/>
      <c r="HA957" s="234"/>
      <c r="HB957" s="234"/>
      <c r="HC957" s="234"/>
      <c r="HD957" s="234"/>
      <c r="HE957" s="234"/>
      <c r="HF957" s="234"/>
      <c r="HG957" s="234"/>
      <c r="HH957" s="234"/>
      <c r="HI957" s="234"/>
      <c r="HJ957" s="234"/>
      <c r="HK957" s="234"/>
      <c r="HL957" s="234"/>
      <c r="HM957" s="234"/>
      <c r="HN957" s="234"/>
      <c r="HO957" s="234"/>
      <c r="HP957" s="234"/>
      <c r="HQ957" s="234"/>
      <c r="HR957" s="234"/>
      <c r="HS957" s="234"/>
      <c r="HT957" s="234"/>
      <c r="HU957" s="234"/>
      <c r="HV957" s="234"/>
      <c r="HW957" s="234"/>
      <c r="HX957" s="234"/>
      <c r="HY957" s="234"/>
      <c r="HZ957" s="234"/>
      <c r="IA957" s="234"/>
      <c r="IB957" s="234"/>
      <c r="IC957" s="234"/>
      <c r="ID957" s="234"/>
    </row>
    <row r="958" spans="1:238" s="311" customFormat="1">
      <c r="A958" s="249"/>
      <c r="B958" s="280"/>
      <c r="C958" s="280"/>
      <c r="D958" s="280"/>
      <c r="E958" s="280"/>
      <c r="F958" s="280"/>
      <c r="G958" s="280"/>
      <c r="H958" s="243"/>
      <c r="I958" s="307"/>
      <c r="J958" s="308"/>
      <c r="K958" s="309"/>
      <c r="L958" s="310"/>
      <c r="N958" s="301"/>
      <c r="O958" s="301"/>
      <c r="P958" s="234"/>
      <c r="Q958" s="234"/>
      <c r="R958" s="234"/>
      <c r="S958" s="234"/>
      <c r="T958" s="234"/>
      <c r="U958" s="234"/>
      <c r="V958" s="234"/>
      <c r="W958" s="234"/>
      <c r="X958" s="234"/>
      <c r="Y958" s="234"/>
      <c r="Z958" s="234"/>
      <c r="AA958" s="234"/>
      <c r="AB958" s="234"/>
      <c r="AC958" s="234"/>
      <c r="AD958" s="234"/>
      <c r="AE958" s="234"/>
      <c r="AF958" s="234"/>
      <c r="AG958" s="234"/>
      <c r="AH958" s="234"/>
      <c r="AI958" s="234"/>
      <c r="AJ958" s="234"/>
      <c r="AK958" s="234"/>
      <c r="AL958" s="234"/>
      <c r="AM958" s="234"/>
      <c r="AN958" s="234"/>
      <c r="AO958" s="234"/>
      <c r="AP958" s="234"/>
      <c r="AQ958" s="234"/>
      <c r="AR958" s="234"/>
      <c r="AS958" s="234"/>
      <c r="AT958" s="234"/>
      <c r="AU958" s="234"/>
      <c r="AV958" s="234"/>
      <c r="AW958" s="234"/>
      <c r="AX958" s="234"/>
      <c r="AY958" s="234"/>
      <c r="AZ958" s="234"/>
      <c r="BA958" s="234"/>
      <c r="BB958" s="234"/>
      <c r="BC958" s="234"/>
      <c r="BD958" s="234"/>
      <c r="BE958" s="234"/>
      <c r="BF958" s="234"/>
      <c r="BG958" s="234"/>
      <c r="BH958" s="234"/>
      <c r="BI958" s="234"/>
      <c r="BJ958" s="234"/>
      <c r="BK958" s="234"/>
      <c r="BL958" s="234"/>
      <c r="BM958" s="234"/>
      <c r="BN958" s="234"/>
      <c r="BO958" s="234"/>
      <c r="BP958" s="234"/>
      <c r="BQ958" s="234"/>
      <c r="BR958" s="234"/>
      <c r="BS958" s="234"/>
      <c r="BT958" s="234"/>
      <c r="BU958" s="234"/>
      <c r="BV958" s="234"/>
      <c r="BW958" s="234"/>
      <c r="BX958" s="234"/>
      <c r="BY958" s="234"/>
      <c r="BZ958" s="234"/>
      <c r="CA958" s="234"/>
      <c r="CB958" s="234"/>
      <c r="CC958" s="234"/>
      <c r="CD958" s="234"/>
      <c r="CE958" s="234"/>
      <c r="CF958" s="234"/>
      <c r="CG958" s="234"/>
      <c r="CH958" s="234"/>
      <c r="CI958" s="234"/>
      <c r="CJ958" s="234"/>
      <c r="CK958" s="234"/>
      <c r="CL958" s="234"/>
      <c r="CM958" s="234"/>
      <c r="CN958" s="234"/>
      <c r="CO958" s="234"/>
      <c r="CP958" s="234"/>
      <c r="CQ958" s="234"/>
      <c r="CR958" s="234"/>
      <c r="CS958" s="234"/>
      <c r="CT958" s="234"/>
      <c r="CU958" s="234"/>
      <c r="CV958" s="234"/>
      <c r="CW958" s="234"/>
      <c r="CX958" s="234"/>
      <c r="CY958" s="234"/>
      <c r="CZ958" s="234"/>
      <c r="DA958" s="234"/>
      <c r="DB958" s="234"/>
      <c r="DC958" s="234"/>
      <c r="DD958" s="234"/>
      <c r="DE958" s="234"/>
      <c r="DF958" s="234"/>
      <c r="DG958" s="234"/>
      <c r="DH958" s="234"/>
      <c r="DI958" s="234"/>
      <c r="DJ958" s="234"/>
      <c r="DK958" s="234"/>
      <c r="DL958" s="234"/>
      <c r="DM958" s="234"/>
      <c r="DN958" s="234"/>
      <c r="DO958" s="234"/>
      <c r="DP958" s="234"/>
      <c r="DQ958" s="234"/>
      <c r="DR958" s="234"/>
      <c r="DS958" s="234"/>
      <c r="DT958" s="234"/>
      <c r="DU958" s="234"/>
      <c r="DV958" s="234"/>
      <c r="DW958" s="234"/>
      <c r="DX958" s="234"/>
      <c r="DY958" s="234"/>
      <c r="DZ958" s="234"/>
      <c r="EA958" s="234"/>
      <c r="EB958" s="234"/>
      <c r="EC958" s="234"/>
      <c r="ED958" s="234"/>
      <c r="EE958" s="234"/>
      <c r="EF958" s="234"/>
      <c r="EG958" s="234"/>
      <c r="EH958" s="234"/>
      <c r="EI958" s="234"/>
      <c r="EJ958" s="234"/>
      <c r="EK958" s="234"/>
      <c r="EL958" s="234"/>
      <c r="EM958" s="234"/>
      <c r="EN958" s="234"/>
      <c r="EO958" s="234"/>
      <c r="EP958" s="234"/>
      <c r="EQ958" s="234"/>
      <c r="ER958" s="234"/>
      <c r="ES958" s="234"/>
      <c r="ET958" s="234"/>
      <c r="EU958" s="234"/>
      <c r="EV958" s="234"/>
      <c r="EW958" s="234"/>
      <c r="EX958" s="234"/>
      <c r="EY958" s="234"/>
      <c r="EZ958" s="234"/>
      <c r="FA958" s="234"/>
      <c r="FB958" s="234"/>
      <c r="FC958" s="234"/>
      <c r="FD958" s="234"/>
      <c r="FE958" s="234"/>
      <c r="FF958" s="234"/>
      <c r="FG958" s="234"/>
      <c r="FH958" s="234"/>
      <c r="FI958" s="234"/>
      <c r="FJ958" s="234"/>
      <c r="FK958" s="234"/>
      <c r="FL958" s="234"/>
      <c r="FM958" s="234"/>
      <c r="FN958" s="234"/>
      <c r="FO958" s="234"/>
      <c r="FP958" s="234"/>
      <c r="FQ958" s="234"/>
      <c r="FR958" s="234"/>
      <c r="FS958" s="234"/>
      <c r="FT958" s="234"/>
      <c r="FU958" s="234"/>
      <c r="FV958" s="234"/>
      <c r="FW958" s="234"/>
      <c r="FX958" s="234"/>
      <c r="FY958" s="234"/>
      <c r="FZ958" s="234"/>
      <c r="GA958" s="234"/>
      <c r="GB958" s="234"/>
      <c r="GC958" s="234"/>
      <c r="GD958" s="234"/>
      <c r="GE958" s="234"/>
      <c r="GF958" s="234"/>
      <c r="GG958" s="234"/>
      <c r="GH958" s="234"/>
      <c r="GI958" s="234"/>
      <c r="GJ958" s="234"/>
      <c r="GK958" s="234"/>
      <c r="GL958" s="234"/>
      <c r="GM958" s="234"/>
      <c r="GN958" s="234"/>
      <c r="GO958" s="234"/>
      <c r="GP958" s="234"/>
      <c r="GQ958" s="234"/>
      <c r="GR958" s="234"/>
      <c r="GS958" s="234"/>
      <c r="GT958" s="234"/>
      <c r="GU958" s="234"/>
      <c r="GV958" s="234"/>
      <c r="GW958" s="234"/>
      <c r="GX958" s="234"/>
      <c r="GY958" s="234"/>
      <c r="GZ958" s="234"/>
      <c r="HA958" s="234"/>
      <c r="HB958" s="234"/>
      <c r="HC958" s="234"/>
      <c r="HD958" s="234"/>
      <c r="HE958" s="234"/>
      <c r="HF958" s="234"/>
      <c r="HG958" s="234"/>
      <c r="HH958" s="234"/>
      <c r="HI958" s="234"/>
      <c r="HJ958" s="234"/>
      <c r="HK958" s="234"/>
      <c r="HL958" s="234"/>
      <c r="HM958" s="234"/>
      <c r="HN958" s="234"/>
      <c r="HO958" s="234"/>
      <c r="HP958" s="234"/>
      <c r="HQ958" s="234"/>
      <c r="HR958" s="234"/>
      <c r="HS958" s="234"/>
      <c r="HT958" s="234"/>
      <c r="HU958" s="234"/>
      <c r="HV958" s="234"/>
      <c r="HW958" s="234"/>
      <c r="HX958" s="234"/>
      <c r="HY958" s="234"/>
      <c r="HZ958" s="234"/>
      <c r="IA958" s="234"/>
      <c r="IB958" s="234"/>
      <c r="IC958" s="234"/>
      <c r="ID958" s="234"/>
    </row>
    <row r="959" spans="1:238" s="311" customFormat="1">
      <c r="A959" s="249"/>
      <c r="B959" s="280"/>
      <c r="C959" s="280"/>
      <c r="D959" s="280"/>
      <c r="E959" s="280"/>
      <c r="F959" s="280"/>
      <c r="G959" s="280"/>
      <c r="H959" s="243"/>
      <c r="I959" s="307"/>
      <c r="J959" s="308"/>
      <c r="K959" s="309"/>
      <c r="L959" s="310"/>
      <c r="N959" s="301"/>
      <c r="O959" s="301"/>
      <c r="P959" s="234"/>
      <c r="Q959" s="234"/>
      <c r="R959" s="234"/>
      <c r="S959" s="234"/>
      <c r="T959" s="234"/>
      <c r="U959" s="234"/>
      <c r="V959" s="234"/>
      <c r="W959" s="234"/>
      <c r="X959" s="234"/>
      <c r="Y959" s="234"/>
      <c r="Z959" s="234"/>
      <c r="AA959" s="234"/>
      <c r="AB959" s="234"/>
      <c r="AC959" s="234"/>
      <c r="AD959" s="234"/>
      <c r="AE959" s="234"/>
      <c r="AF959" s="234"/>
      <c r="AG959" s="234"/>
      <c r="AH959" s="234"/>
      <c r="AI959" s="234"/>
      <c r="AJ959" s="234"/>
      <c r="AK959" s="234"/>
      <c r="AL959" s="234"/>
      <c r="AM959" s="234"/>
      <c r="AN959" s="234"/>
      <c r="AO959" s="234"/>
      <c r="AP959" s="234"/>
      <c r="AQ959" s="234"/>
      <c r="AR959" s="234"/>
      <c r="AS959" s="234"/>
      <c r="AT959" s="234"/>
      <c r="AU959" s="234"/>
      <c r="AV959" s="234"/>
      <c r="AW959" s="234"/>
      <c r="AX959" s="234"/>
      <c r="AY959" s="234"/>
      <c r="AZ959" s="234"/>
      <c r="BA959" s="234"/>
      <c r="BB959" s="234"/>
      <c r="BC959" s="234"/>
      <c r="BD959" s="234"/>
      <c r="BE959" s="234"/>
      <c r="BF959" s="234"/>
      <c r="BG959" s="234"/>
      <c r="BH959" s="234"/>
      <c r="BI959" s="234"/>
      <c r="BJ959" s="234"/>
      <c r="BK959" s="234"/>
      <c r="BL959" s="234"/>
      <c r="BM959" s="234"/>
      <c r="BN959" s="234"/>
      <c r="BO959" s="234"/>
      <c r="BP959" s="234"/>
      <c r="BQ959" s="234"/>
      <c r="BR959" s="234"/>
      <c r="BS959" s="234"/>
      <c r="BT959" s="234"/>
      <c r="BU959" s="234"/>
      <c r="BV959" s="234"/>
      <c r="BW959" s="234"/>
      <c r="BX959" s="234"/>
      <c r="BY959" s="234"/>
      <c r="BZ959" s="234"/>
      <c r="CA959" s="234"/>
      <c r="CB959" s="234"/>
      <c r="CC959" s="234"/>
      <c r="CD959" s="234"/>
      <c r="CE959" s="234"/>
      <c r="CF959" s="234"/>
      <c r="CG959" s="234"/>
      <c r="CH959" s="234"/>
      <c r="CI959" s="234"/>
      <c r="CJ959" s="234"/>
      <c r="CK959" s="234"/>
      <c r="CL959" s="234"/>
      <c r="CM959" s="234"/>
      <c r="CN959" s="234"/>
      <c r="CO959" s="234"/>
      <c r="CP959" s="234"/>
      <c r="CQ959" s="234"/>
      <c r="CR959" s="234"/>
      <c r="CS959" s="234"/>
      <c r="CT959" s="234"/>
      <c r="CU959" s="234"/>
      <c r="CV959" s="234"/>
      <c r="CW959" s="234"/>
      <c r="CX959" s="234"/>
      <c r="CY959" s="234"/>
      <c r="CZ959" s="234"/>
      <c r="DA959" s="234"/>
      <c r="DB959" s="234"/>
      <c r="DC959" s="234"/>
      <c r="DD959" s="234"/>
      <c r="DE959" s="234"/>
      <c r="DF959" s="234"/>
      <c r="DG959" s="234"/>
      <c r="DH959" s="234"/>
      <c r="DI959" s="234"/>
      <c r="DJ959" s="234"/>
      <c r="DK959" s="234"/>
      <c r="DL959" s="234"/>
      <c r="DM959" s="234"/>
      <c r="DN959" s="234"/>
      <c r="DO959" s="234"/>
      <c r="DP959" s="234"/>
      <c r="DQ959" s="234"/>
      <c r="DR959" s="234"/>
      <c r="DS959" s="234"/>
      <c r="DT959" s="234"/>
      <c r="DU959" s="234"/>
      <c r="DV959" s="234"/>
      <c r="DW959" s="234"/>
      <c r="DX959" s="234"/>
      <c r="DY959" s="234"/>
      <c r="DZ959" s="234"/>
      <c r="EA959" s="234"/>
      <c r="EB959" s="234"/>
      <c r="EC959" s="234"/>
      <c r="ED959" s="234"/>
      <c r="EE959" s="234"/>
      <c r="EF959" s="234"/>
      <c r="EG959" s="234"/>
      <c r="EH959" s="234"/>
      <c r="EI959" s="234"/>
      <c r="EJ959" s="234"/>
      <c r="EK959" s="234"/>
      <c r="EL959" s="234"/>
      <c r="EM959" s="234"/>
      <c r="EN959" s="234"/>
      <c r="EO959" s="234"/>
      <c r="EP959" s="234"/>
      <c r="EQ959" s="234"/>
      <c r="ER959" s="234"/>
      <c r="ES959" s="234"/>
      <c r="ET959" s="234"/>
      <c r="EU959" s="234"/>
      <c r="EV959" s="234"/>
      <c r="EW959" s="234"/>
      <c r="EX959" s="234"/>
      <c r="EY959" s="234"/>
      <c r="EZ959" s="234"/>
      <c r="FA959" s="234"/>
      <c r="FB959" s="234"/>
      <c r="FC959" s="234"/>
      <c r="FD959" s="234"/>
      <c r="FE959" s="234"/>
      <c r="FF959" s="234"/>
      <c r="FG959" s="234"/>
      <c r="FH959" s="234"/>
      <c r="FI959" s="234"/>
      <c r="FJ959" s="234"/>
      <c r="FK959" s="234"/>
      <c r="FL959" s="234"/>
      <c r="FM959" s="234"/>
      <c r="FN959" s="234"/>
      <c r="FO959" s="234"/>
      <c r="FP959" s="234"/>
      <c r="FQ959" s="234"/>
      <c r="FR959" s="234"/>
      <c r="FS959" s="234"/>
      <c r="FT959" s="234"/>
      <c r="FU959" s="234"/>
      <c r="FV959" s="234"/>
      <c r="FW959" s="234"/>
      <c r="FX959" s="234"/>
      <c r="FY959" s="234"/>
      <c r="FZ959" s="234"/>
      <c r="GA959" s="234"/>
      <c r="GB959" s="234"/>
      <c r="GC959" s="234"/>
      <c r="GD959" s="234"/>
      <c r="GE959" s="234"/>
      <c r="GF959" s="234"/>
      <c r="GG959" s="234"/>
      <c r="GH959" s="234"/>
      <c r="GI959" s="234"/>
      <c r="GJ959" s="234"/>
      <c r="GK959" s="234"/>
      <c r="GL959" s="234"/>
      <c r="GM959" s="234"/>
      <c r="GN959" s="234"/>
      <c r="GO959" s="234"/>
      <c r="GP959" s="234"/>
      <c r="GQ959" s="234"/>
      <c r="GR959" s="234"/>
      <c r="GS959" s="234"/>
      <c r="GT959" s="234"/>
      <c r="GU959" s="234"/>
      <c r="GV959" s="234"/>
      <c r="GW959" s="234"/>
      <c r="GX959" s="234"/>
      <c r="GY959" s="234"/>
      <c r="GZ959" s="234"/>
      <c r="HA959" s="234"/>
      <c r="HB959" s="234"/>
      <c r="HC959" s="234"/>
      <c r="HD959" s="234"/>
      <c r="HE959" s="234"/>
      <c r="HF959" s="234"/>
      <c r="HG959" s="234"/>
      <c r="HH959" s="234"/>
      <c r="HI959" s="234"/>
      <c r="HJ959" s="234"/>
      <c r="HK959" s="234"/>
      <c r="HL959" s="234"/>
      <c r="HM959" s="234"/>
      <c r="HN959" s="234"/>
      <c r="HO959" s="234"/>
      <c r="HP959" s="234"/>
      <c r="HQ959" s="234"/>
      <c r="HR959" s="234"/>
      <c r="HS959" s="234"/>
      <c r="HT959" s="234"/>
      <c r="HU959" s="234"/>
      <c r="HV959" s="234"/>
      <c r="HW959" s="234"/>
      <c r="HX959" s="234"/>
      <c r="HY959" s="234"/>
      <c r="HZ959" s="234"/>
      <c r="IA959" s="234"/>
      <c r="IB959" s="234"/>
      <c r="IC959" s="234"/>
      <c r="ID959" s="234"/>
    </row>
    <row r="960" spans="1:238" s="311" customFormat="1">
      <c r="A960" s="249"/>
      <c r="B960" s="280"/>
      <c r="C960" s="280"/>
      <c r="D960" s="280"/>
      <c r="E960" s="280"/>
      <c r="F960" s="280"/>
      <c r="G960" s="280"/>
      <c r="H960" s="243"/>
      <c r="I960" s="307"/>
      <c r="J960" s="308"/>
      <c r="K960" s="309"/>
      <c r="L960" s="310"/>
      <c r="N960" s="301"/>
      <c r="O960" s="301"/>
      <c r="P960" s="234"/>
      <c r="Q960" s="234"/>
      <c r="R960" s="234"/>
      <c r="S960" s="234"/>
      <c r="T960" s="234"/>
      <c r="U960" s="234"/>
      <c r="V960" s="234"/>
      <c r="W960" s="234"/>
      <c r="X960" s="234"/>
      <c r="Y960" s="234"/>
      <c r="Z960" s="234"/>
      <c r="AA960" s="234"/>
      <c r="AB960" s="234"/>
      <c r="AC960" s="234"/>
      <c r="AD960" s="234"/>
      <c r="AE960" s="234"/>
      <c r="AF960" s="234"/>
      <c r="AG960" s="234"/>
      <c r="AH960" s="234"/>
      <c r="AI960" s="234"/>
      <c r="AJ960" s="234"/>
      <c r="AK960" s="234"/>
      <c r="AL960" s="234"/>
      <c r="AM960" s="234"/>
      <c r="AN960" s="234"/>
      <c r="AO960" s="234"/>
      <c r="AP960" s="234"/>
      <c r="AQ960" s="234"/>
      <c r="AR960" s="234"/>
      <c r="AS960" s="234"/>
      <c r="AT960" s="234"/>
      <c r="AU960" s="234"/>
      <c r="AV960" s="234"/>
      <c r="AW960" s="234"/>
      <c r="AX960" s="234"/>
      <c r="AY960" s="234"/>
      <c r="AZ960" s="234"/>
      <c r="BA960" s="234"/>
      <c r="BB960" s="234"/>
      <c r="BC960" s="234"/>
      <c r="BD960" s="234"/>
      <c r="BE960" s="234"/>
      <c r="BF960" s="234"/>
      <c r="BG960" s="234"/>
      <c r="BH960" s="234"/>
      <c r="BI960" s="234"/>
      <c r="BJ960" s="234"/>
      <c r="BK960" s="234"/>
      <c r="BL960" s="234"/>
      <c r="BM960" s="234"/>
      <c r="BN960" s="234"/>
      <c r="BO960" s="234"/>
      <c r="BP960" s="234"/>
      <c r="BQ960" s="234"/>
      <c r="BR960" s="234"/>
      <c r="BS960" s="234"/>
      <c r="BT960" s="234"/>
      <c r="BU960" s="234"/>
      <c r="BV960" s="234"/>
      <c r="BW960" s="234"/>
      <c r="BX960" s="234"/>
      <c r="BY960" s="234"/>
      <c r="BZ960" s="234"/>
      <c r="CA960" s="234"/>
      <c r="CB960" s="234"/>
      <c r="CC960" s="234"/>
      <c r="CD960" s="234"/>
      <c r="CE960" s="234"/>
      <c r="CF960" s="234"/>
      <c r="CG960" s="234"/>
      <c r="CH960" s="234"/>
      <c r="CI960" s="234"/>
      <c r="CJ960" s="234"/>
      <c r="CK960" s="234"/>
      <c r="CL960" s="234"/>
      <c r="CM960" s="234"/>
      <c r="CN960" s="234"/>
      <c r="CO960" s="234"/>
      <c r="CP960" s="234"/>
      <c r="CQ960" s="234"/>
      <c r="CR960" s="234"/>
      <c r="CS960" s="234"/>
      <c r="CT960" s="234"/>
      <c r="CU960" s="234"/>
      <c r="CV960" s="234"/>
      <c r="CW960" s="234"/>
      <c r="CX960" s="234"/>
      <c r="CY960" s="234"/>
      <c r="CZ960" s="234"/>
      <c r="DA960" s="234"/>
      <c r="DB960" s="234"/>
      <c r="DC960" s="234"/>
      <c r="DD960" s="234"/>
      <c r="DE960" s="234"/>
      <c r="DF960" s="234"/>
      <c r="DG960" s="234"/>
      <c r="DH960" s="234"/>
      <c r="DI960" s="234"/>
      <c r="DJ960" s="234"/>
      <c r="DK960" s="234"/>
      <c r="DL960" s="234"/>
      <c r="DM960" s="234"/>
      <c r="DN960" s="234"/>
      <c r="DO960" s="234"/>
      <c r="DP960" s="234"/>
      <c r="DQ960" s="234"/>
      <c r="DR960" s="234"/>
      <c r="DS960" s="234"/>
      <c r="DT960" s="234"/>
      <c r="DU960" s="234"/>
      <c r="DV960" s="234"/>
      <c r="DW960" s="234"/>
      <c r="DX960" s="234"/>
      <c r="DY960" s="234"/>
      <c r="DZ960" s="234"/>
      <c r="EA960" s="234"/>
      <c r="EB960" s="234"/>
      <c r="EC960" s="234"/>
      <c r="ED960" s="234"/>
      <c r="EE960" s="234"/>
      <c r="EF960" s="234"/>
      <c r="EG960" s="234"/>
      <c r="EH960" s="234"/>
      <c r="EI960" s="234"/>
      <c r="EJ960" s="234"/>
      <c r="EK960" s="234"/>
      <c r="EL960" s="234"/>
      <c r="EM960" s="234"/>
      <c r="EN960" s="234"/>
      <c r="EO960" s="234"/>
      <c r="EP960" s="234"/>
      <c r="EQ960" s="234"/>
      <c r="ER960" s="234"/>
      <c r="ES960" s="234"/>
      <c r="ET960" s="234"/>
      <c r="EU960" s="234"/>
      <c r="EV960" s="234"/>
      <c r="EW960" s="234"/>
      <c r="EX960" s="234"/>
      <c r="EY960" s="234"/>
      <c r="EZ960" s="234"/>
      <c r="FA960" s="234"/>
      <c r="FB960" s="234"/>
      <c r="FC960" s="234"/>
      <c r="FD960" s="234"/>
      <c r="FE960" s="234"/>
      <c r="FF960" s="234"/>
      <c r="FG960" s="234"/>
      <c r="FH960" s="234"/>
      <c r="FI960" s="234"/>
      <c r="FJ960" s="234"/>
      <c r="FK960" s="234"/>
      <c r="FL960" s="234"/>
      <c r="FM960" s="234"/>
      <c r="FN960" s="234"/>
      <c r="FO960" s="234"/>
      <c r="FP960" s="234"/>
      <c r="FQ960" s="234"/>
      <c r="FR960" s="234"/>
      <c r="FS960" s="234"/>
      <c r="FT960" s="234"/>
      <c r="FU960" s="234"/>
      <c r="FV960" s="234"/>
      <c r="FW960" s="234"/>
      <c r="FX960" s="234"/>
      <c r="FY960" s="234"/>
      <c r="FZ960" s="234"/>
      <c r="GA960" s="234"/>
      <c r="GB960" s="234"/>
      <c r="GC960" s="234"/>
      <c r="GD960" s="234"/>
      <c r="GE960" s="234"/>
      <c r="GF960" s="234"/>
      <c r="GG960" s="234"/>
      <c r="GH960" s="234"/>
      <c r="GI960" s="234"/>
      <c r="GJ960" s="234"/>
      <c r="GK960" s="234"/>
      <c r="GL960" s="234"/>
      <c r="GM960" s="234"/>
      <c r="GN960" s="234"/>
      <c r="GO960" s="234"/>
      <c r="GP960" s="234"/>
      <c r="GQ960" s="234"/>
      <c r="GR960" s="234"/>
      <c r="GS960" s="234"/>
      <c r="GT960" s="234"/>
      <c r="GU960" s="234"/>
      <c r="GV960" s="234"/>
      <c r="GW960" s="234"/>
      <c r="GX960" s="234"/>
      <c r="GY960" s="234"/>
      <c r="GZ960" s="234"/>
      <c r="HA960" s="234"/>
      <c r="HB960" s="234"/>
      <c r="HC960" s="234"/>
      <c r="HD960" s="234"/>
      <c r="HE960" s="234"/>
      <c r="HF960" s="234"/>
      <c r="HG960" s="234"/>
      <c r="HH960" s="234"/>
      <c r="HI960" s="234"/>
      <c r="HJ960" s="234"/>
      <c r="HK960" s="234"/>
      <c r="HL960" s="234"/>
      <c r="HM960" s="234"/>
      <c r="HN960" s="234"/>
      <c r="HO960" s="234"/>
      <c r="HP960" s="234"/>
      <c r="HQ960" s="234"/>
      <c r="HR960" s="234"/>
      <c r="HS960" s="234"/>
      <c r="HT960" s="234"/>
      <c r="HU960" s="234"/>
      <c r="HV960" s="234"/>
      <c r="HW960" s="234"/>
      <c r="HX960" s="234"/>
      <c r="HY960" s="234"/>
      <c r="HZ960" s="234"/>
      <c r="IA960" s="234"/>
      <c r="IB960" s="234"/>
      <c r="IC960" s="234"/>
      <c r="ID960" s="234"/>
    </row>
    <row r="961" spans="1:238" s="311" customFormat="1">
      <c r="A961" s="249"/>
      <c r="B961" s="280"/>
      <c r="C961" s="280"/>
      <c r="D961" s="280"/>
      <c r="E961" s="280"/>
      <c r="F961" s="280"/>
      <c r="G961" s="280"/>
      <c r="H961" s="243"/>
      <c r="I961" s="307"/>
      <c r="J961" s="308"/>
      <c r="K961" s="309"/>
      <c r="L961" s="310"/>
      <c r="N961" s="301"/>
      <c r="O961" s="301"/>
      <c r="P961" s="234"/>
      <c r="Q961" s="234"/>
      <c r="R961" s="234"/>
      <c r="S961" s="234"/>
      <c r="T961" s="234"/>
      <c r="U961" s="234"/>
      <c r="V961" s="234"/>
      <c r="W961" s="234"/>
      <c r="X961" s="234"/>
      <c r="Y961" s="234"/>
      <c r="Z961" s="234"/>
      <c r="AA961" s="234"/>
      <c r="AB961" s="234"/>
      <c r="AC961" s="234"/>
      <c r="AD961" s="234"/>
      <c r="AE961" s="234"/>
      <c r="AF961" s="234"/>
      <c r="AG961" s="234"/>
      <c r="AH961" s="234"/>
      <c r="AI961" s="234"/>
      <c r="AJ961" s="234"/>
      <c r="AK961" s="234"/>
      <c r="AL961" s="234"/>
      <c r="AM961" s="234"/>
      <c r="AN961" s="234"/>
      <c r="AO961" s="234"/>
      <c r="AP961" s="234"/>
      <c r="AQ961" s="234"/>
      <c r="AR961" s="234"/>
      <c r="AS961" s="234"/>
      <c r="AT961" s="234"/>
      <c r="AU961" s="234"/>
      <c r="AV961" s="234"/>
      <c r="AW961" s="234"/>
      <c r="AX961" s="234"/>
      <c r="AY961" s="234"/>
      <c r="AZ961" s="234"/>
      <c r="BA961" s="234"/>
      <c r="BB961" s="234"/>
      <c r="BC961" s="234"/>
      <c r="BD961" s="234"/>
      <c r="BE961" s="234"/>
      <c r="BF961" s="234"/>
      <c r="BG961" s="234"/>
      <c r="BH961" s="234"/>
      <c r="BI961" s="234"/>
      <c r="BJ961" s="234"/>
      <c r="BK961" s="234"/>
      <c r="BL961" s="234"/>
      <c r="BM961" s="234"/>
      <c r="BN961" s="234"/>
      <c r="BO961" s="234"/>
      <c r="BP961" s="234"/>
      <c r="BQ961" s="234"/>
      <c r="BR961" s="234"/>
      <c r="BS961" s="234"/>
      <c r="BT961" s="234"/>
      <c r="BU961" s="234"/>
      <c r="BV961" s="234"/>
      <c r="BW961" s="234"/>
      <c r="BX961" s="234"/>
      <c r="BY961" s="234"/>
      <c r="BZ961" s="234"/>
      <c r="CA961" s="234"/>
      <c r="CB961" s="234"/>
      <c r="CC961" s="234"/>
      <c r="CD961" s="234"/>
      <c r="CE961" s="234"/>
      <c r="CF961" s="234"/>
      <c r="CG961" s="234"/>
      <c r="CH961" s="234"/>
      <c r="CI961" s="234"/>
      <c r="CJ961" s="234"/>
      <c r="CK961" s="234"/>
      <c r="CL961" s="234"/>
      <c r="CM961" s="234"/>
      <c r="CN961" s="234"/>
      <c r="CO961" s="234"/>
      <c r="CP961" s="234"/>
      <c r="CQ961" s="234"/>
      <c r="CR961" s="234"/>
      <c r="CS961" s="234"/>
      <c r="CT961" s="234"/>
      <c r="CU961" s="234"/>
      <c r="CV961" s="234"/>
      <c r="CW961" s="234"/>
      <c r="CX961" s="234"/>
      <c r="CY961" s="234"/>
      <c r="CZ961" s="234"/>
      <c r="DA961" s="234"/>
      <c r="DB961" s="234"/>
      <c r="DC961" s="234"/>
      <c r="DD961" s="234"/>
      <c r="DE961" s="234"/>
      <c r="DF961" s="234"/>
      <c r="DG961" s="234"/>
      <c r="DH961" s="234"/>
      <c r="DI961" s="234"/>
      <c r="DJ961" s="234"/>
      <c r="DK961" s="234"/>
      <c r="DL961" s="234"/>
      <c r="DM961" s="234"/>
      <c r="DN961" s="234"/>
      <c r="DO961" s="234"/>
      <c r="DP961" s="234"/>
      <c r="DQ961" s="234"/>
      <c r="DR961" s="234"/>
      <c r="DS961" s="234"/>
      <c r="DT961" s="234"/>
      <c r="DU961" s="234"/>
      <c r="DV961" s="234"/>
      <c r="DW961" s="234"/>
      <c r="DX961" s="234"/>
      <c r="DY961" s="234"/>
      <c r="DZ961" s="234"/>
      <c r="EA961" s="234"/>
      <c r="EB961" s="234"/>
      <c r="EC961" s="234"/>
      <c r="ED961" s="234"/>
      <c r="EE961" s="234"/>
      <c r="EF961" s="234"/>
      <c r="EG961" s="234"/>
      <c r="EH961" s="234"/>
      <c r="EI961" s="234"/>
      <c r="EJ961" s="234"/>
      <c r="EK961" s="234"/>
      <c r="EL961" s="234"/>
      <c r="EM961" s="234"/>
      <c r="EN961" s="234"/>
      <c r="EO961" s="234"/>
      <c r="EP961" s="234"/>
      <c r="EQ961" s="234"/>
      <c r="ER961" s="234"/>
      <c r="ES961" s="234"/>
      <c r="ET961" s="234"/>
      <c r="EU961" s="234"/>
      <c r="EV961" s="234"/>
      <c r="EW961" s="234"/>
      <c r="EX961" s="234"/>
      <c r="EY961" s="234"/>
      <c r="EZ961" s="234"/>
      <c r="FA961" s="234"/>
      <c r="FB961" s="234"/>
      <c r="FC961" s="234"/>
      <c r="FD961" s="234"/>
      <c r="FE961" s="234"/>
      <c r="FF961" s="234"/>
      <c r="FG961" s="234"/>
      <c r="FH961" s="234"/>
      <c r="FI961" s="234"/>
      <c r="FJ961" s="234"/>
      <c r="FK961" s="234"/>
      <c r="FL961" s="234"/>
      <c r="FM961" s="234"/>
      <c r="FN961" s="234"/>
      <c r="FO961" s="234"/>
      <c r="FP961" s="234"/>
      <c r="FQ961" s="234"/>
      <c r="FR961" s="234"/>
      <c r="FS961" s="234"/>
      <c r="FT961" s="234"/>
      <c r="FU961" s="234"/>
      <c r="FV961" s="234"/>
      <c r="FW961" s="234"/>
      <c r="FX961" s="234"/>
      <c r="FY961" s="234"/>
      <c r="FZ961" s="234"/>
      <c r="GA961" s="234"/>
      <c r="GB961" s="234"/>
      <c r="GC961" s="234"/>
      <c r="GD961" s="234"/>
      <c r="GE961" s="234"/>
      <c r="GF961" s="234"/>
      <c r="GG961" s="234"/>
      <c r="GH961" s="234"/>
      <c r="GI961" s="234"/>
      <c r="GJ961" s="234"/>
      <c r="GK961" s="234"/>
      <c r="GL961" s="234"/>
      <c r="GM961" s="234"/>
      <c r="GN961" s="234"/>
      <c r="GO961" s="234"/>
      <c r="GP961" s="234"/>
      <c r="GQ961" s="234"/>
      <c r="GR961" s="234"/>
      <c r="GS961" s="234"/>
      <c r="GT961" s="234"/>
      <c r="GU961" s="234"/>
      <c r="GV961" s="234"/>
      <c r="GW961" s="234"/>
      <c r="GX961" s="234"/>
      <c r="GY961" s="234"/>
      <c r="GZ961" s="234"/>
      <c r="HA961" s="234"/>
      <c r="HB961" s="234"/>
      <c r="HC961" s="234"/>
      <c r="HD961" s="234"/>
      <c r="HE961" s="234"/>
      <c r="HF961" s="234"/>
      <c r="HG961" s="234"/>
      <c r="HH961" s="234"/>
      <c r="HI961" s="234"/>
      <c r="HJ961" s="234"/>
      <c r="HK961" s="234"/>
      <c r="HL961" s="234"/>
      <c r="HM961" s="234"/>
      <c r="HN961" s="234"/>
      <c r="HO961" s="234"/>
      <c r="HP961" s="234"/>
      <c r="HQ961" s="234"/>
      <c r="HR961" s="234"/>
      <c r="HS961" s="234"/>
      <c r="HT961" s="234"/>
      <c r="HU961" s="234"/>
      <c r="HV961" s="234"/>
      <c r="HW961" s="234"/>
      <c r="HX961" s="234"/>
      <c r="HY961" s="234"/>
      <c r="HZ961" s="234"/>
      <c r="IA961" s="234"/>
      <c r="IB961" s="234"/>
      <c r="IC961" s="234"/>
      <c r="ID961" s="234"/>
    </row>
    <row r="962" spans="1:238" s="311" customFormat="1">
      <c r="A962" s="249"/>
      <c r="B962" s="280"/>
      <c r="C962" s="280"/>
      <c r="D962" s="280"/>
      <c r="E962" s="280"/>
      <c r="F962" s="280"/>
      <c r="G962" s="280"/>
      <c r="H962" s="243"/>
      <c r="I962" s="307"/>
      <c r="J962" s="308"/>
      <c r="K962" s="309"/>
      <c r="L962" s="310"/>
      <c r="N962" s="301"/>
      <c r="O962" s="301"/>
      <c r="P962" s="234"/>
      <c r="Q962" s="234"/>
      <c r="R962" s="234"/>
      <c r="S962" s="234"/>
      <c r="T962" s="234"/>
      <c r="U962" s="234"/>
      <c r="V962" s="234"/>
      <c r="W962" s="234"/>
      <c r="X962" s="234"/>
      <c r="Y962" s="234"/>
      <c r="Z962" s="234"/>
      <c r="AA962" s="234"/>
      <c r="AB962" s="234"/>
      <c r="AC962" s="234"/>
      <c r="AD962" s="234"/>
      <c r="AE962" s="234"/>
      <c r="AF962" s="234"/>
      <c r="AG962" s="234"/>
      <c r="AH962" s="234"/>
      <c r="AI962" s="234"/>
      <c r="AJ962" s="234"/>
      <c r="AK962" s="234"/>
      <c r="AL962" s="234"/>
      <c r="AM962" s="234"/>
      <c r="AN962" s="234"/>
      <c r="AO962" s="234"/>
      <c r="AP962" s="234"/>
      <c r="AQ962" s="234"/>
      <c r="AR962" s="234"/>
      <c r="AS962" s="234"/>
      <c r="AT962" s="234"/>
      <c r="AU962" s="234"/>
      <c r="AV962" s="234"/>
      <c r="AW962" s="234"/>
      <c r="AX962" s="234"/>
      <c r="AY962" s="234"/>
      <c r="AZ962" s="234"/>
      <c r="BA962" s="234"/>
      <c r="BB962" s="234"/>
      <c r="BC962" s="234"/>
      <c r="BD962" s="234"/>
      <c r="BE962" s="234"/>
      <c r="BF962" s="234"/>
      <c r="BG962" s="234"/>
      <c r="BH962" s="234"/>
      <c r="BI962" s="234"/>
      <c r="BJ962" s="234"/>
      <c r="BK962" s="234"/>
      <c r="BL962" s="234"/>
      <c r="BM962" s="234"/>
      <c r="BN962" s="234"/>
      <c r="BO962" s="234"/>
      <c r="BP962" s="234"/>
      <c r="BQ962" s="234"/>
      <c r="BR962" s="234"/>
      <c r="BS962" s="234"/>
      <c r="BT962" s="234"/>
      <c r="BU962" s="234"/>
      <c r="BV962" s="234"/>
      <c r="BW962" s="234"/>
      <c r="BX962" s="234"/>
      <c r="BY962" s="234"/>
      <c r="BZ962" s="234"/>
      <c r="CA962" s="234"/>
      <c r="CB962" s="234"/>
      <c r="CC962" s="234"/>
      <c r="CD962" s="234"/>
      <c r="CE962" s="234"/>
      <c r="CF962" s="234"/>
      <c r="CG962" s="234"/>
      <c r="CH962" s="234"/>
      <c r="CI962" s="234"/>
      <c r="CJ962" s="234"/>
      <c r="CK962" s="234"/>
      <c r="CL962" s="234"/>
      <c r="CM962" s="234"/>
      <c r="CN962" s="234"/>
      <c r="CO962" s="234"/>
      <c r="CP962" s="234"/>
      <c r="CQ962" s="234"/>
      <c r="CR962" s="234"/>
      <c r="CS962" s="234"/>
      <c r="CT962" s="234"/>
      <c r="CU962" s="234"/>
      <c r="CV962" s="234"/>
      <c r="CW962" s="234"/>
      <c r="CX962" s="234"/>
      <c r="CY962" s="234"/>
      <c r="CZ962" s="234"/>
      <c r="DA962" s="234"/>
      <c r="DB962" s="234"/>
      <c r="DC962" s="234"/>
      <c r="DD962" s="234"/>
      <c r="DE962" s="234"/>
      <c r="DF962" s="234"/>
      <c r="DG962" s="234"/>
      <c r="DH962" s="234"/>
      <c r="DI962" s="234"/>
      <c r="DJ962" s="234"/>
      <c r="DK962" s="234"/>
      <c r="DL962" s="234"/>
      <c r="DM962" s="234"/>
      <c r="DN962" s="234"/>
      <c r="DO962" s="234"/>
      <c r="DP962" s="234"/>
      <c r="DQ962" s="234"/>
      <c r="DR962" s="234"/>
      <c r="DS962" s="234"/>
      <c r="DT962" s="234"/>
      <c r="DU962" s="234"/>
      <c r="DV962" s="234"/>
      <c r="DW962" s="234"/>
      <c r="DX962" s="234"/>
      <c r="DY962" s="234"/>
      <c r="DZ962" s="234"/>
      <c r="EA962" s="234"/>
      <c r="EB962" s="234"/>
      <c r="EC962" s="234"/>
      <c r="ED962" s="234"/>
      <c r="EE962" s="234"/>
      <c r="EF962" s="234"/>
      <c r="EG962" s="234"/>
      <c r="EH962" s="234"/>
      <c r="EI962" s="234"/>
      <c r="EJ962" s="234"/>
      <c r="EK962" s="234"/>
      <c r="EL962" s="234"/>
      <c r="EM962" s="234"/>
      <c r="EN962" s="234"/>
      <c r="EO962" s="234"/>
      <c r="EP962" s="234"/>
      <c r="EQ962" s="234"/>
      <c r="ER962" s="234"/>
      <c r="ES962" s="234"/>
      <c r="ET962" s="234"/>
      <c r="EU962" s="234"/>
      <c r="EV962" s="234"/>
      <c r="EW962" s="234"/>
      <c r="EX962" s="234"/>
      <c r="EY962" s="234"/>
      <c r="EZ962" s="234"/>
      <c r="FA962" s="234"/>
      <c r="FB962" s="234"/>
      <c r="FC962" s="234"/>
      <c r="FD962" s="234"/>
      <c r="FE962" s="234"/>
      <c r="FF962" s="234"/>
      <c r="FG962" s="234"/>
      <c r="FH962" s="234"/>
      <c r="FI962" s="234"/>
      <c r="FJ962" s="234"/>
      <c r="FK962" s="234"/>
      <c r="FL962" s="234"/>
      <c r="FM962" s="234"/>
      <c r="FN962" s="234"/>
      <c r="FO962" s="234"/>
      <c r="FP962" s="234"/>
      <c r="FQ962" s="234"/>
      <c r="FR962" s="234"/>
      <c r="FS962" s="234"/>
      <c r="FT962" s="234"/>
      <c r="FU962" s="234"/>
      <c r="FV962" s="234"/>
      <c r="FW962" s="234"/>
      <c r="FX962" s="234"/>
      <c r="FY962" s="234"/>
      <c r="FZ962" s="234"/>
      <c r="GA962" s="234"/>
      <c r="GB962" s="234"/>
      <c r="GC962" s="234"/>
      <c r="GD962" s="234"/>
      <c r="GE962" s="234"/>
      <c r="GF962" s="234"/>
      <c r="GG962" s="234"/>
      <c r="GH962" s="234"/>
      <c r="GI962" s="234"/>
      <c r="GJ962" s="234"/>
      <c r="GK962" s="234"/>
      <c r="GL962" s="234"/>
      <c r="GM962" s="234"/>
      <c r="GN962" s="234"/>
      <c r="GO962" s="234"/>
      <c r="GP962" s="234"/>
      <c r="GQ962" s="234"/>
      <c r="GR962" s="234"/>
      <c r="GS962" s="234"/>
      <c r="GT962" s="234"/>
      <c r="GU962" s="234"/>
      <c r="GV962" s="234"/>
      <c r="GW962" s="234"/>
      <c r="GX962" s="234"/>
      <c r="GY962" s="234"/>
      <c r="GZ962" s="234"/>
      <c r="HA962" s="234"/>
      <c r="HB962" s="234"/>
      <c r="HC962" s="234"/>
      <c r="HD962" s="234"/>
      <c r="HE962" s="234"/>
      <c r="HF962" s="234"/>
      <c r="HG962" s="234"/>
      <c r="HH962" s="234"/>
      <c r="HI962" s="234"/>
      <c r="HJ962" s="234"/>
      <c r="HK962" s="234"/>
      <c r="HL962" s="234"/>
      <c r="HM962" s="234"/>
      <c r="HN962" s="234"/>
      <c r="HO962" s="234"/>
      <c r="HP962" s="234"/>
      <c r="HQ962" s="234"/>
      <c r="HR962" s="234"/>
      <c r="HS962" s="234"/>
      <c r="HT962" s="234"/>
      <c r="HU962" s="234"/>
      <c r="HV962" s="234"/>
      <c r="HW962" s="234"/>
      <c r="HX962" s="234"/>
      <c r="HY962" s="234"/>
      <c r="HZ962" s="234"/>
      <c r="IA962" s="234"/>
      <c r="IB962" s="234"/>
      <c r="IC962" s="234"/>
      <c r="ID962" s="234"/>
    </row>
    <row r="963" spans="1:238" s="311" customFormat="1">
      <c r="A963" s="249"/>
      <c r="B963" s="280"/>
      <c r="C963" s="280"/>
      <c r="D963" s="280"/>
      <c r="E963" s="280"/>
      <c r="F963" s="280"/>
      <c r="G963" s="280"/>
      <c r="H963" s="243"/>
      <c r="I963" s="307"/>
      <c r="J963" s="308"/>
      <c r="K963" s="309"/>
      <c r="L963" s="310"/>
      <c r="N963" s="301"/>
      <c r="O963" s="301"/>
      <c r="P963" s="234"/>
      <c r="Q963" s="234"/>
      <c r="R963" s="234"/>
      <c r="S963" s="234"/>
      <c r="T963" s="234"/>
      <c r="U963" s="234"/>
      <c r="V963" s="234"/>
      <c r="W963" s="234"/>
      <c r="X963" s="234"/>
      <c r="Y963" s="234"/>
      <c r="Z963" s="234"/>
      <c r="AA963" s="234"/>
      <c r="AB963" s="234"/>
      <c r="AC963" s="234"/>
      <c r="AD963" s="234"/>
      <c r="AE963" s="234"/>
      <c r="AF963" s="234"/>
      <c r="AG963" s="234"/>
      <c r="AH963" s="234"/>
      <c r="AI963" s="234"/>
      <c r="AJ963" s="234"/>
      <c r="AK963" s="234"/>
      <c r="AL963" s="234"/>
      <c r="AM963" s="234"/>
      <c r="AN963" s="234"/>
      <c r="AO963" s="234"/>
      <c r="AP963" s="234"/>
      <c r="AQ963" s="234"/>
      <c r="AR963" s="234"/>
      <c r="AS963" s="234"/>
      <c r="AT963" s="234"/>
      <c r="AU963" s="234"/>
      <c r="AV963" s="234"/>
      <c r="AW963" s="234"/>
      <c r="AX963" s="234"/>
      <c r="AY963" s="234"/>
      <c r="AZ963" s="234"/>
      <c r="BA963" s="234"/>
      <c r="BB963" s="234"/>
      <c r="BC963" s="234"/>
      <c r="BD963" s="234"/>
      <c r="BE963" s="234"/>
      <c r="BF963" s="234"/>
      <c r="BG963" s="234"/>
      <c r="BH963" s="234"/>
      <c r="BI963" s="234"/>
      <c r="BJ963" s="234"/>
      <c r="BK963" s="234"/>
      <c r="BL963" s="234"/>
      <c r="BM963" s="234"/>
      <c r="BN963" s="234"/>
      <c r="BO963" s="234"/>
      <c r="BP963" s="234"/>
      <c r="BQ963" s="234"/>
      <c r="BR963" s="234"/>
      <c r="BS963" s="234"/>
      <c r="BT963" s="234"/>
      <c r="BU963" s="234"/>
      <c r="BV963" s="234"/>
      <c r="BW963" s="234"/>
      <c r="BX963" s="234"/>
      <c r="BY963" s="234"/>
      <c r="BZ963" s="234"/>
      <c r="CA963" s="234"/>
      <c r="CB963" s="234"/>
      <c r="CC963" s="234"/>
      <c r="CD963" s="234"/>
      <c r="CE963" s="234"/>
      <c r="CF963" s="234"/>
      <c r="CG963" s="234"/>
      <c r="CH963" s="234"/>
      <c r="CI963" s="234"/>
      <c r="CJ963" s="234"/>
      <c r="CK963" s="234"/>
      <c r="CL963" s="234"/>
      <c r="CM963" s="234"/>
      <c r="CN963" s="234"/>
      <c r="CO963" s="234"/>
      <c r="CP963" s="234"/>
      <c r="CQ963" s="234"/>
      <c r="CR963" s="234"/>
      <c r="CS963" s="234"/>
      <c r="CT963" s="234"/>
      <c r="CU963" s="234"/>
      <c r="CV963" s="234"/>
      <c r="CW963" s="234"/>
      <c r="CX963" s="234"/>
      <c r="CY963" s="234"/>
      <c r="CZ963" s="234"/>
      <c r="DA963" s="234"/>
      <c r="DB963" s="234"/>
      <c r="DC963" s="234"/>
      <c r="DD963" s="234"/>
      <c r="DE963" s="234"/>
      <c r="DF963" s="234"/>
      <c r="DG963" s="234"/>
      <c r="DH963" s="234"/>
      <c r="DI963" s="234"/>
      <c r="DJ963" s="234"/>
      <c r="DK963" s="234"/>
      <c r="DL963" s="234"/>
      <c r="DM963" s="234"/>
      <c r="DN963" s="234"/>
      <c r="DO963" s="234"/>
      <c r="DP963" s="234"/>
      <c r="DQ963" s="234"/>
      <c r="DR963" s="234"/>
      <c r="DS963" s="234"/>
      <c r="DT963" s="234"/>
      <c r="DU963" s="234"/>
      <c r="DV963" s="234"/>
      <c r="DW963" s="234"/>
      <c r="DX963" s="234"/>
      <c r="DY963" s="234"/>
      <c r="DZ963" s="234"/>
      <c r="EA963" s="234"/>
      <c r="EB963" s="234"/>
      <c r="EC963" s="234"/>
      <c r="ED963" s="234"/>
      <c r="EE963" s="234"/>
      <c r="EF963" s="234"/>
      <c r="EG963" s="234"/>
      <c r="EH963" s="234"/>
      <c r="EI963" s="234"/>
      <c r="EJ963" s="234"/>
      <c r="EK963" s="234"/>
      <c r="EL963" s="234"/>
      <c r="EM963" s="234"/>
      <c r="EN963" s="234"/>
      <c r="EO963" s="234"/>
      <c r="EP963" s="234"/>
      <c r="EQ963" s="234"/>
      <c r="ER963" s="234"/>
      <c r="ES963" s="234"/>
      <c r="ET963" s="234"/>
      <c r="EU963" s="234"/>
      <c r="EV963" s="234"/>
      <c r="EW963" s="234"/>
      <c r="EX963" s="234"/>
      <c r="EY963" s="234"/>
      <c r="EZ963" s="234"/>
      <c r="FA963" s="234"/>
      <c r="FB963" s="234"/>
      <c r="FC963" s="234"/>
      <c r="FD963" s="234"/>
      <c r="FE963" s="234"/>
      <c r="FF963" s="234"/>
      <c r="FG963" s="234"/>
      <c r="FH963" s="234"/>
      <c r="FI963" s="234"/>
      <c r="FJ963" s="234"/>
      <c r="FK963" s="234"/>
      <c r="FL963" s="234"/>
      <c r="FM963" s="234"/>
      <c r="FN963" s="234"/>
      <c r="FO963" s="234"/>
      <c r="FP963" s="234"/>
      <c r="FQ963" s="234"/>
      <c r="FR963" s="234"/>
      <c r="FS963" s="234"/>
      <c r="FT963" s="234"/>
      <c r="FU963" s="234"/>
      <c r="FV963" s="234"/>
      <c r="FW963" s="234"/>
      <c r="FX963" s="234"/>
      <c r="FY963" s="234"/>
      <c r="FZ963" s="234"/>
      <c r="GA963" s="234"/>
      <c r="GB963" s="234"/>
      <c r="GC963" s="234"/>
      <c r="GD963" s="234"/>
      <c r="GE963" s="234"/>
      <c r="GF963" s="234"/>
      <c r="GG963" s="234"/>
      <c r="GH963" s="234"/>
      <c r="GI963" s="234"/>
      <c r="GJ963" s="234"/>
      <c r="GK963" s="234"/>
      <c r="GL963" s="234"/>
      <c r="GM963" s="234"/>
      <c r="GN963" s="234"/>
      <c r="GO963" s="234"/>
      <c r="GP963" s="234"/>
      <c r="GQ963" s="234"/>
      <c r="GR963" s="234"/>
      <c r="GS963" s="234"/>
      <c r="GT963" s="234"/>
      <c r="GU963" s="234"/>
      <c r="GV963" s="234"/>
      <c r="GW963" s="234"/>
      <c r="GX963" s="234"/>
      <c r="GY963" s="234"/>
      <c r="GZ963" s="234"/>
      <c r="HA963" s="234"/>
      <c r="HB963" s="234"/>
      <c r="HC963" s="234"/>
      <c r="HD963" s="234"/>
      <c r="HE963" s="234"/>
      <c r="HF963" s="234"/>
      <c r="HG963" s="234"/>
      <c r="HH963" s="234"/>
      <c r="HI963" s="234"/>
      <c r="HJ963" s="234"/>
      <c r="HK963" s="234"/>
      <c r="HL963" s="234"/>
      <c r="HM963" s="234"/>
      <c r="HN963" s="234"/>
      <c r="HO963" s="234"/>
      <c r="HP963" s="234"/>
      <c r="HQ963" s="234"/>
      <c r="HR963" s="234"/>
      <c r="HS963" s="234"/>
      <c r="HT963" s="234"/>
      <c r="HU963" s="234"/>
      <c r="HV963" s="234"/>
      <c r="HW963" s="234"/>
      <c r="HX963" s="234"/>
      <c r="HY963" s="234"/>
      <c r="HZ963" s="234"/>
      <c r="IA963" s="234"/>
      <c r="IB963" s="234"/>
      <c r="IC963" s="234"/>
      <c r="ID963" s="234"/>
    </row>
    <row r="964" spans="1:238" s="311" customFormat="1">
      <c r="A964" s="249"/>
      <c r="B964" s="280"/>
      <c r="C964" s="280"/>
      <c r="D964" s="280"/>
      <c r="E964" s="280"/>
      <c r="F964" s="280"/>
      <c r="G964" s="280"/>
      <c r="H964" s="243"/>
      <c r="I964" s="307"/>
      <c r="J964" s="308"/>
      <c r="K964" s="309"/>
      <c r="L964" s="310"/>
      <c r="N964" s="301"/>
      <c r="O964" s="301"/>
      <c r="P964" s="234"/>
      <c r="Q964" s="234"/>
      <c r="R964" s="234"/>
      <c r="S964" s="234"/>
      <c r="T964" s="234"/>
      <c r="U964" s="234"/>
      <c r="V964" s="234"/>
      <c r="W964" s="234"/>
      <c r="X964" s="234"/>
      <c r="Y964" s="234"/>
      <c r="Z964" s="234"/>
      <c r="AA964" s="234"/>
      <c r="AB964" s="234"/>
      <c r="AC964" s="234"/>
      <c r="AD964" s="234"/>
      <c r="AE964" s="234"/>
      <c r="AF964" s="234"/>
      <c r="AG964" s="234"/>
      <c r="AH964" s="234"/>
      <c r="AI964" s="234"/>
      <c r="AJ964" s="234"/>
      <c r="AK964" s="234"/>
      <c r="AL964" s="234"/>
      <c r="AM964" s="234"/>
      <c r="AN964" s="234"/>
      <c r="AO964" s="234"/>
      <c r="AP964" s="234"/>
      <c r="AQ964" s="234"/>
      <c r="AR964" s="234"/>
      <c r="AS964" s="234"/>
      <c r="AT964" s="234"/>
      <c r="AU964" s="234"/>
      <c r="AV964" s="234"/>
      <c r="AW964" s="234"/>
      <c r="AX964" s="234"/>
      <c r="AY964" s="234"/>
      <c r="AZ964" s="234"/>
      <c r="BA964" s="234"/>
      <c r="BB964" s="234"/>
      <c r="BC964" s="234"/>
      <c r="BD964" s="234"/>
      <c r="BE964" s="234"/>
      <c r="BF964" s="234"/>
      <c r="BG964" s="234"/>
      <c r="BH964" s="234"/>
      <c r="BI964" s="234"/>
      <c r="BJ964" s="234"/>
      <c r="BK964" s="234"/>
      <c r="BL964" s="234"/>
      <c r="BM964" s="234"/>
      <c r="BN964" s="234"/>
      <c r="BO964" s="234"/>
      <c r="BP964" s="234"/>
      <c r="BQ964" s="234"/>
      <c r="BR964" s="234"/>
      <c r="BS964" s="234"/>
      <c r="BT964" s="234"/>
      <c r="BU964" s="234"/>
      <c r="BV964" s="234"/>
      <c r="BW964" s="234"/>
      <c r="BX964" s="234"/>
      <c r="BY964" s="234"/>
      <c r="BZ964" s="234"/>
      <c r="CA964" s="234"/>
      <c r="CB964" s="234"/>
      <c r="CC964" s="234"/>
      <c r="CD964" s="234"/>
      <c r="CE964" s="234"/>
      <c r="CF964" s="234"/>
      <c r="CG964" s="234"/>
      <c r="CH964" s="234"/>
      <c r="CI964" s="234"/>
      <c r="CJ964" s="234"/>
      <c r="CK964" s="234"/>
      <c r="CL964" s="234"/>
      <c r="CM964" s="234"/>
      <c r="CN964" s="234"/>
      <c r="CO964" s="234"/>
      <c r="CP964" s="234"/>
      <c r="CQ964" s="234"/>
      <c r="CR964" s="234"/>
      <c r="CS964" s="234"/>
      <c r="CT964" s="234"/>
      <c r="CU964" s="234"/>
      <c r="CV964" s="234"/>
      <c r="CW964" s="234"/>
      <c r="CX964" s="234"/>
      <c r="CY964" s="234"/>
      <c r="CZ964" s="234"/>
      <c r="DA964" s="234"/>
      <c r="DB964" s="234"/>
      <c r="DC964" s="234"/>
      <c r="DD964" s="234"/>
      <c r="DE964" s="234"/>
      <c r="DF964" s="234"/>
      <c r="DG964" s="234"/>
      <c r="DH964" s="234"/>
      <c r="DI964" s="234"/>
      <c r="DJ964" s="234"/>
      <c r="DK964" s="234"/>
      <c r="DL964" s="234"/>
      <c r="DM964" s="234"/>
      <c r="DN964" s="234"/>
      <c r="DO964" s="234"/>
      <c r="DP964" s="234"/>
      <c r="DQ964" s="234"/>
      <c r="DR964" s="234"/>
      <c r="DS964" s="234"/>
      <c r="DT964" s="234"/>
      <c r="DU964" s="234"/>
      <c r="DV964" s="234"/>
      <c r="DW964" s="234"/>
      <c r="DX964" s="234"/>
      <c r="DY964" s="234"/>
      <c r="DZ964" s="234"/>
      <c r="EA964" s="234"/>
      <c r="EB964" s="234"/>
      <c r="EC964" s="234"/>
      <c r="ED964" s="234"/>
      <c r="EE964" s="234"/>
      <c r="EF964" s="234"/>
      <c r="EG964" s="234"/>
      <c r="EH964" s="234"/>
      <c r="EI964" s="234"/>
      <c r="EJ964" s="234"/>
      <c r="EK964" s="234"/>
      <c r="EL964" s="234"/>
      <c r="EM964" s="234"/>
      <c r="EN964" s="234"/>
      <c r="EO964" s="234"/>
      <c r="EP964" s="234"/>
      <c r="EQ964" s="234"/>
      <c r="ER964" s="234"/>
      <c r="ES964" s="234"/>
      <c r="ET964" s="234"/>
      <c r="EU964" s="234"/>
      <c r="EV964" s="234"/>
      <c r="EW964" s="234"/>
      <c r="EX964" s="234"/>
      <c r="EY964" s="234"/>
      <c r="EZ964" s="234"/>
      <c r="FA964" s="234"/>
      <c r="FB964" s="234"/>
      <c r="FC964" s="234"/>
      <c r="FD964" s="234"/>
      <c r="FE964" s="234"/>
      <c r="FF964" s="234"/>
      <c r="FG964" s="234"/>
      <c r="FH964" s="234"/>
      <c r="FI964" s="234"/>
      <c r="FJ964" s="234"/>
      <c r="FK964" s="234"/>
      <c r="FL964" s="234"/>
      <c r="FM964" s="234"/>
      <c r="FN964" s="234"/>
      <c r="FO964" s="234"/>
      <c r="FP964" s="234"/>
      <c r="FQ964" s="234"/>
      <c r="FR964" s="234"/>
      <c r="FS964" s="234"/>
      <c r="FT964" s="234"/>
      <c r="FU964" s="234"/>
      <c r="FV964" s="234"/>
      <c r="FW964" s="234"/>
      <c r="FX964" s="234"/>
      <c r="FY964" s="234"/>
      <c r="FZ964" s="234"/>
      <c r="GA964" s="234"/>
      <c r="GB964" s="234"/>
      <c r="GC964" s="234"/>
      <c r="GD964" s="234"/>
      <c r="GE964" s="234"/>
      <c r="GF964" s="234"/>
      <c r="GG964" s="234"/>
      <c r="GH964" s="234"/>
      <c r="GI964" s="234"/>
      <c r="GJ964" s="234"/>
      <c r="GK964" s="234"/>
      <c r="GL964" s="234"/>
      <c r="GM964" s="234"/>
      <c r="GN964" s="234"/>
      <c r="GO964" s="234"/>
      <c r="GP964" s="234"/>
      <c r="GQ964" s="234"/>
      <c r="GR964" s="234"/>
      <c r="GS964" s="234"/>
      <c r="GT964" s="234"/>
      <c r="GU964" s="234"/>
      <c r="GV964" s="234"/>
      <c r="GW964" s="234"/>
      <c r="GX964" s="234"/>
      <c r="GY964" s="234"/>
      <c r="GZ964" s="234"/>
      <c r="HA964" s="234"/>
      <c r="HB964" s="234"/>
      <c r="HC964" s="234"/>
      <c r="HD964" s="234"/>
      <c r="HE964" s="234"/>
      <c r="HF964" s="234"/>
      <c r="HG964" s="234"/>
      <c r="HH964" s="234"/>
      <c r="HI964" s="234"/>
      <c r="HJ964" s="234"/>
      <c r="HK964" s="234"/>
      <c r="HL964" s="234"/>
      <c r="HM964" s="234"/>
      <c r="HN964" s="234"/>
      <c r="HO964" s="234"/>
      <c r="HP964" s="234"/>
      <c r="HQ964" s="234"/>
      <c r="HR964" s="234"/>
      <c r="HS964" s="234"/>
      <c r="HT964" s="234"/>
      <c r="HU964" s="234"/>
      <c r="HV964" s="234"/>
      <c r="HW964" s="234"/>
      <c r="HX964" s="234"/>
      <c r="HY964" s="234"/>
      <c r="HZ964" s="234"/>
      <c r="IA964" s="234"/>
      <c r="IB964" s="234"/>
      <c r="IC964" s="234"/>
      <c r="ID964" s="234"/>
    </row>
    <row r="965" spans="1:238" s="311" customFormat="1">
      <c r="A965" s="249"/>
      <c r="B965" s="280"/>
      <c r="C965" s="280"/>
      <c r="D965" s="280"/>
      <c r="E965" s="280"/>
      <c r="F965" s="280"/>
      <c r="G965" s="280"/>
      <c r="H965" s="243"/>
      <c r="I965" s="307"/>
      <c r="J965" s="308"/>
      <c r="K965" s="309"/>
      <c r="L965" s="310"/>
      <c r="N965" s="301"/>
      <c r="O965" s="301"/>
      <c r="P965" s="234"/>
      <c r="Q965" s="234"/>
      <c r="R965" s="234"/>
      <c r="S965" s="234"/>
      <c r="T965" s="234"/>
      <c r="U965" s="234"/>
      <c r="V965" s="234"/>
      <c r="W965" s="234"/>
      <c r="X965" s="234"/>
      <c r="Y965" s="234"/>
      <c r="Z965" s="234"/>
      <c r="AA965" s="234"/>
      <c r="AB965" s="234"/>
      <c r="AC965" s="234"/>
      <c r="AD965" s="234"/>
      <c r="AE965" s="234"/>
      <c r="AF965" s="234"/>
      <c r="AG965" s="234"/>
      <c r="AH965" s="234"/>
      <c r="AI965" s="234"/>
      <c r="AJ965" s="234"/>
      <c r="AK965" s="234"/>
      <c r="AL965" s="234"/>
      <c r="AM965" s="234"/>
      <c r="AN965" s="234"/>
      <c r="AO965" s="234"/>
      <c r="AP965" s="234"/>
      <c r="AQ965" s="234"/>
      <c r="AR965" s="234"/>
      <c r="AS965" s="234"/>
      <c r="AT965" s="234"/>
      <c r="AU965" s="234"/>
      <c r="AV965" s="234"/>
      <c r="AW965" s="234"/>
      <c r="AX965" s="234"/>
      <c r="AY965" s="234"/>
      <c r="AZ965" s="234"/>
      <c r="BA965" s="234"/>
      <c r="BB965" s="234"/>
      <c r="BC965" s="234"/>
      <c r="BD965" s="234"/>
      <c r="BE965" s="234"/>
      <c r="BF965" s="234"/>
      <c r="BG965" s="234"/>
      <c r="BH965" s="234"/>
      <c r="BI965" s="234"/>
      <c r="BJ965" s="234"/>
      <c r="BK965" s="234"/>
      <c r="BL965" s="234"/>
      <c r="BM965" s="234"/>
      <c r="BN965" s="234"/>
      <c r="BO965" s="234"/>
      <c r="BP965" s="234"/>
      <c r="BQ965" s="234"/>
      <c r="BR965" s="234"/>
      <c r="BS965" s="234"/>
      <c r="BT965" s="234"/>
      <c r="BU965" s="234"/>
      <c r="BV965" s="234"/>
      <c r="BW965" s="234"/>
      <c r="BX965" s="234"/>
      <c r="BY965" s="234"/>
      <c r="BZ965" s="234"/>
      <c r="CA965" s="234"/>
      <c r="CB965" s="234"/>
      <c r="CC965" s="234"/>
      <c r="CD965" s="234"/>
      <c r="CE965" s="234"/>
      <c r="CF965" s="234"/>
      <c r="CG965" s="234"/>
      <c r="CH965" s="234"/>
      <c r="CI965" s="234"/>
      <c r="CJ965" s="234"/>
      <c r="CK965" s="234"/>
      <c r="CL965" s="234"/>
      <c r="CM965" s="234"/>
      <c r="CN965" s="234"/>
      <c r="CO965" s="234"/>
      <c r="CP965" s="234"/>
      <c r="CQ965" s="234"/>
      <c r="CR965" s="234"/>
      <c r="CS965" s="234"/>
      <c r="CT965" s="234"/>
      <c r="CU965" s="234"/>
      <c r="CV965" s="234"/>
      <c r="CW965" s="234"/>
      <c r="CX965" s="234"/>
      <c r="CY965" s="234"/>
      <c r="CZ965" s="234"/>
      <c r="DA965" s="234"/>
      <c r="DB965" s="234"/>
      <c r="DC965" s="234"/>
      <c r="DD965" s="234"/>
      <c r="DE965" s="234"/>
      <c r="DF965" s="234"/>
      <c r="DG965" s="234"/>
      <c r="DH965" s="234"/>
      <c r="DI965" s="234"/>
      <c r="DJ965" s="234"/>
      <c r="DK965" s="234"/>
      <c r="DL965" s="234"/>
      <c r="DM965" s="234"/>
      <c r="DN965" s="234"/>
      <c r="DO965" s="234"/>
      <c r="DP965" s="234"/>
      <c r="DQ965" s="234"/>
      <c r="DR965" s="234"/>
      <c r="DS965" s="234"/>
      <c r="DT965" s="234"/>
      <c r="DU965" s="234"/>
      <c r="DV965" s="234"/>
      <c r="DW965" s="234"/>
      <c r="DX965" s="234"/>
      <c r="DY965" s="234"/>
      <c r="DZ965" s="234"/>
      <c r="EA965" s="234"/>
      <c r="EB965" s="234"/>
      <c r="EC965" s="234"/>
      <c r="ED965" s="234"/>
      <c r="EE965" s="234"/>
      <c r="EF965" s="234"/>
      <c r="EG965" s="234"/>
      <c r="EH965" s="234"/>
      <c r="EI965" s="234"/>
      <c r="EJ965" s="234"/>
      <c r="EK965" s="234"/>
      <c r="EL965" s="234"/>
      <c r="EM965" s="234"/>
      <c r="EN965" s="234"/>
      <c r="EO965" s="234"/>
      <c r="EP965" s="234"/>
      <c r="EQ965" s="234"/>
      <c r="ER965" s="234"/>
      <c r="ES965" s="234"/>
      <c r="ET965" s="234"/>
      <c r="EU965" s="234"/>
      <c r="EV965" s="234"/>
      <c r="EW965" s="234"/>
      <c r="EX965" s="234"/>
      <c r="EY965" s="234"/>
      <c r="EZ965" s="234"/>
      <c r="FA965" s="234"/>
      <c r="FB965" s="234"/>
      <c r="FC965" s="234"/>
      <c r="FD965" s="234"/>
      <c r="FE965" s="234"/>
      <c r="FF965" s="234"/>
      <c r="FG965" s="234"/>
      <c r="FH965" s="234"/>
      <c r="FI965" s="234"/>
      <c r="FJ965" s="234"/>
      <c r="FK965" s="234"/>
      <c r="FL965" s="234"/>
      <c r="FM965" s="234"/>
      <c r="FN965" s="234"/>
      <c r="FO965" s="234"/>
      <c r="FP965" s="234"/>
      <c r="FQ965" s="234"/>
      <c r="FR965" s="234"/>
      <c r="FS965" s="234"/>
      <c r="FT965" s="234"/>
      <c r="FU965" s="234"/>
      <c r="FV965" s="234"/>
      <c r="FW965" s="234"/>
      <c r="FX965" s="234"/>
      <c r="FY965" s="234"/>
      <c r="FZ965" s="234"/>
      <c r="GA965" s="234"/>
      <c r="GB965" s="234"/>
      <c r="GC965" s="234"/>
      <c r="GD965" s="234"/>
      <c r="GE965" s="234"/>
      <c r="GF965" s="234"/>
      <c r="GG965" s="234"/>
      <c r="GH965" s="234"/>
      <c r="GI965" s="234"/>
      <c r="GJ965" s="234"/>
      <c r="GK965" s="234"/>
      <c r="GL965" s="234"/>
      <c r="GM965" s="234"/>
      <c r="GN965" s="234"/>
      <c r="GO965" s="234"/>
      <c r="GP965" s="234"/>
      <c r="GQ965" s="234"/>
      <c r="GR965" s="234"/>
      <c r="GS965" s="234"/>
      <c r="GT965" s="234"/>
      <c r="GU965" s="234"/>
      <c r="GV965" s="234"/>
      <c r="GW965" s="234"/>
      <c r="GX965" s="234"/>
      <c r="GY965" s="234"/>
      <c r="GZ965" s="234"/>
      <c r="HA965" s="234"/>
      <c r="HB965" s="234"/>
      <c r="HC965" s="234"/>
      <c r="HD965" s="234"/>
      <c r="HE965" s="234"/>
      <c r="HF965" s="234"/>
      <c r="HG965" s="234"/>
      <c r="HH965" s="234"/>
      <c r="HI965" s="234"/>
      <c r="HJ965" s="234"/>
      <c r="HK965" s="234"/>
      <c r="HL965" s="234"/>
      <c r="HM965" s="234"/>
      <c r="HN965" s="234"/>
      <c r="HO965" s="234"/>
      <c r="HP965" s="234"/>
      <c r="HQ965" s="234"/>
      <c r="HR965" s="234"/>
      <c r="HS965" s="234"/>
      <c r="HT965" s="234"/>
      <c r="HU965" s="234"/>
      <c r="HV965" s="234"/>
      <c r="HW965" s="234"/>
      <c r="HX965" s="234"/>
      <c r="HY965" s="234"/>
      <c r="HZ965" s="234"/>
      <c r="IA965" s="234"/>
      <c r="IB965" s="234"/>
      <c r="IC965" s="234"/>
      <c r="ID965" s="234"/>
    </row>
    <row r="966" spans="1:238" s="311" customFormat="1">
      <c r="A966" s="249"/>
      <c r="B966" s="280"/>
      <c r="C966" s="280"/>
      <c r="D966" s="280"/>
      <c r="E966" s="280"/>
      <c r="F966" s="280"/>
      <c r="G966" s="280"/>
      <c r="H966" s="243"/>
      <c r="I966" s="307"/>
      <c r="J966" s="308"/>
      <c r="K966" s="309"/>
      <c r="L966" s="310"/>
      <c r="N966" s="301"/>
      <c r="O966" s="301"/>
      <c r="P966" s="234"/>
      <c r="Q966" s="234"/>
      <c r="R966" s="234"/>
      <c r="S966" s="234"/>
      <c r="T966" s="234"/>
      <c r="U966" s="234"/>
      <c r="V966" s="234"/>
      <c r="W966" s="234"/>
      <c r="X966" s="234"/>
      <c r="Y966" s="234"/>
      <c r="Z966" s="234"/>
      <c r="AA966" s="234"/>
      <c r="AB966" s="234"/>
      <c r="AC966" s="234"/>
      <c r="AD966" s="234"/>
      <c r="AE966" s="234"/>
      <c r="AF966" s="234"/>
      <c r="AG966" s="234"/>
      <c r="AH966" s="234"/>
      <c r="AI966" s="234"/>
      <c r="AJ966" s="234"/>
      <c r="AK966" s="234"/>
      <c r="AL966" s="234"/>
      <c r="AM966" s="234"/>
      <c r="AN966" s="234"/>
      <c r="AO966" s="234"/>
      <c r="AP966" s="234"/>
      <c r="AQ966" s="234"/>
      <c r="AR966" s="234"/>
      <c r="AS966" s="234"/>
      <c r="AT966" s="234"/>
      <c r="AU966" s="234"/>
      <c r="AV966" s="234"/>
      <c r="AW966" s="234"/>
      <c r="AX966" s="234"/>
      <c r="AY966" s="234"/>
      <c r="AZ966" s="234"/>
      <c r="BA966" s="234"/>
      <c r="BB966" s="234"/>
      <c r="BC966" s="234"/>
      <c r="BD966" s="234"/>
      <c r="BE966" s="234"/>
      <c r="BF966" s="234"/>
      <c r="BG966" s="234"/>
      <c r="BH966" s="234"/>
      <c r="BI966" s="234"/>
      <c r="BJ966" s="234"/>
      <c r="BK966" s="234"/>
      <c r="BL966" s="234"/>
      <c r="BM966" s="234"/>
      <c r="BN966" s="234"/>
      <c r="BO966" s="234"/>
      <c r="BP966" s="234"/>
      <c r="BQ966" s="234"/>
      <c r="BR966" s="234"/>
      <c r="BS966" s="234"/>
      <c r="BT966" s="234"/>
      <c r="BU966" s="234"/>
      <c r="BV966" s="234"/>
      <c r="BW966" s="234"/>
      <c r="BX966" s="234"/>
      <c r="BY966" s="234"/>
      <c r="BZ966" s="234"/>
      <c r="CA966" s="234"/>
      <c r="CB966" s="234"/>
      <c r="CC966" s="234"/>
      <c r="CD966" s="234"/>
      <c r="CE966" s="234"/>
      <c r="CF966" s="234"/>
      <c r="CG966" s="234"/>
      <c r="CH966" s="234"/>
      <c r="CI966" s="234"/>
      <c r="CJ966" s="234"/>
      <c r="CK966" s="234"/>
      <c r="CL966" s="234"/>
      <c r="CM966" s="234"/>
      <c r="CN966" s="234"/>
      <c r="CO966" s="234"/>
      <c r="CP966" s="234"/>
      <c r="CQ966" s="234"/>
      <c r="CR966" s="234"/>
      <c r="CS966" s="234"/>
      <c r="CT966" s="234"/>
      <c r="CU966" s="234"/>
      <c r="CV966" s="234"/>
      <c r="CW966" s="234"/>
      <c r="CX966" s="234"/>
      <c r="CY966" s="234"/>
      <c r="CZ966" s="234"/>
      <c r="DA966" s="234"/>
      <c r="DB966" s="234"/>
      <c r="DC966" s="234"/>
      <c r="DD966" s="234"/>
      <c r="DE966" s="234"/>
      <c r="DF966" s="234"/>
      <c r="DG966" s="234"/>
      <c r="DH966" s="234"/>
      <c r="DI966" s="234"/>
      <c r="DJ966" s="234"/>
      <c r="DK966" s="234"/>
      <c r="DL966" s="234"/>
      <c r="DM966" s="234"/>
      <c r="DN966" s="234"/>
      <c r="DO966" s="234"/>
      <c r="DP966" s="234"/>
      <c r="DQ966" s="234"/>
      <c r="DR966" s="234"/>
      <c r="DS966" s="234"/>
      <c r="DT966" s="234"/>
      <c r="DU966" s="234"/>
      <c r="DV966" s="234"/>
      <c r="DW966" s="234"/>
      <c r="DX966" s="234"/>
      <c r="DY966" s="234"/>
      <c r="DZ966" s="234"/>
      <c r="EA966" s="234"/>
      <c r="EB966" s="234"/>
      <c r="EC966" s="234"/>
      <c r="ED966" s="234"/>
      <c r="EE966" s="234"/>
      <c r="EF966" s="234"/>
      <c r="EG966" s="234"/>
      <c r="EH966" s="234"/>
      <c r="EI966" s="234"/>
      <c r="EJ966" s="234"/>
      <c r="EK966" s="234"/>
      <c r="EL966" s="234"/>
      <c r="EM966" s="234"/>
      <c r="EN966" s="234"/>
      <c r="EO966" s="234"/>
      <c r="EP966" s="234"/>
      <c r="EQ966" s="234"/>
      <c r="ER966" s="234"/>
      <c r="ES966" s="234"/>
      <c r="ET966" s="234"/>
      <c r="EU966" s="234"/>
      <c r="EV966" s="234"/>
      <c r="EW966" s="234"/>
      <c r="EX966" s="234"/>
      <c r="EY966" s="234"/>
      <c r="EZ966" s="234"/>
      <c r="FA966" s="234"/>
      <c r="FB966" s="234"/>
      <c r="FC966" s="234"/>
      <c r="FD966" s="234"/>
      <c r="FE966" s="234"/>
      <c r="FF966" s="234"/>
      <c r="FG966" s="234"/>
      <c r="FH966" s="234"/>
      <c r="FI966" s="234"/>
      <c r="FJ966" s="234"/>
      <c r="FK966" s="234"/>
      <c r="FL966" s="234"/>
      <c r="FM966" s="234"/>
      <c r="FN966" s="234"/>
      <c r="FO966" s="234"/>
      <c r="FP966" s="234"/>
      <c r="FQ966" s="234"/>
      <c r="FR966" s="234"/>
      <c r="FS966" s="234"/>
      <c r="FT966" s="234"/>
      <c r="FU966" s="234"/>
      <c r="FV966" s="234"/>
      <c r="FW966" s="234"/>
      <c r="FX966" s="234"/>
      <c r="FY966" s="234"/>
      <c r="FZ966" s="234"/>
      <c r="GA966" s="234"/>
      <c r="GB966" s="234"/>
      <c r="GC966" s="234"/>
      <c r="GD966" s="234"/>
      <c r="GE966" s="234"/>
      <c r="GF966" s="234"/>
      <c r="GG966" s="234"/>
      <c r="GH966" s="234"/>
      <c r="GI966" s="234"/>
      <c r="GJ966" s="234"/>
      <c r="GK966" s="234"/>
      <c r="GL966" s="234"/>
      <c r="GM966" s="234"/>
      <c r="GN966" s="234"/>
      <c r="GO966" s="234"/>
      <c r="GP966" s="234"/>
      <c r="GQ966" s="234"/>
      <c r="GR966" s="234"/>
      <c r="GS966" s="234"/>
      <c r="GT966" s="234"/>
      <c r="GU966" s="234"/>
      <c r="GV966" s="234"/>
      <c r="GW966" s="234"/>
      <c r="GX966" s="234"/>
      <c r="GY966" s="234"/>
      <c r="GZ966" s="234"/>
      <c r="HA966" s="234"/>
      <c r="HB966" s="234"/>
      <c r="HC966" s="234"/>
      <c r="HD966" s="234"/>
      <c r="HE966" s="234"/>
      <c r="HF966" s="234"/>
      <c r="HG966" s="234"/>
      <c r="HH966" s="234"/>
      <c r="HI966" s="234"/>
      <c r="HJ966" s="234"/>
      <c r="HK966" s="234"/>
      <c r="HL966" s="234"/>
      <c r="HM966" s="234"/>
      <c r="HN966" s="234"/>
      <c r="HO966" s="234"/>
      <c r="HP966" s="234"/>
      <c r="HQ966" s="234"/>
      <c r="HR966" s="234"/>
      <c r="HS966" s="234"/>
      <c r="HT966" s="234"/>
      <c r="HU966" s="234"/>
      <c r="HV966" s="234"/>
      <c r="HW966" s="234"/>
      <c r="HX966" s="234"/>
      <c r="HY966" s="234"/>
      <c r="HZ966" s="234"/>
      <c r="IA966" s="234"/>
      <c r="IB966" s="234"/>
      <c r="IC966" s="234"/>
      <c r="ID966" s="234"/>
    </row>
    <row r="967" spans="1:238" s="311" customFormat="1">
      <c r="A967" s="249"/>
      <c r="B967" s="280"/>
      <c r="C967" s="280"/>
      <c r="D967" s="280"/>
      <c r="E967" s="280"/>
      <c r="F967" s="280"/>
      <c r="G967" s="280"/>
      <c r="H967" s="243"/>
      <c r="I967" s="307"/>
      <c r="J967" s="308"/>
      <c r="K967" s="309"/>
      <c r="L967" s="310"/>
      <c r="N967" s="301"/>
      <c r="O967" s="301"/>
      <c r="P967" s="234"/>
      <c r="Q967" s="234"/>
      <c r="R967" s="234"/>
      <c r="S967" s="234"/>
      <c r="T967" s="234"/>
      <c r="U967" s="234"/>
      <c r="V967" s="234"/>
      <c r="W967" s="234"/>
      <c r="X967" s="234"/>
      <c r="Y967" s="234"/>
      <c r="Z967" s="234"/>
      <c r="AA967" s="234"/>
      <c r="AB967" s="234"/>
      <c r="AC967" s="234"/>
      <c r="AD967" s="234"/>
      <c r="AE967" s="234"/>
      <c r="AF967" s="234"/>
      <c r="AG967" s="234"/>
      <c r="AH967" s="234"/>
      <c r="AI967" s="234"/>
      <c r="AJ967" s="234"/>
      <c r="AK967" s="234"/>
      <c r="AL967" s="234"/>
      <c r="AM967" s="234"/>
      <c r="AN967" s="234"/>
      <c r="AO967" s="234"/>
      <c r="AP967" s="234"/>
      <c r="AQ967" s="234"/>
      <c r="AR967" s="234"/>
      <c r="AS967" s="234"/>
      <c r="AT967" s="234"/>
      <c r="AU967" s="234"/>
      <c r="AV967" s="234"/>
      <c r="AW967" s="234"/>
      <c r="AX967" s="234"/>
      <c r="AY967" s="234"/>
      <c r="AZ967" s="234"/>
      <c r="BA967" s="234"/>
      <c r="BB967" s="234"/>
      <c r="BC967" s="234"/>
      <c r="BD967" s="234"/>
      <c r="BE967" s="234"/>
      <c r="BF967" s="234"/>
      <c r="BG967" s="234"/>
      <c r="BH967" s="234"/>
      <c r="BI967" s="234"/>
      <c r="BJ967" s="234"/>
      <c r="BK967" s="234"/>
      <c r="BL967" s="234"/>
      <c r="BM967" s="234"/>
      <c r="BN967" s="234"/>
      <c r="BO967" s="234"/>
      <c r="BP967" s="234"/>
      <c r="BQ967" s="234"/>
      <c r="BR967" s="234"/>
      <c r="BS967" s="234"/>
      <c r="BT967" s="234"/>
      <c r="BU967" s="234"/>
      <c r="BV967" s="234"/>
      <c r="BW967" s="234"/>
      <c r="BX967" s="234"/>
      <c r="BY967" s="234"/>
      <c r="BZ967" s="234"/>
      <c r="CA967" s="234"/>
      <c r="CB967" s="234"/>
      <c r="CC967" s="234"/>
      <c r="CD967" s="234"/>
      <c r="CE967" s="234"/>
      <c r="CF967" s="234"/>
      <c r="CG967" s="234"/>
      <c r="CH967" s="234"/>
      <c r="CI967" s="234"/>
      <c r="CJ967" s="234"/>
      <c r="CK967" s="234"/>
      <c r="CL967" s="234"/>
      <c r="CM967" s="234"/>
      <c r="CN967" s="234"/>
      <c r="CO967" s="234"/>
      <c r="CP967" s="234"/>
      <c r="CQ967" s="234"/>
      <c r="CR967" s="234"/>
      <c r="CS967" s="234"/>
      <c r="CT967" s="234"/>
      <c r="CU967" s="234"/>
      <c r="CV967" s="234"/>
      <c r="CW967" s="234"/>
      <c r="CX967" s="234"/>
      <c r="CY967" s="234"/>
      <c r="CZ967" s="234"/>
      <c r="DA967" s="234"/>
      <c r="DB967" s="234"/>
      <c r="DC967" s="234"/>
      <c r="DD967" s="234"/>
      <c r="DE967" s="234"/>
      <c r="DF967" s="234"/>
      <c r="DG967" s="234"/>
      <c r="DH967" s="234"/>
      <c r="DI967" s="234"/>
      <c r="DJ967" s="234"/>
      <c r="DK967" s="234"/>
      <c r="DL967" s="234"/>
      <c r="DM967" s="234"/>
      <c r="DN967" s="234"/>
      <c r="DO967" s="234"/>
      <c r="DP967" s="234"/>
      <c r="DQ967" s="234"/>
      <c r="DR967" s="234"/>
      <c r="DS967" s="234"/>
      <c r="DT967" s="234"/>
      <c r="DU967" s="234"/>
      <c r="DV967" s="234"/>
      <c r="DW967" s="234"/>
      <c r="DX967" s="234"/>
      <c r="DY967" s="234"/>
      <c r="DZ967" s="234"/>
      <c r="EA967" s="234"/>
      <c r="EB967" s="234"/>
      <c r="EC967" s="234"/>
      <c r="ED967" s="234"/>
      <c r="EE967" s="234"/>
      <c r="EF967" s="234"/>
      <c r="EG967" s="234"/>
      <c r="EH967" s="234"/>
      <c r="EI967" s="234"/>
      <c r="EJ967" s="234"/>
      <c r="EK967" s="234"/>
      <c r="EL967" s="234"/>
      <c r="EM967" s="234"/>
      <c r="EN967" s="234"/>
      <c r="EO967" s="234"/>
      <c r="EP967" s="234"/>
      <c r="EQ967" s="234"/>
      <c r="ER967" s="234"/>
      <c r="ES967" s="234"/>
      <c r="ET967" s="234"/>
      <c r="EU967" s="234"/>
      <c r="EV967" s="234"/>
      <c r="EW967" s="234"/>
      <c r="EX967" s="234"/>
      <c r="EY967" s="234"/>
      <c r="EZ967" s="234"/>
      <c r="FA967" s="234"/>
      <c r="FB967" s="234"/>
      <c r="FC967" s="234"/>
      <c r="FD967" s="234"/>
      <c r="FE967" s="234"/>
      <c r="FF967" s="234"/>
      <c r="FG967" s="234"/>
      <c r="FH967" s="234"/>
      <c r="FI967" s="234"/>
      <c r="FJ967" s="234"/>
      <c r="FK967" s="234"/>
      <c r="FL967" s="234"/>
      <c r="FM967" s="234"/>
      <c r="FN967" s="234"/>
      <c r="FO967" s="234"/>
      <c r="FP967" s="234"/>
      <c r="FQ967" s="234"/>
      <c r="FR967" s="234"/>
      <c r="FS967" s="234"/>
      <c r="FT967" s="234"/>
      <c r="FU967" s="234"/>
      <c r="FV967" s="234"/>
      <c r="FW967" s="234"/>
      <c r="FX967" s="234"/>
      <c r="FY967" s="234"/>
      <c r="FZ967" s="234"/>
      <c r="GA967" s="234"/>
      <c r="GB967" s="234"/>
      <c r="GC967" s="234"/>
      <c r="GD967" s="234"/>
      <c r="GE967" s="234"/>
      <c r="GF967" s="234"/>
      <c r="GG967" s="234"/>
      <c r="GH967" s="234"/>
      <c r="GI967" s="234"/>
      <c r="GJ967" s="234"/>
      <c r="GK967" s="234"/>
      <c r="GL967" s="234"/>
      <c r="GM967" s="234"/>
      <c r="GN967" s="234"/>
      <c r="GO967" s="234"/>
      <c r="GP967" s="234"/>
      <c r="GQ967" s="234"/>
      <c r="GR967" s="234"/>
      <c r="GS967" s="234"/>
      <c r="GT967" s="234"/>
      <c r="GU967" s="234"/>
      <c r="GV967" s="234"/>
      <c r="GW967" s="234"/>
      <c r="GX967" s="234"/>
      <c r="GY967" s="234"/>
      <c r="GZ967" s="234"/>
      <c r="HA967" s="234"/>
      <c r="HB967" s="234"/>
      <c r="HC967" s="234"/>
      <c r="HD967" s="234"/>
      <c r="HE967" s="234"/>
      <c r="HF967" s="234"/>
      <c r="HG967" s="234"/>
      <c r="HH967" s="234"/>
      <c r="HI967" s="234"/>
      <c r="HJ967" s="234"/>
      <c r="HK967" s="234"/>
      <c r="HL967" s="234"/>
      <c r="HM967" s="234"/>
      <c r="HN967" s="234"/>
      <c r="HO967" s="234"/>
      <c r="HP967" s="234"/>
      <c r="HQ967" s="234"/>
      <c r="HR967" s="234"/>
      <c r="HS967" s="234"/>
      <c r="HT967" s="234"/>
      <c r="HU967" s="234"/>
      <c r="HV967" s="234"/>
      <c r="HW967" s="234"/>
      <c r="HX967" s="234"/>
      <c r="HY967" s="234"/>
      <c r="HZ967" s="234"/>
      <c r="IA967" s="234"/>
      <c r="IB967" s="234"/>
      <c r="IC967" s="234"/>
      <c r="ID967" s="234"/>
    </row>
    <row r="968" spans="1:238" s="311" customFormat="1">
      <c r="A968" s="249"/>
      <c r="B968" s="280"/>
      <c r="C968" s="280"/>
      <c r="D968" s="280"/>
      <c r="E968" s="280"/>
      <c r="F968" s="280"/>
      <c r="G968" s="280"/>
      <c r="H968" s="243"/>
      <c r="I968" s="307"/>
      <c r="J968" s="308"/>
      <c r="K968" s="309"/>
      <c r="L968" s="310"/>
      <c r="N968" s="301"/>
      <c r="O968" s="301"/>
      <c r="P968" s="234"/>
      <c r="Q968" s="234"/>
      <c r="R968" s="234"/>
      <c r="S968" s="234"/>
      <c r="T968" s="234"/>
      <c r="U968" s="234"/>
      <c r="V968" s="234"/>
      <c r="W968" s="234"/>
      <c r="X968" s="234"/>
      <c r="Y968" s="234"/>
      <c r="Z968" s="234"/>
      <c r="AA968" s="234"/>
      <c r="AB968" s="234"/>
      <c r="AC968" s="234"/>
      <c r="AD968" s="234"/>
      <c r="AE968" s="234"/>
      <c r="AF968" s="234"/>
      <c r="AG968" s="234"/>
      <c r="AH968" s="234"/>
      <c r="AI968" s="234"/>
      <c r="AJ968" s="234"/>
      <c r="AK968" s="234"/>
      <c r="AL968" s="234"/>
      <c r="AM968" s="234"/>
      <c r="AN968" s="234"/>
      <c r="AO968" s="234"/>
      <c r="AP968" s="234"/>
      <c r="AQ968" s="234"/>
      <c r="AR968" s="234"/>
      <c r="AS968" s="234"/>
      <c r="AT968" s="234"/>
      <c r="AU968" s="234"/>
      <c r="AV968" s="234"/>
      <c r="AW968" s="234"/>
      <c r="AX968" s="234"/>
      <c r="AY968" s="234"/>
      <c r="AZ968" s="234"/>
      <c r="BA968" s="234"/>
      <c r="BB968" s="234"/>
      <c r="BC968" s="234"/>
      <c r="BD968" s="234"/>
      <c r="BE968" s="234"/>
      <c r="BF968" s="234"/>
      <c r="BG968" s="234"/>
      <c r="BH968" s="234"/>
      <c r="BI968" s="234"/>
      <c r="BJ968" s="234"/>
      <c r="BK968" s="234"/>
      <c r="BL968" s="234"/>
      <c r="BM968" s="234"/>
      <c r="BN968" s="234"/>
      <c r="BO968" s="234"/>
      <c r="BP968" s="234"/>
      <c r="BQ968" s="234"/>
      <c r="BR968" s="234"/>
      <c r="BS968" s="234"/>
      <c r="BT968" s="234"/>
      <c r="BU968" s="234"/>
      <c r="BV968" s="234"/>
      <c r="BW968" s="234"/>
      <c r="BX968" s="234"/>
      <c r="BY968" s="234"/>
      <c r="BZ968" s="234"/>
      <c r="CA968" s="234"/>
      <c r="CB968" s="234"/>
      <c r="CC968" s="234"/>
      <c r="CD968" s="234"/>
      <c r="CE968" s="234"/>
      <c r="CF968" s="234"/>
      <c r="CG968" s="234"/>
      <c r="CH968" s="234"/>
      <c r="CI968" s="234"/>
      <c r="CJ968" s="234"/>
      <c r="CK968" s="234"/>
      <c r="CL968" s="234"/>
      <c r="CM968" s="234"/>
      <c r="CN968" s="234"/>
      <c r="CO968" s="234"/>
      <c r="CP968" s="234"/>
      <c r="CQ968" s="234"/>
      <c r="CR968" s="234"/>
      <c r="CS968" s="234"/>
      <c r="CT968" s="234"/>
      <c r="CU968" s="234"/>
      <c r="CV968" s="234"/>
      <c r="CW968" s="234"/>
      <c r="CX968" s="234"/>
      <c r="CY968" s="234"/>
      <c r="CZ968" s="234"/>
      <c r="DA968" s="234"/>
      <c r="DB968" s="234"/>
      <c r="DC968" s="234"/>
      <c r="DD968" s="234"/>
      <c r="DE968" s="234"/>
      <c r="DF968" s="234"/>
      <c r="DG968" s="234"/>
      <c r="DH968" s="234"/>
      <c r="DI968" s="234"/>
      <c r="DJ968" s="234"/>
      <c r="DK968" s="234"/>
      <c r="DL968" s="234"/>
      <c r="DM968" s="234"/>
      <c r="DN968" s="234"/>
      <c r="DO968" s="234"/>
      <c r="DP968" s="234"/>
      <c r="DQ968" s="234"/>
      <c r="DR968" s="234"/>
      <c r="DS968" s="234"/>
      <c r="DT968" s="234"/>
      <c r="DU968" s="234"/>
      <c r="DV968" s="234"/>
      <c r="DW968" s="234"/>
      <c r="DX968" s="234"/>
      <c r="DY968" s="234"/>
      <c r="DZ968" s="234"/>
      <c r="EA968" s="234"/>
      <c r="EB968" s="234"/>
      <c r="EC968" s="234"/>
      <c r="ED968" s="234"/>
      <c r="EE968" s="234"/>
      <c r="EF968" s="234"/>
      <c r="EG968" s="234"/>
      <c r="EH968" s="234"/>
      <c r="EI968" s="234"/>
      <c r="EJ968" s="234"/>
      <c r="EK968" s="234"/>
      <c r="EL968" s="234"/>
      <c r="EM968" s="234"/>
      <c r="EN968" s="234"/>
      <c r="EO968" s="234"/>
      <c r="EP968" s="234"/>
      <c r="EQ968" s="234"/>
      <c r="ER968" s="234"/>
      <c r="ES968" s="234"/>
      <c r="ET968" s="234"/>
      <c r="EU968" s="234"/>
      <c r="EV968" s="234"/>
      <c r="EW968" s="234"/>
      <c r="EX968" s="234"/>
      <c r="EY968" s="234"/>
      <c r="EZ968" s="234"/>
      <c r="FA968" s="234"/>
      <c r="FB968" s="234"/>
      <c r="FC968" s="234"/>
      <c r="FD968" s="234"/>
      <c r="FE968" s="234"/>
      <c r="FF968" s="234"/>
      <c r="FG968" s="234"/>
      <c r="FH968" s="234"/>
      <c r="FI968" s="234"/>
      <c r="FJ968" s="234"/>
      <c r="FK968" s="234"/>
      <c r="FL968" s="234"/>
      <c r="FM968" s="234"/>
      <c r="FN968" s="234"/>
      <c r="FO968" s="234"/>
      <c r="FP968" s="234"/>
      <c r="FQ968" s="234"/>
      <c r="FR968" s="234"/>
      <c r="FS968" s="234"/>
      <c r="FT968" s="234"/>
      <c r="FU968" s="234"/>
      <c r="FV968" s="234"/>
      <c r="FW968" s="234"/>
      <c r="FX968" s="234"/>
      <c r="FY968" s="234"/>
      <c r="FZ968" s="234"/>
      <c r="GA968" s="234"/>
      <c r="GB968" s="234"/>
      <c r="GC968" s="234"/>
      <c r="GD968" s="234"/>
      <c r="GE968" s="234"/>
      <c r="GF968" s="234"/>
      <c r="GG968" s="234"/>
      <c r="GH968" s="234"/>
      <c r="GI968" s="234"/>
      <c r="GJ968" s="234"/>
      <c r="GK968" s="234"/>
      <c r="GL968" s="234"/>
      <c r="GM968" s="234"/>
      <c r="GN968" s="234"/>
      <c r="GO968" s="234"/>
      <c r="GP968" s="234"/>
      <c r="GQ968" s="234"/>
      <c r="GR968" s="234"/>
      <c r="GS968" s="234"/>
      <c r="GT968" s="234"/>
      <c r="GU968" s="234"/>
      <c r="GV968" s="234"/>
      <c r="GW968" s="234"/>
      <c r="GX968" s="234"/>
      <c r="GY968" s="234"/>
      <c r="GZ968" s="234"/>
      <c r="HA968" s="234"/>
      <c r="HB968" s="234"/>
      <c r="HC968" s="234"/>
      <c r="HD968" s="234"/>
      <c r="HE968" s="234"/>
      <c r="HF968" s="234"/>
      <c r="HG968" s="234"/>
      <c r="HH968" s="234"/>
      <c r="HI968" s="234"/>
      <c r="HJ968" s="234"/>
      <c r="HK968" s="234"/>
      <c r="HL968" s="234"/>
      <c r="HM968" s="234"/>
      <c r="HN968" s="234"/>
      <c r="HO968" s="234"/>
      <c r="HP968" s="234"/>
      <c r="HQ968" s="234"/>
      <c r="HR968" s="234"/>
      <c r="HS968" s="234"/>
      <c r="HT968" s="234"/>
      <c r="HU968" s="234"/>
      <c r="HV968" s="234"/>
      <c r="HW968" s="234"/>
      <c r="HX968" s="234"/>
      <c r="HY968" s="234"/>
      <c r="HZ968" s="234"/>
      <c r="IA968" s="234"/>
      <c r="IB968" s="234"/>
      <c r="IC968" s="234"/>
      <c r="ID968" s="234"/>
    </row>
    <row r="969" spans="1:238" s="311" customFormat="1">
      <c r="A969" s="249"/>
      <c r="B969" s="280"/>
      <c r="C969" s="280"/>
      <c r="D969" s="280"/>
      <c r="E969" s="280"/>
      <c r="F969" s="280"/>
      <c r="G969" s="280"/>
      <c r="H969" s="243"/>
      <c r="I969" s="307"/>
      <c r="J969" s="308"/>
      <c r="K969" s="309"/>
      <c r="L969" s="310"/>
      <c r="N969" s="301"/>
      <c r="O969" s="301"/>
      <c r="P969" s="234"/>
      <c r="Q969" s="234"/>
      <c r="R969" s="234"/>
      <c r="S969" s="234"/>
      <c r="T969" s="234"/>
      <c r="U969" s="234"/>
      <c r="V969" s="234"/>
      <c r="W969" s="234"/>
      <c r="X969" s="234"/>
      <c r="Y969" s="234"/>
      <c r="Z969" s="234"/>
      <c r="AA969" s="234"/>
      <c r="AB969" s="234"/>
      <c r="AC969" s="234"/>
      <c r="AD969" s="234"/>
      <c r="AE969" s="234"/>
      <c r="AF969" s="234"/>
      <c r="AG969" s="234"/>
      <c r="AH969" s="234"/>
      <c r="AI969" s="234"/>
      <c r="AJ969" s="234"/>
      <c r="AK969" s="234"/>
      <c r="AL969" s="234"/>
      <c r="AM969" s="234"/>
      <c r="AN969" s="234"/>
      <c r="AO969" s="234"/>
      <c r="AP969" s="234"/>
      <c r="AQ969" s="234"/>
      <c r="AR969" s="234"/>
      <c r="AS969" s="234"/>
      <c r="AT969" s="234"/>
      <c r="AU969" s="234"/>
      <c r="AV969" s="234"/>
      <c r="AW969" s="234"/>
      <c r="AX969" s="234"/>
      <c r="AY969" s="234"/>
      <c r="AZ969" s="234"/>
      <c r="BA969" s="234"/>
      <c r="BB969" s="234"/>
      <c r="BC969" s="234"/>
      <c r="BD969" s="234"/>
      <c r="BE969" s="234"/>
      <c r="BF969" s="234"/>
      <c r="BG969" s="234"/>
      <c r="BH969" s="234"/>
      <c r="BI969" s="234"/>
      <c r="BJ969" s="234"/>
      <c r="BK969" s="234"/>
      <c r="BL969" s="234"/>
      <c r="BM969" s="234"/>
      <c r="BN969" s="234"/>
      <c r="BO969" s="234"/>
      <c r="BP969" s="234"/>
      <c r="BQ969" s="234"/>
      <c r="BR969" s="234"/>
      <c r="BS969" s="234"/>
      <c r="BT969" s="234"/>
      <c r="BU969" s="234"/>
      <c r="BV969" s="234"/>
      <c r="BW969" s="234"/>
      <c r="BX969" s="234"/>
      <c r="BY969" s="234"/>
      <c r="BZ969" s="234"/>
      <c r="CA969" s="234"/>
      <c r="CB969" s="234"/>
      <c r="CC969" s="234"/>
      <c r="CD969" s="234"/>
      <c r="CE969" s="234"/>
      <c r="CF969" s="234"/>
      <c r="CG969" s="234"/>
      <c r="CH969" s="234"/>
      <c r="CI969" s="234"/>
      <c r="CJ969" s="234"/>
      <c r="CK969" s="234"/>
      <c r="CL969" s="234"/>
      <c r="CM969" s="234"/>
      <c r="CN969" s="234"/>
      <c r="CO969" s="234"/>
      <c r="CP969" s="234"/>
      <c r="CQ969" s="234"/>
      <c r="CR969" s="234"/>
      <c r="CS969" s="234"/>
      <c r="CT969" s="234"/>
      <c r="CU969" s="234"/>
      <c r="CV969" s="234"/>
      <c r="CW969" s="234"/>
      <c r="CX969" s="234"/>
      <c r="CY969" s="234"/>
      <c r="CZ969" s="234"/>
      <c r="DA969" s="234"/>
      <c r="DB969" s="234"/>
      <c r="DC969" s="234"/>
      <c r="DD969" s="234"/>
      <c r="DE969" s="234"/>
      <c r="DF969" s="234"/>
      <c r="DG969" s="234"/>
      <c r="DH969" s="234"/>
      <c r="DI969" s="234"/>
      <c r="DJ969" s="234"/>
      <c r="DK969" s="234"/>
      <c r="DL969" s="234"/>
      <c r="DM969" s="234"/>
      <c r="DN969" s="234"/>
      <c r="DO969" s="234"/>
      <c r="DP969" s="234"/>
      <c r="DQ969" s="234"/>
      <c r="DR969" s="234"/>
      <c r="DS969" s="234"/>
      <c r="DT969" s="234"/>
      <c r="DU969" s="234"/>
      <c r="DV969" s="234"/>
      <c r="DW969" s="234"/>
      <c r="DX969" s="234"/>
      <c r="DY969" s="234"/>
      <c r="DZ969" s="234"/>
      <c r="EA969" s="234"/>
      <c r="EB969" s="234"/>
      <c r="EC969" s="234"/>
      <c r="ED969" s="234"/>
      <c r="EE969" s="234"/>
      <c r="EF969" s="234"/>
      <c r="EG969" s="234"/>
      <c r="EH969" s="234"/>
      <c r="EI969" s="234"/>
      <c r="EJ969" s="234"/>
      <c r="EK969" s="234"/>
      <c r="EL969" s="234"/>
      <c r="EM969" s="234"/>
      <c r="EN969" s="234"/>
      <c r="EO969" s="234"/>
      <c r="EP969" s="234"/>
      <c r="EQ969" s="234"/>
      <c r="ER969" s="234"/>
      <c r="ES969" s="234"/>
      <c r="ET969" s="234"/>
      <c r="EU969" s="234"/>
      <c r="EV969" s="234"/>
      <c r="EW969" s="234"/>
      <c r="EX969" s="234"/>
      <c r="EY969" s="234"/>
      <c r="EZ969" s="234"/>
      <c r="FA969" s="234"/>
      <c r="FB969" s="234"/>
      <c r="FC969" s="234"/>
      <c r="FD969" s="234"/>
      <c r="FE969" s="234"/>
      <c r="FF969" s="234"/>
      <c r="FG969" s="234"/>
      <c r="FH969" s="234"/>
      <c r="FI969" s="234"/>
      <c r="FJ969" s="234"/>
      <c r="FK969" s="234"/>
      <c r="FL969" s="234"/>
      <c r="FM969" s="234"/>
      <c r="FN969" s="234"/>
      <c r="FO969" s="234"/>
      <c r="FP969" s="234"/>
      <c r="FQ969" s="234"/>
      <c r="FR969" s="234"/>
      <c r="FS969" s="234"/>
      <c r="FT969" s="234"/>
      <c r="FU969" s="234"/>
      <c r="FV969" s="234"/>
      <c r="FW969" s="234"/>
      <c r="FX969" s="234"/>
      <c r="FY969" s="234"/>
      <c r="FZ969" s="234"/>
      <c r="GA969" s="234"/>
      <c r="GB969" s="234"/>
      <c r="GC969" s="234"/>
      <c r="GD969" s="234"/>
      <c r="GE969" s="234"/>
      <c r="GF969" s="234"/>
      <c r="GG969" s="234"/>
      <c r="GH969" s="234"/>
      <c r="GI969" s="234"/>
      <c r="GJ969" s="234"/>
      <c r="GK969" s="234"/>
      <c r="GL969" s="234"/>
      <c r="GM969" s="234"/>
      <c r="GN969" s="234"/>
      <c r="GO969" s="234"/>
      <c r="GP969" s="234"/>
      <c r="GQ969" s="234"/>
      <c r="GR969" s="234"/>
      <c r="GS969" s="234"/>
      <c r="GT969" s="234"/>
      <c r="GU969" s="234"/>
      <c r="GV969" s="234"/>
      <c r="GW969" s="234"/>
      <c r="GX969" s="234"/>
      <c r="GY969" s="234"/>
      <c r="GZ969" s="234"/>
      <c r="HA969" s="234"/>
      <c r="HB969" s="234"/>
      <c r="HC969" s="234"/>
      <c r="HD969" s="234"/>
      <c r="HE969" s="234"/>
      <c r="HF969" s="234"/>
      <c r="HG969" s="234"/>
      <c r="HH969" s="234"/>
      <c r="HI969" s="234"/>
      <c r="HJ969" s="234"/>
      <c r="HK969" s="234"/>
      <c r="HL969" s="234"/>
      <c r="HM969" s="234"/>
      <c r="HN969" s="234"/>
      <c r="HO969" s="234"/>
      <c r="HP969" s="234"/>
      <c r="HQ969" s="234"/>
      <c r="HR969" s="234"/>
      <c r="HS969" s="234"/>
      <c r="HT969" s="234"/>
      <c r="HU969" s="234"/>
      <c r="HV969" s="234"/>
      <c r="HW969" s="234"/>
      <c r="HX969" s="234"/>
      <c r="HY969" s="234"/>
      <c r="HZ969" s="234"/>
      <c r="IA969" s="234"/>
      <c r="IB969" s="234"/>
      <c r="IC969" s="234"/>
      <c r="ID969" s="234"/>
    </row>
    <row r="970" spans="1:238" s="311" customFormat="1">
      <c r="A970" s="249"/>
      <c r="B970" s="280"/>
      <c r="C970" s="280"/>
      <c r="D970" s="280"/>
      <c r="E970" s="280"/>
      <c r="F970" s="280"/>
      <c r="G970" s="280"/>
      <c r="H970" s="243"/>
      <c r="I970" s="307"/>
      <c r="J970" s="308"/>
      <c r="K970" s="309"/>
      <c r="L970" s="310"/>
      <c r="N970" s="301"/>
      <c r="O970" s="301"/>
      <c r="P970" s="234"/>
      <c r="Q970" s="234"/>
      <c r="R970" s="234"/>
      <c r="S970" s="234"/>
      <c r="T970" s="234"/>
      <c r="U970" s="234"/>
      <c r="V970" s="234"/>
      <c r="W970" s="234"/>
      <c r="X970" s="234"/>
      <c r="Y970" s="234"/>
      <c r="Z970" s="234"/>
      <c r="AA970" s="234"/>
      <c r="AB970" s="234"/>
      <c r="AC970" s="234"/>
      <c r="AD970" s="234"/>
      <c r="AE970" s="234"/>
      <c r="AF970" s="234"/>
      <c r="AG970" s="234"/>
      <c r="AH970" s="234"/>
      <c r="AI970" s="234"/>
      <c r="AJ970" s="234"/>
      <c r="AK970" s="234"/>
      <c r="AL970" s="234"/>
      <c r="AM970" s="234"/>
      <c r="AN970" s="234"/>
      <c r="AO970" s="234"/>
      <c r="AP970" s="234"/>
      <c r="AQ970" s="234"/>
      <c r="AR970" s="234"/>
      <c r="AS970" s="234"/>
      <c r="AT970" s="234"/>
      <c r="AU970" s="234"/>
      <c r="AV970" s="234"/>
      <c r="AW970" s="234"/>
      <c r="AX970" s="234"/>
      <c r="AY970" s="234"/>
      <c r="AZ970" s="234"/>
      <c r="BA970" s="234"/>
      <c r="BB970" s="234"/>
      <c r="BC970" s="234"/>
      <c r="BD970" s="234"/>
      <c r="BE970" s="234"/>
      <c r="BF970" s="234"/>
      <c r="BG970" s="234"/>
      <c r="BH970" s="234"/>
      <c r="BI970" s="234"/>
      <c r="BJ970" s="234"/>
      <c r="BK970" s="234"/>
      <c r="BL970" s="234"/>
      <c r="BM970" s="234"/>
      <c r="BN970" s="234"/>
      <c r="BO970" s="234"/>
      <c r="BP970" s="234"/>
      <c r="BQ970" s="234"/>
      <c r="BR970" s="234"/>
      <c r="BS970" s="234"/>
      <c r="BT970" s="234"/>
      <c r="BU970" s="234"/>
      <c r="BV970" s="234"/>
      <c r="BW970" s="234"/>
      <c r="BX970" s="234"/>
      <c r="BY970" s="234"/>
      <c r="BZ970" s="234"/>
      <c r="CA970" s="234"/>
      <c r="CB970" s="234"/>
      <c r="CC970" s="234"/>
      <c r="CD970" s="234"/>
      <c r="CE970" s="234"/>
      <c r="CF970" s="234"/>
      <c r="CG970" s="234"/>
      <c r="CH970" s="234"/>
      <c r="CI970" s="234"/>
      <c r="CJ970" s="234"/>
      <c r="CK970" s="234"/>
      <c r="CL970" s="234"/>
      <c r="CM970" s="234"/>
      <c r="CN970" s="234"/>
      <c r="CO970" s="234"/>
      <c r="CP970" s="234"/>
      <c r="CQ970" s="234"/>
      <c r="CR970" s="234"/>
      <c r="CS970" s="234"/>
      <c r="CT970" s="234"/>
      <c r="CU970" s="234"/>
      <c r="CV970" s="234"/>
      <c r="CW970" s="234"/>
      <c r="CX970" s="234"/>
      <c r="CY970" s="234"/>
      <c r="CZ970" s="234"/>
      <c r="DA970" s="234"/>
      <c r="DB970" s="234"/>
      <c r="DC970" s="234"/>
      <c r="DD970" s="234"/>
      <c r="DE970" s="234"/>
      <c r="DF970" s="234"/>
      <c r="DG970" s="234"/>
      <c r="DH970" s="234"/>
      <c r="DI970" s="234"/>
      <c r="DJ970" s="234"/>
      <c r="DK970" s="234"/>
      <c r="DL970" s="234"/>
      <c r="DM970" s="234"/>
      <c r="DN970" s="234"/>
      <c r="DO970" s="234"/>
      <c r="DP970" s="234"/>
      <c r="DQ970" s="234"/>
      <c r="DR970" s="234"/>
      <c r="DS970" s="234"/>
      <c r="DT970" s="234"/>
      <c r="DU970" s="234"/>
      <c r="DV970" s="234"/>
      <c r="DW970" s="234"/>
      <c r="DX970" s="234"/>
      <c r="DY970" s="234"/>
      <c r="DZ970" s="234"/>
      <c r="EA970" s="234"/>
      <c r="EB970" s="234"/>
      <c r="EC970" s="234"/>
      <c r="ED970" s="234"/>
      <c r="EE970" s="234"/>
      <c r="EF970" s="234"/>
      <c r="EG970" s="234"/>
      <c r="EH970" s="234"/>
      <c r="EI970" s="234"/>
      <c r="EJ970" s="234"/>
      <c r="EK970" s="234"/>
      <c r="EL970" s="234"/>
      <c r="EM970" s="234"/>
      <c r="EN970" s="234"/>
      <c r="EO970" s="234"/>
      <c r="EP970" s="234"/>
      <c r="EQ970" s="234"/>
      <c r="ER970" s="234"/>
      <c r="ES970" s="234"/>
      <c r="ET970" s="234"/>
      <c r="EU970" s="234"/>
      <c r="EV970" s="234"/>
      <c r="EW970" s="234"/>
      <c r="EX970" s="234"/>
      <c r="EY970" s="234"/>
      <c r="EZ970" s="234"/>
      <c r="FA970" s="234"/>
      <c r="FB970" s="234"/>
      <c r="FC970" s="234"/>
      <c r="FD970" s="234"/>
      <c r="FE970" s="234"/>
      <c r="FF970" s="234"/>
      <c r="FG970" s="234"/>
      <c r="FH970" s="234"/>
      <c r="FI970" s="234"/>
      <c r="FJ970" s="234"/>
      <c r="FK970" s="234"/>
      <c r="FL970" s="234"/>
      <c r="FM970" s="234"/>
      <c r="FN970" s="234"/>
      <c r="FO970" s="234"/>
      <c r="FP970" s="234"/>
      <c r="FQ970" s="234"/>
      <c r="FR970" s="234"/>
      <c r="FS970" s="234"/>
      <c r="FT970" s="234"/>
      <c r="FU970" s="234"/>
      <c r="FV970" s="234"/>
      <c r="FW970" s="234"/>
      <c r="FX970" s="234"/>
      <c r="FY970" s="234"/>
      <c r="FZ970" s="234"/>
      <c r="GA970" s="234"/>
      <c r="GB970" s="234"/>
      <c r="GC970" s="234"/>
      <c r="GD970" s="234"/>
      <c r="GE970" s="234"/>
      <c r="GF970" s="234"/>
      <c r="GG970" s="234"/>
      <c r="GH970" s="234"/>
      <c r="GI970" s="234"/>
      <c r="GJ970" s="234"/>
      <c r="GK970" s="234"/>
      <c r="GL970" s="234"/>
      <c r="GM970" s="234"/>
      <c r="GN970" s="234"/>
      <c r="GO970" s="234"/>
      <c r="GP970" s="234"/>
      <c r="GQ970" s="234"/>
      <c r="GR970" s="234"/>
      <c r="GS970" s="234"/>
      <c r="GT970" s="234"/>
      <c r="GU970" s="234"/>
      <c r="GV970" s="234"/>
      <c r="GW970" s="234"/>
      <c r="GX970" s="234"/>
      <c r="GY970" s="234"/>
      <c r="GZ970" s="234"/>
      <c r="HA970" s="234"/>
      <c r="HB970" s="234"/>
      <c r="HC970" s="234"/>
      <c r="HD970" s="234"/>
      <c r="HE970" s="234"/>
      <c r="HF970" s="234"/>
      <c r="HG970" s="234"/>
      <c r="HH970" s="234"/>
      <c r="HI970" s="234"/>
      <c r="HJ970" s="234"/>
      <c r="HK970" s="234"/>
      <c r="HL970" s="234"/>
      <c r="HM970" s="234"/>
      <c r="HN970" s="234"/>
      <c r="HO970" s="234"/>
      <c r="HP970" s="234"/>
      <c r="HQ970" s="234"/>
      <c r="HR970" s="234"/>
      <c r="HS970" s="234"/>
      <c r="HT970" s="234"/>
      <c r="HU970" s="234"/>
      <c r="HV970" s="234"/>
      <c r="HW970" s="234"/>
      <c r="HX970" s="234"/>
      <c r="HY970" s="234"/>
      <c r="HZ970" s="234"/>
      <c r="IA970" s="234"/>
      <c r="IB970" s="234"/>
      <c r="IC970" s="234"/>
      <c r="ID970" s="234"/>
    </row>
    <row r="971" spans="1:238" s="311" customFormat="1">
      <c r="A971" s="249"/>
      <c r="B971" s="280"/>
      <c r="C971" s="280"/>
      <c r="D971" s="280"/>
      <c r="E971" s="280"/>
      <c r="F971" s="280"/>
      <c r="G971" s="280"/>
      <c r="H971" s="243"/>
      <c r="I971" s="307"/>
      <c r="J971" s="308"/>
      <c r="K971" s="309"/>
      <c r="L971" s="310"/>
      <c r="N971" s="301"/>
      <c r="O971" s="301"/>
      <c r="P971" s="234"/>
      <c r="Q971" s="234"/>
      <c r="R971" s="234"/>
      <c r="S971" s="234"/>
      <c r="T971" s="234"/>
      <c r="U971" s="234"/>
      <c r="V971" s="234"/>
      <c r="W971" s="234"/>
      <c r="X971" s="234"/>
      <c r="Y971" s="234"/>
      <c r="Z971" s="234"/>
      <c r="AA971" s="234"/>
      <c r="AB971" s="234"/>
      <c r="AC971" s="234"/>
      <c r="AD971" s="234"/>
      <c r="AE971" s="234"/>
      <c r="AF971" s="234"/>
      <c r="AG971" s="234"/>
      <c r="AH971" s="234"/>
      <c r="AI971" s="234"/>
      <c r="AJ971" s="234"/>
      <c r="AK971" s="234"/>
      <c r="AL971" s="234"/>
      <c r="AM971" s="234"/>
      <c r="AN971" s="234"/>
      <c r="AO971" s="234"/>
      <c r="AP971" s="234"/>
      <c r="AQ971" s="234"/>
      <c r="AR971" s="234"/>
      <c r="AS971" s="234"/>
      <c r="AT971" s="234"/>
      <c r="AU971" s="234"/>
      <c r="AV971" s="234"/>
      <c r="AW971" s="234"/>
      <c r="AX971" s="234"/>
      <c r="AY971" s="234"/>
      <c r="AZ971" s="234"/>
      <c r="BA971" s="234"/>
      <c r="BB971" s="234"/>
      <c r="BC971" s="234"/>
      <c r="BD971" s="234"/>
      <c r="BE971" s="234"/>
      <c r="BF971" s="234"/>
      <c r="BG971" s="234"/>
      <c r="BH971" s="234"/>
      <c r="BI971" s="234"/>
      <c r="BJ971" s="234"/>
      <c r="BK971" s="234"/>
      <c r="BL971" s="234"/>
      <c r="BM971" s="234"/>
      <c r="BN971" s="234"/>
      <c r="BO971" s="234"/>
      <c r="BP971" s="234"/>
      <c r="BQ971" s="234"/>
      <c r="BR971" s="234"/>
      <c r="BS971" s="234"/>
      <c r="BT971" s="234"/>
      <c r="BU971" s="234"/>
      <c r="BV971" s="234"/>
      <c r="BW971" s="234"/>
      <c r="BX971" s="234"/>
      <c r="BY971" s="234"/>
      <c r="BZ971" s="234"/>
      <c r="CA971" s="234"/>
      <c r="CB971" s="234"/>
      <c r="CC971" s="234"/>
      <c r="CD971" s="234"/>
      <c r="CE971" s="234"/>
      <c r="CF971" s="234"/>
      <c r="CG971" s="234"/>
      <c r="CH971" s="234"/>
      <c r="CI971" s="234"/>
      <c r="CJ971" s="234"/>
      <c r="CK971" s="234"/>
      <c r="CL971" s="234"/>
      <c r="CM971" s="234"/>
      <c r="CN971" s="234"/>
      <c r="CO971" s="234"/>
      <c r="CP971" s="234"/>
      <c r="CQ971" s="234"/>
      <c r="CR971" s="234"/>
      <c r="CS971" s="234"/>
      <c r="CT971" s="234"/>
      <c r="CU971" s="234"/>
      <c r="CV971" s="234"/>
      <c r="CW971" s="234"/>
      <c r="CX971" s="234"/>
      <c r="CY971" s="234"/>
      <c r="CZ971" s="234"/>
      <c r="DA971" s="234"/>
      <c r="DB971" s="234"/>
      <c r="DC971" s="234"/>
      <c r="DD971" s="234"/>
      <c r="DE971" s="234"/>
      <c r="DF971" s="234"/>
      <c r="DG971" s="234"/>
      <c r="DH971" s="234"/>
      <c r="DI971" s="234"/>
      <c r="DJ971" s="234"/>
      <c r="DK971" s="234"/>
      <c r="DL971" s="234"/>
      <c r="DM971" s="234"/>
      <c r="DN971" s="234"/>
      <c r="DO971" s="234"/>
      <c r="DP971" s="234"/>
      <c r="DQ971" s="234"/>
      <c r="DR971" s="234"/>
      <c r="DS971" s="234"/>
      <c r="DT971" s="234"/>
      <c r="DU971" s="234"/>
      <c r="DV971" s="234"/>
      <c r="DW971" s="234"/>
      <c r="DX971" s="234"/>
      <c r="DY971" s="234"/>
      <c r="DZ971" s="234"/>
      <c r="EA971" s="234"/>
      <c r="EB971" s="234"/>
      <c r="EC971" s="234"/>
      <c r="ED971" s="234"/>
      <c r="EE971" s="234"/>
      <c r="EF971" s="234"/>
      <c r="EG971" s="234"/>
      <c r="EH971" s="234"/>
      <c r="EI971" s="234"/>
      <c r="EJ971" s="234"/>
      <c r="EK971" s="234"/>
      <c r="EL971" s="234"/>
      <c r="EM971" s="234"/>
      <c r="EN971" s="234"/>
      <c r="EO971" s="234"/>
      <c r="EP971" s="234"/>
      <c r="EQ971" s="234"/>
      <c r="ER971" s="234"/>
      <c r="ES971" s="234"/>
      <c r="ET971" s="234"/>
      <c r="EU971" s="234"/>
      <c r="EV971" s="234"/>
      <c r="EW971" s="234"/>
      <c r="EX971" s="234"/>
      <c r="EY971" s="234"/>
      <c r="EZ971" s="234"/>
      <c r="FA971" s="234"/>
      <c r="FB971" s="234"/>
      <c r="FC971" s="234"/>
      <c r="FD971" s="234"/>
      <c r="FE971" s="234"/>
      <c r="FF971" s="234"/>
      <c r="FG971" s="234"/>
      <c r="FH971" s="234"/>
      <c r="FI971" s="234"/>
      <c r="FJ971" s="234"/>
      <c r="FK971" s="234"/>
      <c r="FL971" s="234"/>
      <c r="FM971" s="234"/>
      <c r="FN971" s="234"/>
      <c r="FO971" s="234"/>
      <c r="FP971" s="234"/>
      <c r="FQ971" s="234"/>
      <c r="FR971" s="234"/>
      <c r="FS971" s="234"/>
      <c r="FT971" s="234"/>
      <c r="FU971" s="234"/>
      <c r="FV971" s="234"/>
      <c r="FW971" s="234"/>
      <c r="FX971" s="234"/>
      <c r="FY971" s="234"/>
      <c r="FZ971" s="234"/>
      <c r="GA971" s="234"/>
      <c r="GB971" s="234"/>
      <c r="GC971" s="234"/>
      <c r="GD971" s="234"/>
      <c r="GE971" s="234"/>
      <c r="GF971" s="234"/>
      <c r="GG971" s="234"/>
      <c r="GH971" s="234"/>
      <c r="GI971" s="234"/>
      <c r="GJ971" s="234"/>
      <c r="GK971" s="234"/>
      <c r="GL971" s="234"/>
      <c r="GM971" s="234"/>
      <c r="GN971" s="234"/>
      <c r="GO971" s="234"/>
      <c r="GP971" s="234"/>
      <c r="GQ971" s="234"/>
      <c r="GR971" s="234"/>
      <c r="GS971" s="234"/>
      <c r="GT971" s="234"/>
      <c r="GU971" s="234"/>
      <c r="GV971" s="234"/>
      <c r="GW971" s="234"/>
      <c r="GX971" s="234"/>
      <c r="GY971" s="234"/>
      <c r="GZ971" s="234"/>
      <c r="HA971" s="234"/>
      <c r="HB971" s="234"/>
      <c r="HC971" s="234"/>
      <c r="HD971" s="234"/>
      <c r="HE971" s="234"/>
      <c r="HF971" s="234"/>
      <c r="HG971" s="234"/>
      <c r="HH971" s="234"/>
      <c r="HI971" s="234"/>
      <c r="HJ971" s="234"/>
      <c r="HK971" s="234"/>
      <c r="HL971" s="234"/>
      <c r="HM971" s="234"/>
      <c r="HN971" s="234"/>
      <c r="HO971" s="234"/>
      <c r="HP971" s="234"/>
      <c r="HQ971" s="234"/>
      <c r="HR971" s="234"/>
      <c r="HS971" s="234"/>
      <c r="HT971" s="234"/>
      <c r="HU971" s="234"/>
      <c r="HV971" s="234"/>
      <c r="HW971" s="234"/>
      <c r="HX971" s="234"/>
      <c r="HY971" s="234"/>
      <c r="HZ971" s="234"/>
      <c r="IA971" s="234"/>
      <c r="IB971" s="234"/>
      <c r="IC971" s="234"/>
      <c r="ID971" s="234"/>
    </row>
    <row r="972" spans="1:238" s="311" customFormat="1">
      <c r="A972" s="249"/>
      <c r="B972" s="280"/>
      <c r="C972" s="280"/>
      <c r="D972" s="280"/>
      <c r="E972" s="280"/>
      <c r="F972" s="280"/>
      <c r="G972" s="280"/>
      <c r="H972" s="243"/>
      <c r="I972" s="307"/>
      <c r="J972" s="308"/>
      <c r="K972" s="309"/>
      <c r="L972" s="310"/>
      <c r="N972" s="301"/>
      <c r="O972" s="301"/>
      <c r="P972" s="234"/>
      <c r="Q972" s="234"/>
      <c r="R972" s="234"/>
      <c r="S972" s="234"/>
      <c r="T972" s="234"/>
      <c r="U972" s="234"/>
      <c r="V972" s="234"/>
      <c r="W972" s="234"/>
      <c r="X972" s="234"/>
      <c r="Y972" s="234"/>
      <c r="Z972" s="234"/>
      <c r="AA972" s="234"/>
      <c r="AB972" s="234"/>
      <c r="AC972" s="234"/>
      <c r="AD972" s="234"/>
      <c r="AE972" s="234"/>
      <c r="AF972" s="234"/>
      <c r="AG972" s="234"/>
      <c r="AH972" s="234"/>
      <c r="AI972" s="234"/>
      <c r="AJ972" s="234"/>
      <c r="AK972" s="234"/>
      <c r="AL972" s="234"/>
      <c r="AM972" s="234"/>
      <c r="AN972" s="234"/>
      <c r="AO972" s="234"/>
      <c r="AP972" s="234"/>
      <c r="AQ972" s="234"/>
      <c r="AR972" s="234"/>
      <c r="AS972" s="234"/>
      <c r="AT972" s="234"/>
      <c r="AU972" s="234"/>
      <c r="AV972" s="234"/>
      <c r="AW972" s="234"/>
      <c r="AX972" s="234"/>
      <c r="AY972" s="234"/>
      <c r="AZ972" s="234"/>
      <c r="BA972" s="234"/>
      <c r="BB972" s="234"/>
      <c r="BC972" s="234"/>
      <c r="BD972" s="234"/>
      <c r="BE972" s="234"/>
      <c r="BF972" s="234"/>
      <c r="BG972" s="234"/>
      <c r="BH972" s="234"/>
      <c r="BI972" s="234"/>
      <c r="BJ972" s="234"/>
      <c r="BK972" s="234"/>
      <c r="BL972" s="234"/>
      <c r="BM972" s="234"/>
      <c r="BN972" s="234"/>
      <c r="BO972" s="234"/>
      <c r="BP972" s="234"/>
      <c r="BQ972" s="234"/>
      <c r="BR972" s="234"/>
      <c r="BS972" s="234"/>
      <c r="BT972" s="234"/>
      <c r="BU972" s="234"/>
      <c r="BV972" s="234"/>
      <c r="BW972" s="234"/>
      <c r="BX972" s="234"/>
      <c r="BY972" s="234"/>
      <c r="BZ972" s="234"/>
      <c r="CA972" s="234"/>
      <c r="CB972" s="234"/>
      <c r="CC972" s="234"/>
      <c r="CD972" s="234"/>
      <c r="CE972" s="234"/>
      <c r="CF972" s="234"/>
      <c r="CG972" s="234"/>
      <c r="CH972" s="234"/>
      <c r="CI972" s="234"/>
      <c r="CJ972" s="234"/>
      <c r="CK972" s="234"/>
      <c r="CL972" s="234"/>
      <c r="CM972" s="234"/>
      <c r="CN972" s="234"/>
      <c r="CO972" s="234"/>
      <c r="CP972" s="234"/>
      <c r="CQ972" s="234"/>
      <c r="CR972" s="234"/>
      <c r="CS972" s="234"/>
      <c r="CT972" s="234"/>
      <c r="CU972" s="234"/>
      <c r="CV972" s="234"/>
      <c r="CW972" s="234"/>
      <c r="CX972" s="234"/>
      <c r="CY972" s="234"/>
      <c r="CZ972" s="234"/>
      <c r="DA972" s="234"/>
      <c r="DB972" s="234"/>
      <c r="DC972" s="234"/>
      <c r="DD972" s="234"/>
      <c r="DE972" s="234"/>
      <c r="DF972" s="234"/>
      <c r="DG972" s="234"/>
      <c r="DH972" s="234"/>
      <c r="DI972" s="234"/>
      <c r="DJ972" s="234"/>
      <c r="DK972" s="234"/>
      <c r="DL972" s="234"/>
      <c r="DM972" s="234"/>
      <c r="DN972" s="234"/>
      <c r="DO972" s="234"/>
      <c r="DP972" s="234"/>
      <c r="DQ972" s="234"/>
      <c r="DR972" s="234"/>
      <c r="DS972" s="234"/>
      <c r="DT972" s="234"/>
      <c r="DU972" s="234"/>
      <c r="DV972" s="234"/>
      <c r="DW972" s="234"/>
      <c r="DX972" s="234"/>
      <c r="DY972" s="234"/>
      <c r="DZ972" s="234"/>
      <c r="EA972" s="234"/>
      <c r="EB972" s="234"/>
      <c r="EC972" s="234"/>
      <c r="ED972" s="234"/>
      <c r="EE972" s="234"/>
      <c r="EF972" s="234"/>
      <c r="EG972" s="234"/>
      <c r="EH972" s="234"/>
      <c r="EI972" s="234"/>
      <c r="EJ972" s="234"/>
      <c r="EK972" s="234"/>
      <c r="EL972" s="234"/>
      <c r="EM972" s="234"/>
      <c r="EN972" s="234"/>
      <c r="EO972" s="234"/>
      <c r="EP972" s="234"/>
      <c r="EQ972" s="234"/>
      <c r="ER972" s="234"/>
      <c r="ES972" s="234"/>
      <c r="ET972" s="234"/>
      <c r="EU972" s="234"/>
      <c r="EV972" s="234"/>
      <c r="EW972" s="234"/>
      <c r="EX972" s="234"/>
      <c r="EY972" s="234"/>
      <c r="EZ972" s="234"/>
      <c r="FA972" s="234"/>
      <c r="FB972" s="234"/>
      <c r="FC972" s="234"/>
      <c r="FD972" s="234"/>
      <c r="FE972" s="234"/>
      <c r="FF972" s="234"/>
      <c r="FG972" s="234"/>
      <c r="FH972" s="234"/>
      <c r="FI972" s="234"/>
      <c r="FJ972" s="234"/>
      <c r="FK972" s="234"/>
      <c r="FL972" s="234"/>
      <c r="FM972" s="234"/>
      <c r="FN972" s="234"/>
      <c r="FO972" s="234"/>
      <c r="FP972" s="234"/>
      <c r="FQ972" s="234"/>
      <c r="FR972" s="234"/>
      <c r="FS972" s="234"/>
      <c r="FT972" s="234"/>
      <c r="FU972" s="234"/>
      <c r="FV972" s="234"/>
      <c r="FW972" s="234"/>
      <c r="FX972" s="234"/>
      <c r="FY972" s="234"/>
      <c r="FZ972" s="234"/>
      <c r="GA972" s="234"/>
      <c r="GB972" s="234"/>
      <c r="GC972" s="234"/>
      <c r="GD972" s="234"/>
      <c r="GE972" s="234"/>
      <c r="GF972" s="234"/>
      <c r="GG972" s="234"/>
      <c r="GH972" s="234"/>
      <c r="GI972" s="234"/>
      <c r="GJ972" s="234"/>
      <c r="GK972" s="234"/>
      <c r="GL972" s="234"/>
      <c r="GM972" s="234"/>
      <c r="GN972" s="234"/>
      <c r="GO972" s="234"/>
      <c r="GP972" s="234"/>
      <c r="GQ972" s="234"/>
      <c r="GR972" s="234"/>
      <c r="GS972" s="234"/>
      <c r="GT972" s="234"/>
      <c r="GU972" s="234"/>
      <c r="GV972" s="234"/>
      <c r="GW972" s="234"/>
      <c r="GX972" s="234"/>
      <c r="GY972" s="234"/>
      <c r="GZ972" s="234"/>
      <c r="HA972" s="234"/>
      <c r="HB972" s="234"/>
      <c r="HC972" s="234"/>
      <c r="HD972" s="234"/>
      <c r="HE972" s="234"/>
      <c r="HF972" s="234"/>
      <c r="HG972" s="234"/>
      <c r="HH972" s="234"/>
      <c r="HI972" s="234"/>
      <c r="HJ972" s="234"/>
      <c r="HK972" s="234"/>
      <c r="HL972" s="234"/>
      <c r="HM972" s="234"/>
      <c r="HN972" s="234"/>
      <c r="HO972" s="234"/>
      <c r="HP972" s="234"/>
      <c r="HQ972" s="234"/>
      <c r="HR972" s="234"/>
      <c r="HS972" s="234"/>
      <c r="HT972" s="234"/>
      <c r="HU972" s="234"/>
      <c r="HV972" s="234"/>
      <c r="HW972" s="234"/>
      <c r="HX972" s="234"/>
      <c r="HY972" s="234"/>
      <c r="HZ972" s="234"/>
      <c r="IA972" s="234"/>
      <c r="IB972" s="234"/>
      <c r="IC972" s="234"/>
      <c r="ID972" s="234"/>
    </row>
    <row r="973" spans="1:238" s="311" customFormat="1">
      <c r="A973" s="249"/>
      <c r="B973" s="280"/>
      <c r="C973" s="280"/>
      <c r="D973" s="280"/>
      <c r="E973" s="280"/>
      <c r="F973" s="280"/>
      <c r="G973" s="280"/>
      <c r="H973" s="243"/>
      <c r="I973" s="307"/>
      <c r="J973" s="308"/>
      <c r="K973" s="309"/>
      <c r="L973" s="310"/>
      <c r="N973" s="301"/>
      <c r="O973" s="301"/>
      <c r="P973" s="234"/>
      <c r="Q973" s="234"/>
      <c r="R973" s="234"/>
      <c r="S973" s="234"/>
      <c r="T973" s="234"/>
      <c r="U973" s="234"/>
      <c r="V973" s="234"/>
      <c r="W973" s="234"/>
      <c r="X973" s="234"/>
      <c r="Y973" s="234"/>
      <c r="Z973" s="234"/>
      <c r="AA973" s="234"/>
      <c r="AB973" s="234"/>
      <c r="AC973" s="234"/>
      <c r="AD973" s="234"/>
      <c r="AE973" s="234"/>
      <c r="AF973" s="234"/>
      <c r="AG973" s="234"/>
      <c r="AH973" s="234"/>
      <c r="AI973" s="234"/>
      <c r="AJ973" s="234"/>
      <c r="AK973" s="234"/>
      <c r="AL973" s="234"/>
      <c r="AM973" s="234"/>
      <c r="AN973" s="234"/>
      <c r="AO973" s="234"/>
      <c r="AP973" s="234"/>
      <c r="AQ973" s="234"/>
      <c r="AR973" s="234"/>
      <c r="AS973" s="234"/>
      <c r="AT973" s="234"/>
      <c r="AU973" s="234"/>
      <c r="AV973" s="234"/>
      <c r="AW973" s="234"/>
      <c r="AX973" s="234"/>
      <c r="AY973" s="234"/>
      <c r="AZ973" s="234"/>
      <c r="BA973" s="234"/>
      <c r="BB973" s="234"/>
      <c r="BC973" s="234"/>
      <c r="BD973" s="234"/>
      <c r="BE973" s="234"/>
      <c r="BF973" s="234"/>
      <c r="BG973" s="234"/>
      <c r="BH973" s="234"/>
      <c r="BI973" s="234"/>
      <c r="BJ973" s="234"/>
      <c r="BK973" s="234"/>
      <c r="BL973" s="234"/>
      <c r="BM973" s="234"/>
      <c r="BN973" s="234"/>
      <c r="BO973" s="234"/>
      <c r="BP973" s="234"/>
      <c r="BQ973" s="234"/>
      <c r="BR973" s="234"/>
      <c r="BS973" s="234"/>
      <c r="BT973" s="234"/>
      <c r="BU973" s="234"/>
      <c r="BV973" s="234"/>
      <c r="BW973" s="234"/>
      <c r="BX973" s="234"/>
      <c r="BY973" s="234"/>
      <c r="BZ973" s="234"/>
      <c r="CA973" s="234"/>
      <c r="CB973" s="234"/>
      <c r="CC973" s="234"/>
      <c r="CD973" s="234"/>
      <c r="CE973" s="234"/>
      <c r="CF973" s="234"/>
      <c r="CG973" s="234"/>
      <c r="CH973" s="234"/>
      <c r="CI973" s="234"/>
      <c r="CJ973" s="234"/>
      <c r="CK973" s="234"/>
      <c r="CL973" s="234"/>
      <c r="CM973" s="234"/>
      <c r="CN973" s="234"/>
      <c r="CO973" s="234"/>
      <c r="CP973" s="234"/>
      <c r="CQ973" s="234"/>
      <c r="CR973" s="234"/>
      <c r="CS973" s="234"/>
      <c r="CT973" s="234"/>
      <c r="CU973" s="234"/>
      <c r="CV973" s="234"/>
      <c r="CW973" s="234"/>
      <c r="CX973" s="234"/>
      <c r="CY973" s="234"/>
      <c r="CZ973" s="234"/>
      <c r="DA973" s="234"/>
      <c r="DB973" s="234"/>
      <c r="DC973" s="234"/>
      <c r="DD973" s="234"/>
      <c r="DE973" s="234"/>
      <c r="DF973" s="234"/>
      <c r="DG973" s="234"/>
      <c r="DH973" s="234"/>
      <c r="DI973" s="234"/>
      <c r="DJ973" s="234"/>
      <c r="DK973" s="234"/>
      <c r="DL973" s="234"/>
      <c r="DM973" s="234"/>
      <c r="DN973" s="234"/>
      <c r="DO973" s="234"/>
      <c r="DP973" s="234"/>
      <c r="DQ973" s="234"/>
      <c r="DR973" s="234"/>
      <c r="DS973" s="234"/>
      <c r="DT973" s="234"/>
      <c r="DU973" s="234"/>
      <c r="DV973" s="234"/>
      <c r="DW973" s="234"/>
      <c r="DX973" s="234"/>
      <c r="DY973" s="234"/>
      <c r="DZ973" s="234"/>
      <c r="EA973" s="234"/>
      <c r="EB973" s="234"/>
      <c r="EC973" s="234"/>
      <c r="ED973" s="234"/>
      <c r="EE973" s="234"/>
      <c r="EF973" s="234"/>
      <c r="EG973" s="234"/>
      <c r="EH973" s="234"/>
      <c r="EI973" s="234"/>
      <c r="EJ973" s="234"/>
      <c r="EK973" s="234"/>
      <c r="EL973" s="234"/>
      <c r="EM973" s="234"/>
      <c r="EN973" s="234"/>
      <c r="EO973" s="234"/>
      <c r="EP973" s="234"/>
      <c r="EQ973" s="234"/>
      <c r="ER973" s="234"/>
      <c r="ES973" s="234"/>
      <c r="ET973" s="234"/>
      <c r="EU973" s="234"/>
      <c r="EV973" s="234"/>
      <c r="EW973" s="234"/>
      <c r="EX973" s="234"/>
      <c r="EY973" s="234"/>
      <c r="EZ973" s="234"/>
      <c r="FA973" s="234"/>
      <c r="FB973" s="234"/>
      <c r="FC973" s="234"/>
      <c r="FD973" s="234"/>
      <c r="FE973" s="234"/>
      <c r="FF973" s="234"/>
      <c r="FG973" s="234"/>
      <c r="FH973" s="234"/>
      <c r="FI973" s="234"/>
      <c r="FJ973" s="234"/>
      <c r="FK973" s="234"/>
      <c r="FL973" s="234"/>
      <c r="FM973" s="234"/>
      <c r="FN973" s="234"/>
      <c r="FO973" s="234"/>
      <c r="FP973" s="234"/>
      <c r="FQ973" s="234"/>
      <c r="FR973" s="234"/>
      <c r="FS973" s="234"/>
      <c r="FT973" s="234"/>
      <c r="FU973" s="234"/>
      <c r="FV973" s="234"/>
      <c r="FW973" s="234"/>
      <c r="FX973" s="234"/>
      <c r="FY973" s="234"/>
      <c r="FZ973" s="234"/>
      <c r="GA973" s="234"/>
      <c r="GB973" s="234"/>
      <c r="GC973" s="234"/>
      <c r="GD973" s="234"/>
      <c r="GE973" s="234"/>
      <c r="GF973" s="234"/>
      <c r="GG973" s="234"/>
      <c r="GH973" s="234"/>
      <c r="GI973" s="234"/>
      <c r="GJ973" s="234"/>
      <c r="GK973" s="234"/>
      <c r="GL973" s="234"/>
      <c r="GM973" s="234"/>
      <c r="GN973" s="234"/>
      <c r="GO973" s="234"/>
      <c r="GP973" s="234"/>
      <c r="GQ973" s="234"/>
      <c r="GR973" s="234"/>
      <c r="GS973" s="234"/>
      <c r="GT973" s="234"/>
      <c r="GU973" s="234"/>
      <c r="GV973" s="234"/>
      <c r="GW973" s="234"/>
      <c r="GX973" s="234"/>
      <c r="GY973" s="234"/>
      <c r="GZ973" s="234"/>
      <c r="HA973" s="234"/>
      <c r="HB973" s="234"/>
      <c r="HC973" s="234"/>
      <c r="HD973" s="234"/>
      <c r="HE973" s="234"/>
      <c r="HF973" s="234"/>
      <c r="HG973" s="234"/>
      <c r="HH973" s="234"/>
      <c r="HI973" s="234"/>
      <c r="HJ973" s="234"/>
      <c r="HK973" s="234"/>
      <c r="HL973" s="234"/>
      <c r="HM973" s="234"/>
      <c r="HN973" s="234"/>
      <c r="HO973" s="234"/>
      <c r="HP973" s="234"/>
      <c r="HQ973" s="234"/>
      <c r="HR973" s="234"/>
      <c r="HS973" s="234"/>
      <c r="HT973" s="234"/>
      <c r="HU973" s="234"/>
      <c r="HV973" s="234"/>
      <c r="HW973" s="234"/>
      <c r="HX973" s="234"/>
      <c r="HY973" s="234"/>
      <c r="HZ973" s="234"/>
      <c r="IA973" s="234"/>
      <c r="IB973" s="234"/>
      <c r="IC973" s="234"/>
      <c r="ID973" s="234"/>
    </row>
    <row r="975" spans="1:238" s="311" customFormat="1">
      <c r="A975" s="249"/>
      <c r="B975" s="280"/>
      <c r="C975" s="280"/>
      <c r="D975" s="280"/>
      <c r="E975" s="280"/>
      <c r="F975" s="280"/>
      <c r="G975" s="280"/>
      <c r="H975" s="243"/>
      <c r="I975" s="307"/>
      <c r="J975" s="308"/>
      <c r="K975" s="309"/>
      <c r="L975" s="310"/>
      <c r="N975" s="301"/>
      <c r="O975" s="301"/>
      <c r="P975" s="234"/>
      <c r="Q975" s="234"/>
      <c r="R975" s="234"/>
      <c r="S975" s="234"/>
      <c r="T975" s="234"/>
      <c r="U975" s="234"/>
      <c r="V975" s="234"/>
      <c r="W975" s="234"/>
      <c r="X975" s="234"/>
      <c r="Y975" s="234"/>
      <c r="Z975" s="234"/>
      <c r="AA975" s="234"/>
      <c r="AB975" s="234"/>
      <c r="AC975" s="234"/>
      <c r="AD975" s="234"/>
      <c r="AE975" s="234"/>
      <c r="AF975" s="234"/>
      <c r="AG975" s="234"/>
      <c r="AH975" s="234"/>
      <c r="AI975" s="234"/>
      <c r="AJ975" s="234"/>
      <c r="AK975" s="234"/>
      <c r="AL975" s="234"/>
      <c r="AM975" s="234"/>
      <c r="AN975" s="234"/>
      <c r="AO975" s="234"/>
      <c r="AP975" s="234"/>
      <c r="AQ975" s="234"/>
      <c r="AR975" s="234"/>
      <c r="AS975" s="234"/>
      <c r="AT975" s="234"/>
      <c r="AU975" s="234"/>
      <c r="AV975" s="234"/>
      <c r="AW975" s="234"/>
      <c r="AX975" s="234"/>
      <c r="AY975" s="234"/>
      <c r="AZ975" s="234"/>
      <c r="BA975" s="234"/>
      <c r="BB975" s="234"/>
      <c r="BC975" s="234"/>
      <c r="BD975" s="234"/>
      <c r="BE975" s="234"/>
      <c r="BF975" s="234"/>
      <c r="BG975" s="234"/>
      <c r="BH975" s="234"/>
      <c r="BI975" s="234"/>
      <c r="BJ975" s="234"/>
      <c r="BK975" s="234"/>
      <c r="BL975" s="234"/>
      <c r="BM975" s="234"/>
      <c r="BN975" s="234"/>
      <c r="BO975" s="234"/>
      <c r="BP975" s="234"/>
      <c r="BQ975" s="234"/>
      <c r="BR975" s="234"/>
      <c r="BS975" s="234"/>
      <c r="BT975" s="234"/>
      <c r="BU975" s="234"/>
      <c r="BV975" s="234"/>
      <c r="BW975" s="234"/>
      <c r="BX975" s="234"/>
      <c r="BY975" s="234"/>
      <c r="BZ975" s="234"/>
      <c r="CA975" s="234"/>
      <c r="CB975" s="234"/>
      <c r="CC975" s="234"/>
      <c r="CD975" s="234"/>
      <c r="CE975" s="234"/>
      <c r="CF975" s="234"/>
      <c r="CG975" s="234"/>
      <c r="CH975" s="234"/>
      <c r="CI975" s="234"/>
      <c r="CJ975" s="234"/>
      <c r="CK975" s="234"/>
      <c r="CL975" s="234"/>
      <c r="CM975" s="234"/>
      <c r="CN975" s="234"/>
      <c r="CO975" s="234"/>
      <c r="CP975" s="234"/>
      <c r="CQ975" s="234"/>
      <c r="CR975" s="234"/>
      <c r="CS975" s="234"/>
      <c r="CT975" s="234"/>
      <c r="CU975" s="234"/>
      <c r="CV975" s="234"/>
      <c r="CW975" s="234"/>
      <c r="CX975" s="234"/>
      <c r="CY975" s="234"/>
      <c r="CZ975" s="234"/>
      <c r="DA975" s="234"/>
      <c r="DB975" s="234"/>
      <c r="DC975" s="234"/>
      <c r="DD975" s="234"/>
      <c r="DE975" s="234"/>
      <c r="DF975" s="234"/>
      <c r="DG975" s="234"/>
      <c r="DH975" s="234"/>
      <c r="DI975" s="234"/>
      <c r="DJ975" s="234"/>
      <c r="DK975" s="234"/>
      <c r="DL975" s="234"/>
      <c r="DM975" s="234"/>
      <c r="DN975" s="234"/>
      <c r="DO975" s="234"/>
      <c r="DP975" s="234"/>
      <c r="DQ975" s="234"/>
      <c r="DR975" s="234"/>
      <c r="DS975" s="234"/>
      <c r="DT975" s="234"/>
      <c r="DU975" s="234"/>
      <c r="DV975" s="234"/>
      <c r="DW975" s="234"/>
      <c r="DX975" s="234"/>
      <c r="DY975" s="234"/>
      <c r="DZ975" s="234"/>
      <c r="EA975" s="234"/>
      <c r="EB975" s="234"/>
      <c r="EC975" s="234"/>
      <c r="ED975" s="234"/>
      <c r="EE975" s="234"/>
      <c r="EF975" s="234"/>
      <c r="EG975" s="234"/>
      <c r="EH975" s="234"/>
      <c r="EI975" s="234"/>
      <c r="EJ975" s="234"/>
      <c r="EK975" s="234"/>
      <c r="EL975" s="234"/>
      <c r="EM975" s="234"/>
      <c r="EN975" s="234"/>
      <c r="EO975" s="234"/>
      <c r="EP975" s="234"/>
      <c r="EQ975" s="234"/>
      <c r="ER975" s="234"/>
      <c r="ES975" s="234"/>
      <c r="ET975" s="234"/>
      <c r="EU975" s="234"/>
      <c r="EV975" s="234"/>
      <c r="EW975" s="234"/>
      <c r="EX975" s="234"/>
      <c r="EY975" s="234"/>
      <c r="EZ975" s="234"/>
      <c r="FA975" s="234"/>
      <c r="FB975" s="234"/>
      <c r="FC975" s="234"/>
      <c r="FD975" s="234"/>
      <c r="FE975" s="234"/>
      <c r="FF975" s="234"/>
      <c r="FG975" s="234"/>
      <c r="FH975" s="234"/>
      <c r="FI975" s="234"/>
      <c r="FJ975" s="234"/>
      <c r="FK975" s="234"/>
      <c r="FL975" s="234"/>
      <c r="FM975" s="234"/>
      <c r="FN975" s="234"/>
      <c r="FO975" s="234"/>
      <c r="FP975" s="234"/>
      <c r="FQ975" s="234"/>
      <c r="FR975" s="234"/>
      <c r="FS975" s="234"/>
      <c r="FT975" s="234"/>
      <c r="FU975" s="234"/>
      <c r="FV975" s="234"/>
      <c r="FW975" s="234"/>
      <c r="FX975" s="234"/>
      <c r="FY975" s="234"/>
      <c r="FZ975" s="234"/>
      <c r="GA975" s="234"/>
      <c r="GB975" s="234"/>
      <c r="GC975" s="234"/>
      <c r="GD975" s="234"/>
      <c r="GE975" s="234"/>
      <c r="GF975" s="234"/>
      <c r="GG975" s="234"/>
      <c r="GH975" s="234"/>
      <c r="GI975" s="234"/>
      <c r="GJ975" s="234"/>
      <c r="GK975" s="234"/>
      <c r="GL975" s="234"/>
      <c r="GM975" s="234"/>
      <c r="GN975" s="234"/>
      <c r="GO975" s="234"/>
      <c r="GP975" s="234"/>
      <c r="GQ975" s="234"/>
      <c r="GR975" s="234"/>
      <c r="GS975" s="234"/>
      <c r="GT975" s="234"/>
      <c r="GU975" s="234"/>
      <c r="GV975" s="234"/>
      <c r="GW975" s="234"/>
      <c r="GX975" s="234"/>
      <c r="GY975" s="234"/>
      <c r="GZ975" s="234"/>
      <c r="HA975" s="234"/>
      <c r="HB975" s="234"/>
      <c r="HC975" s="234"/>
      <c r="HD975" s="234"/>
      <c r="HE975" s="234"/>
      <c r="HF975" s="234"/>
      <c r="HG975" s="234"/>
      <c r="HH975" s="234"/>
      <c r="HI975" s="234"/>
      <c r="HJ975" s="234"/>
      <c r="HK975" s="234"/>
      <c r="HL975" s="234"/>
      <c r="HM975" s="234"/>
      <c r="HN975" s="234"/>
      <c r="HO975" s="234"/>
      <c r="HP975" s="234"/>
      <c r="HQ975" s="234"/>
      <c r="HR975" s="234"/>
      <c r="HS975" s="234"/>
      <c r="HT975" s="234"/>
      <c r="HU975" s="234"/>
      <c r="HV975" s="234"/>
      <c r="HW975" s="234"/>
      <c r="HX975" s="234"/>
      <c r="HY975" s="234"/>
      <c r="HZ975" s="234"/>
      <c r="IA975" s="234"/>
      <c r="IB975" s="234"/>
      <c r="IC975" s="234"/>
      <c r="ID975" s="234"/>
    </row>
    <row r="977" spans="1:238" s="311" customFormat="1">
      <c r="A977" s="249"/>
      <c r="B977" s="280"/>
      <c r="C977" s="280"/>
      <c r="D977" s="280"/>
      <c r="E977" s="280"/>
      <c r="F977" s="280"/>
      <c r="G977" s="280"/>
      <c r="H977" s="243"/>
      <c r="I977" s="307"/>
      <c r="J977" s="308"/>
      <c r="K977" s="309"/>
      <c r="L977" s="310"/>
      <c r="N977" s="301"/>
      <c r="O977" s="301"/>
      <c r="P977" s="234"/>
      <c r="Q977" s="234"/>
      <c r="R977" s="234"/>
      <c r="S977" s="234"/>
      <c r="T977" s="234"/>
      <c r="U977" s="234"/>
      <c r="V977" s="234"/>
      <c r="W977" s="234"/>
      <c r="X977" s="234"/>
      <c r="Y977" s="234"/>
      <c r="Z977" s="234"/>
      <c r="AA977" s="234"/>
      <c r="AB977" s="234"/>
      <c r="AC977" s="234"/>
      <c r="AD977" s="234"/>
      <c r="AE977" s="234"/>
      <c r="AF977" s="234"/>
      <c r="AG977" s="234"/>
      <c r="AH977" s="234"/>
      <c r="AI977" s="234"/>
      <c r="AJ977" s="234"/>
      <c r="AK977" s="234"/>
      <c r="AL977" s="234"/>
      <c r="AM977" s="234"/>
      <c r="AN977" s="234"/>
      <c r="AO977" s="234"/>
      <c r="AP977" s="234"/>
      <c r="AQ977" s="234"/>
      <c r="AR977" s="234"/>
      <c r="AS977" s="234"/>
      <c r="AT977" s="234"/>
      <c r="AU977" s="234"/>
      <c r="AV977" s="234"/>
      <c r="AW977" s="234"/>
      <c r="AX977" s="234"/>
      <c r="AY977" s="234"/>
      <c r="AZ977" s="234"/>
      <c r="BA977" s="234"/>
      <c r="BB977" s="234"/>
      <c r="BC977" s="234"/>
      <c r="BD977" s="234"/>
      <c r="BE977" s="234"/>
      <c r="BF977" s="234"/>
      <c r="BG977" s="234"/>
      <c r="BH977" s="234"/>
      <c r="BI977" s="234"/>
      <c r="BJ977" s="234"/>
      <c r="BK977" s="234"/>
      <c r="BL977" s="234"/>
      <c r="BM977" s="234"/>
      <c r="BN977" s="234"/>
      <c r="BO977" s="234"/>
      <c r="BP977" s="234"/>
      <c r="BQ977" s="234"/>
      <c r="BR977" s="234"/>
      <c r="BS977" s="234"/>
      <c r="BT977" s="234"/>
      <c r="BU977" s="234"/>
      <c r="BV977" s="234"/>
      <c r="BW977" s="234"/>
      <c r="BX977" s="234"/>
      <c r="BY977" s="234"/>
      <c r="BZ977" s="234"/>
      <c r="CA977" s="234"/>
      <c r="CB977" s="234"/>
      <c r="CC977" s="234"/>
      <c r="CD977" s="234"/>
      <c r="CE977" s="234"/>
      <c r="CF977" s="234"/>
      <c r="CG977" s="234"/>
      <c r="CH977" s="234"/>
      <c r="CI977" s="234"/>
      <c r="CJ977" s="234"/>
      <c r="CK977" s="234"/>
      <c r="CL977" s="234"/>
      <c r="CM977" s="234"/>
      <c r="CN977" s="234"/>
      <c r="CO977" s="234"/>
      <c r="CP977" s="234"/>
      <c r="CQ977" s="234"/>
      <c r="CR977" s="234"/>
      <c r="CS977" s="234"/>
      <c r="CT977" s="234"/>
      <c r="CU977" s="234"/>
      <c r="CV977" s="234"/>
      <c r="CW977" s="234"/>
      <c r="CX977" s="234"/>
      <c r="CY977" s="234"/>
      <c r="CZ977" s="234"/>
      <c r="DA977" s="234"/>
      <c r="DB977" s="234"/>
      <c r="DC977" s="234"/>
      <c r="DD977" s="234"/>
      <c r="DE977" s="234"/>
      <c r="DF977" s="234"/>
      <c r="DG977" s="234"/>
      <c r="DH977" s="234"/>
      <c r="DI977" s="234"/>
      <c r="DJ977" s="234"/>
      <c r="DK977" s="234"/>
      <c r="DL977" s="234"/>
      <c r="DM977" s="234"/>
      <c r="DN977" s="234"/>
      <c r="DO977" s="234"/>
      <c r="DP977" s="234"/>
      <c r="DQ977" s="234"/>
      <c r="DR977" s="234"/>
      <c r="DS977" s="234"/>
      <c r="DT977" s="234"/>
      <c r="DU977" s="234"/>
      <c r="DV977" s="234"/>
      <c r="DW977" s="234"/>
      <c r="DX977" s="234"/>
      <c r="DY977" s="234"/>
      <c r="DZ977" s="234"/>
      <c r="EA977" s="234"/>
      <c r="EB977" s="234"/>
      <c r="EC977" s="234"/>
      <c r="ED977" s="234"/>
      <c r="EE977" s="234"/>
      <c r="EF977" s="234"/>
      <c r="EG977" s="234"/>
      <c r="EH977" s="234"/>
      <c r="EI977" s="234"/>
      <c r="EJ977" s="234"/>
      <c r="EK977" s="234"/>
      <c r="EL977" s="234"/>
      <c r="EM977" s="234"/>
      <c r="EN977" s="234"/>
      <c r="EO977" s="234"/>
      <c r="EP977" s="234"/>
      <c r="EQ977" s="234"/>
      <c r="ER977" s="234"/>
      <c r="ES977" s="234"/>
      <c r="ET977" s="234"/>
      <c r="EU977" s="234"/>
      <c r="EV977" s="234"/>
      <c r="EW977" s="234"/>
      <c r="EX977" s="234"/>
      <c r="EY977" s="234"/>
      <c r="EZ977" s="234"/>
      <c r="FA977" s="234"/>
      <c r="FB977" s="234"/>
      <c r="FC977" s="234"/>
      <c r="FD977" s="234"/>
      <c r="FE977" s="234"/>
      <c r="FF977" s="234"/>
      <c r="FG977" s="234"/>
      <c r="FH977" s="234"/>
      <c r="FI977" s="234"/>
      <c r="FJ977" s="234"/>
      <c r="FK977" s="234"/>
      <c r="FL977" s="234"/>
      <c r="FM977" s="234"/>
      <c r="FN977" s="234"/>
      <c r="FO977" s="234"/>
      <c r="FP977" s="234"/>
      <c r="FQ977" s="234"/>
      <c r="FR977" s="234"/>
      <c r="FS977" s="234"/>
      <c r="FT977" s="234"/>
      <c r="FU977" s="234"/>
      <c r="FV977" s="234"/>
      <c r="FW977" s="234"/>
      <c r="FX977" s="234"/>
      <c r="FY977" s="234"/>
      <c r="FZ977" s="234"/>
      <c r="GA977" s="234"/>
      <c r="GB977" s="234"/>
      <c r="GC977" s="234"/>
      <c r="GD977" s="234"/>
      <c r="GE977" s="234"/>
      <c r="GF977" s="234"/>
      <c r="GG977" s="234"/>
      <c r="GH977" s="234"/>
      <c r="GI977" s="234"/>
      <c r="GJ977" s="234"/>
      <c r="GK977" s="234"/>
      <c r="GL977" s="234"/>
      <c r="GM977" s="234"/>
      <c r="GN977" s="234"/>
      <c r="GO977" s="234"/>
      <c r="GP977" s="234"/>
      <c r="GQ977" s="234"/>
      <c r="GR977" s="234"/>
      <c r="GS977" s="234"/>
      <c r="GT977" s="234"/>
      <c r="GU977" s="234"/>
      <c r="GV977" s="234"/>
      <c r="GW977" s="234"/>
      <c r="GX977" s="234"/>
      <c r="GY977" s="234"/>
      <c r="GZ977" s="234"/>
      <c r="HA977" s="234"/>
      <c r="HB977" s="234"/>
      <c r="HC977" s="234"/>
      <c r="HD977" s="234"/>
      <c r="HE977" s="234"/>
      <c r="HF977" s="234"/>
      <c r="HG977" s="234"/>
      <c r="HH977" s="234"/>
      <c r="HI977" s="234"/>
      <c r="HJ977" s="234"/>
      <c r="HK977" s="234"/>
      <c r="HL977" s="234"/>
      <c r="HM977" s="234"/>
      <c r="HN977" s="234"/>
      <c r="HO977" s="234"/>
      <c r="HP977" s="234"/>
      <c r="HQ977" s="234"/>
      <c r="HR977" s="234"/>
      <c r="HS977" s="234"/>
      <c r="HT977" s="234"/>
      <c r="HU977" s="234"/>
      <c r="HV977" s="234"/>
      <c r="HW977" s="234"/>
      <c r="HX977" s="234"/>
      <c r="HY977" s="234"/>
      <c r="HZ977" s="234"/>
      <c r="IA977" s="234"/>
      <c r="IB977" s="234"/>
      <c r="IC977" s="234"/>
      <c r="ID977" s="234"/>
    </row>
    <row r="979" spans="1:238" s="311" customFormat="1">
      <c r="A979" s="249"/>
      <c r="B979" s="280"/>
      <c r="C979" s="280"/>
      <c r="D979" s="280"/>
      <c r="E979" s="280"/>
      <c r="F979" s="280"/>
      <c r="G979" s="280"/>
      <c r="H979" s="243"/>
      <c r="I979" s="307"/>
      <c r="J979" s="308"/>
      <c r="K979" s="309"/>
      <c r="L979" s="310"/>
      <c r="N979" s="301"/>
      <c r="O979" s="301"/>
      <c r="P979" s="234"/>
      <c r="Q979" s="234"/>
      <c r="R979" s="234"/>
      <c r="S979" s="234"/>
      <c r="T979" s="234"/>
      <c r="U979" s="234"/>
      <c r="V979" s="234"/>
      <c r="W979" s="234"/>
      <c r="X979" s="234"/>
      <c r="Y979" s="234"/>
      <c r="Z979" s="234"/>
      <c r="AA979" s="234"/>
      <c r="AB979" s="234"/>
      <c r="AC979" s="234"/>
      <c r="AD979" s="234"/>
      <c r="AE979" s="234"/>
      <c r="AF979" s="234"/>
      <c r="AG979" s="234"/>
      <c r="AH979" s="234"/>
      <c r="AI979" s="234"/>
      <c r="AJ979" s="234"/>
      <c r="AK979" s="234"/>
      <c r="AL979" s="234"/>
      <c r="AM979" s="234"/>
      <c r="AN979" s="234"/>
      <c r="AO979" s="234"/>
      <c r="AP979" s="234"/>
      <c r="AQ979" s="234"/>
      <c r="AR979" s="234"/>
      <c r="AS979" s="234"/>
      <c r="AT979" s="234"/>
      <c r="AU979" s="234"/>
      <c r="AV979" s="234"/>
      <c r="AW979" s="234"/>
      <c r="AX979" s="234"/>
      <c r="AY979" s="234"/>
      <c r="AZ979" s="234"/>
      <c r="BA979" s="234"/>
      <c r="BB979" s="234"/>
      <c r="BC979" s="234"/>
      <c r="BD979" s="234"/>
      <c r="BE979" s="234"/>
      <c r="BF979" s="234"/>
      <c r="BG979" s="234"/>
      <c r="BH979" s="234"/>
      <c r="BI979" s="234"/>
      <c r="BJ979" s="234"/>
      <c r="BK979" s="234"/>
      <c r="BL979" s="234"/>
      <c r="BM979" s="234"/>
      <c r="BN979" s="234"/>
      <c r="BO979" s="234"/>
      <c r="BP979" s="234"/>
      <c r="BQ979" s="234"/>
      <c r="BR979" s="234"/>
      <c r="BS979" s="234"/>
      <c r="BT979" s="234"/>
      <c r="BU979" s="234"/>
      <c r="BV979" s="234"/>
      <c r="BW979" s="234"/>
      <c r="BX979" s="234"/>
      <c r="BY979" s="234"/>
      <c r="BZ979" s="234"/>
      <c r="CA979" s="234"/>
      <c r="CB979" s="234"/>
      <c r="CC979" s="234"/>
      <c r="CD979" s="234"/>
      <c r="CE979" s="234"/>
      <c r="CF979" s="234"/>
      <c r="CG979" s="234"/>
      <c r="CH979" s="234"/>
      <c r="CI979" s="234"/>
      <c r="CJ979" s="234"/>
      <c r="CK979" s="234"/>
      <c r="CL979" s="234"/>
      <c r="CM979" s="234"/>
      <c r="CN979" s="234"/>
      <c r="CO979" s="234"/>
      <c r="CP979" s="234"/>
      <c r="CQ979" s="234"/>
      <c r="CR979" s="234"/>
      <c r="CS979" s="234"/>
      <c r="CT979" s="234"/>
      <c r="CU979" s="234"/>
      <c r="CV979" s="234"/>
      <c r="CW979" s="234"/>
      <c r="CX979" s="234"/>
      <c r="CY979" s="234"/>
      <c r="CZ979" s="234"/>
      <c r="DA979" s="234"/>
      <c r="DB979" s="234"/>
      <c r="DC979" s="234"/>
      <c r="DD979" s="234"/>
      <c r="DE979" s="234"/>
      <c r="DF979" s="234"/>
      <c r="DG979" s="234"/>
      <c r="DH979" s="234"/>
      <c r="DI979" s="234"/>
      <c r="DJ979" s="234"/>
      <c r="DK979" s="234"/>
      <c r="DL979" s="234"/>
      <c r="DM979" s="234"/>
      <c r="DN979" s="234"/>
      <c r="DO979" s="234"/>
      <c r="DP979" s="234"/>
      <c r="DQ979" s="234"/>
      <c r="DR979" s="234"/>
      <c r="DS979" s="234"/>
      <c r="DT979" s="234"/>
      <c r="DU979" s="234"/>
      <c r="DV979" s="234"/>
      <c r="DW979" s="234"/>
      <c r="DX979" s="234"/>
      <c r="DY979" s="234"/>
      <c r="DZ979" s="234"/>
      <c r="EA979" s="234"/>
      <c r="EB979" s="234"/>
      <c r="EC979" s="234"/>
      <c r="ED979" s="234"/>
      <c r="EE979" s="234"/>
      <c r="EF979" s="234"/>
      <c r="EG979" s="234"/>
      <c r="EH979" s="234"/>
      <c r="EI979" s="234"/>
      <c r="EJ979" s="234"/>
      <c r="EK979" s="234"/>
      <c r="EL979" s="234"/>
      <c r="EM979" s="234"/>
      <c r="EN979" s="234"/>
      <c r="EO979" s="234"/>
      <c r="EP979" s="234"/>
      <c r="EQ979" s="234"/>
      <c r="ER979" s="234"/>
      <c r="ES979" s="234"/>
      <c r="ET979" s="234"/>
      <c r="EU979" s="234"/>
      <c r="EV979" s="234"/>
      <c r="EW979" s="234"/>
      <c r="EX979" s="234"/>
      <c r="EY979" s="234"/>
      <c r="EZ979" s="234"/>
      <c r="FA979" s="234"/>
      <c r="FB979" s="234"/>
      <c r="FC979" s="234"/>
      <c r="FD979" s="234"/>
      <c r="FE979" s="234"/>
      <c r="FF979" s="234"/>
      <c r="FG979" s="234"/>
      <c r="FH979" s="234"/>
      <c r="FI979" s="234"/>
      <c r="FJ979" s="234"/>
      <c r="FK979" s="234"/>
      <c r="FL979" s="234"/>
      <c r="FM979" s="234"/>
      <c r="FN979" s="234"/>
      <c r="FO979" s="234"/>
      <c r="FP979" s="234"/>
      <c r="FQ979" s="234"/>
      <c r="FR979" s="234"/>
      <c r="FS979" s="234"/>
      <c r="FT979" s="234"/>
      <c r="FU979" s="234"/>
      <c r="FV979" s="234"/>
      <c r="FW979" s="234"/>
      <c r="FX979" s="234"/>
      <c r="FY979" s="234"/>
      <c r="FZ979" s="234"/>
      <c r="GA979" s="234"/>
      <c r="GB979" s="234"/>
      <c r="GC979" s="234"/>
      <c r="GD979" s="234"/>
      <c r="GE979" s="234"/>
      <c r="GF979" s="234"/>
      <c r="GG979" s="234"/>
      <c r="GH979" s="234"/>
      <c r="GI979" s="234"/>
      <c r="GJ979" s="234"/>
      <c r="GK979" s="234"/>
      <c r="GL979" s="234"/>
      <c r="GM979" s="234"/>
      <c r="GN979" s="234"/>
      <c r="GO979" s="234"/>
      <c r="GP979" s="234"/>
      <c r="GQ979" s="234"/>
      <c r="GR979" s="234"/>
      <c r="GS979" s="234"/>
      <c r="GT979" s="234"/>
      <c r="GU979" s="234"/>
      <c r="GV979" s="234"/>
      <c r="GW979" s="234"/>
      <c r="GX979" s="234"/>
      <c r="GY979" s="234"/>
      <c r="GZ979" s="234"/>
      <c r="HA979" s="234"/>
      <c r="HB979" s="234"/>
      <c r="HC979" s="234"/>
      <c r="HD979" s="234"/>
      <c r="HE979" s="234"/>
      <c r="HF979" s="234"/>
      <c r="HG979" s="234"/>
      <c r="HH979" s="234"/>
      <c r="HI979" s="234"/>
      <c r="HJ979" s="234"/>
      <c r="HK979" s="234"/>
      <c r="HL979" s="234"/>
      <c r="HM979" s="234"/>
      <c r="HN979" s="234"/>
      <c r="HO979" s="234"/>
      <c r="HP979" s="234"/>
      <c r="HQ979" s="234"/>
      <c r="HR979" s="234"/>
      <c r="HS979" s="234"/>
      <c r="HT979" s="234"/>
      <c r="HU979" s="234"/>
      <c r="HV979" s="234"/>
      <c r="HW979" s="234"/>
      <c r="HX979" s="234"/>
      <c r="HY979" s="234"/>
      <c r="HZ979" s="234"/>
      <c r="IA979" s="234"/>
      <c r="IB979" s="234"/>
      <c r="IC979" s="234"/>
      <c r="ID979" s="234"/>
    </row>
    <row r="980" spans="1:238" s="311" customFormat="1">
      <c r="A980" s="249"/>
      <c r="B980" s="280"/>
      <c r="C980" s="280"/>
      <c r="D980" s="280"/>
      <c r="E980" s="280"/>
      <c r="F980" s="280"/>
      <c r="G980" s="280"/>
      <c r="H980" s="243"/>
      <c r="I980" s="307"/>
      <c r="J980" s="308"/>
      <c r="K980" s="309"/>
      <c r="L980" s="310"/>
      <c r="N980" s="301"/>
      <c r="O980" s="301"/>
      <c r="P980" s="234"/>
      <c r="Q980" s="234"/>
      <c r="R980" s="234"/>
      <c r="S980" s="234"/>
      <c r="T980" s="234"/>
      <c r="U980" s="234"/>
      <c r="V980" s="234"/>
      <c r="W980" s="234"/>
      <c r="X980" s="234"/>
      <c r="Y980" s="234"/>
      <c r="Z980" s="234"/>
      <c r="AA980" s="234"/>
      <c r="AB980" s="234"/>
      <c r="AC980" s="234"/>
      <c r="AD980" s="234"/>
      <c r="AE980" s="234"/>
      <c r="AF980" s="234"/>
      <c r="AG980" s="234"/>
      <c r="AH980" s="234"/>
      <c r="AI980" s="234"/>
      <c r="AJ980" s="234"/>
      <c r="AK980" s="234"/>
      <c r="AL980" s="234"/>
      <c r="AM980" s="234"/>
      <c r="AN980" s="234"/>
      <c r="AO980" s="234"/>
      <c r="AP980" s="234"/>
      <c r="AQ980" s="234"/>
      <c r="AR980" s="234"/>
      <c r="AS980" s="234"/>
      <c r="AT980" s="234"/>
      <c r="AU980" s="234"/>
      <c r="AV980" s="234"/>
      <c r="AW980" s="234"/>
      <c r="AX980" s="234"/>
      <c r="AY980" s="234"/>
      <c r="AZ980" s="234"/>
      <c r="BA980" s="234"/>
      <c r="BB980" s="234"/>
      <c r="BC980" s="234"/>
      <c r="BD980" s="234"/>
      <c r="BE980" s="234"/>
      <c r="BF980" s="234"/>
      <c r="BG980" s="234"/>
      <c r="BH980" s="234"/>
      <c r="BI980" s="234"/>
      <c r="BJ980" s="234"/>
      <c r="BK980" s="234"/>
      <c r="BL980" s="234"/>
      <c r="BM980" s="234"/>
      <c r="BN980" s="234"/>
      <c r="BO980" s="234"/>
      <c r="BP980" s="234"/>
      <c r="BQ980" s="234"/>
      <c r="BR980" s="234"/>
      <c r="BS980" s="234"/>
      <c r="BT980" s="234"/>
      <c r="BU980" s="234"/>
      <c r="BV980" s="234"/>
      <c r="BW980" s="234"/>
      <c r="BX980" s="234"/>
      <c r="BY980" s="234"/>
      <c r="BZ980" s="234"/>
      <c r="CA980" s="234"/>
      <c r="CB980" s="234"/>
      <c r="CC980" s="234"/>
      <c r="CD980" s="234"/>
      <c r="CE980" s="234"/>
      <c r="CF980" s="234"/>
      <c r="CG980" s="234"/>
      <c r="CH980" s="234"/>
      <c r="CI980" s="234"/>
      <c r="CJ980" s="234"/>
      <c r="CK980" s="234"/>
      <c r="CL980" s="234"/>
      <c r="CM980" s="234"/>
      <c r="CN980" s="234"/>
      <c r="CO980" s="234"/>
      <c r="CP980" s="234"/>
      <c r="CQ980" s="234"/>
      <c r="CR980" s="234"/>
      <c r="CS980" s="234"/>
      <c r="CT980" s="234"/>
      <c r="CU980" s="234"/>
      <c r="CV980" s="234"/>
      <c r="CW980" s="234"/>
      <c r="CX980" s="234"/>
      <c r="CY980" s="234"/>
      <c r="CZ980" s="234"/>
      <c r="DA980" s="234"/>
      <c r="DB980" s="234"/>
      <c r="DC980" s="234"/>
      <c r="DD980" s="234"/>
      <c r="DE980" s="234"/>
      <c r="DF980" s="234"/>
      <c r="DG980" s="234"/>
      <c r="DH980" s="234"/>
      <c r="DI980" s="234"/>
      <c r="DJ980" s="234"/>
      <c r="DK980" s="234"/>
      <c r="DL980" s="234"/>
      <c r="DM980" s="234"/>
      <c r="DN980" s="234"/>
      <c r="DO980" s="234"/>
      <c r="DP980" s="234"/>
      <c r="DQ980" s="234"/>
      <c r="DR980" s="234"/>
      <c r="DS980" s="234"/>
      <c r="DT980" s="234"/>
      <c r="DU980" s="234"/>
      <c r="DV980" s="234"/>
      <c r="DW980" s="234"/>
      <c r="DX980" s="234"/>
      <c r="DY980" s="234"/>
      <c r="DZ980" s="234"/>
      <c r="EA980" s="234"/>
      <c r="EB980" s="234"/>
      <c r="EC980" s="234"/>
      <c r="ED980" s="234"/>
      <c r="EE980" s="234"/>
      <c r="EF980" s="234"/>
      <c r="EG980" s="234"/>
      <c r="EH980" s="234"/>
      <c r="EI980" s="234"/>
      <c r="EJ980" s="234"/>
      <c r="EK980" s="234"/>
      <c r="EL980" s="234"/>
      <c r="EM980" s="234"/>
      <c r="EN980" s="234"/>
      <c r="EO980" s="234"/>
      <c r="EP980" s="234"/>
      <c r="EQ980" s="234"/>
      <c r="ER980" s="234"/>
      <c r="ES980" s="234"/>
      <c r="ET980" s="234"/>
      <c r="EU980" s="234"/>
      <c r="EV980" s="234"/>
      <c r="EW980" s="234"/>
      <c r="EX980" s="234"/>
      <c r="EY980" s="234"/>
      <c r="EZ980" s="234"/>
      <c r="FA980" s="234"/>
      <c r="FB980" s="234"/>
      <c r="FC980" s="234"/>
      <c r="FD980" s="234"/>
      <c r="FE980" s="234"/>
      <c r="FF980" s="234"/>
      <c r="FG980" s="234"/>
      <c r="FH980" s="234"/>
      <c r="FI980" s="234"/>
      <c r="FJ980" s="234"/>
      <c r="FK980" s="234"/>
      <c r="FL980" s="234"/>
      <c r="FM980" s="234"/>
      <c r="FN980" s="234"/>
      <c r="FO980" s="234"/>
      <c r="FP980" s="234"/>
      <c r="FQ980" s="234"/>
      <c r="FR980" s="234"/>
      <c r="FS980" s="234"/>
      <c r="FT980" s="234"/>
      <c r="FU980" s="234"/>
      <c r="FV980" s="234"/>
      <c r="FW980" s="234"/>
      <c r="FX980" s="234"/>
      <c r="FY980" s="234"/>
      <c r="FZ980" s="234"/>
      <c r="GA980" s="234"/>
      <c r="GB980" s="234"/>
      <c r="GC980" s="234"/>
      <c r="GD980" s="234"/>
      <c r="GE980" s="234"/>
      <c r="GF980" s="234"/>
      <c r="GG980" s="234"/>
      <c r="GH980" s="234"/>
      <c r="GI980" s="234"/>
      <c r="GJ980" s="234"/>
      <c r="GK980" s="234"/>
      <c r="GL980" s="234"/>
      <c r="GM980" s="234"/>
      <c r="GN980" s="234"/>
      <c r="GO980" s="234"/>
      <c r="GP980" s="234"/>
      <c r="GQ980" s="234"/>
      <c r="GR980" s="234"/>
      <c r="GS980" s="234"/>
      <c r="GT980" s="234"/>
      <c r="GU980" s="234"/>
      <c r="GV980" s="234"/>
      <c r="GW980" s="234"/>
      <c r="GX980" s="234"/>
      <c r="GY980" s="234"/>
      <c r="GZ980" s="234"/>
      <c r="HA980" s="234"/>
      <c r="HB980" s="234"/>
      <c r="HC980" s="234"/>
      <c r="HD980" s="234"/>
      <c r="HE980" s="234"/>
      <c r="HF980" s="234"/>
      <c r="HG980" s="234"/>
      <c r="HH980" s="234"/>
      <c r="HI980" s="234"/>
      <c r="HJ980" s="234"/>
      <c r="HK980" s="234"/>
      <c r="HL980" s="234"/>
      <c r="HM980" s="234"/>
      <c r="HN980" s="234"/>
      <c r="HO980" s="234"/>
      <c r="HP980" s="234"/>
      <c r="HQ980" s="234"/>
      <c r="HR980" s="234"/>
      <c r="HS980" s="234"/>
      <c r="HT980" s="234"/>
      <c r="HU980" s="234"/>
      <c r="HV980" s="234"/>
      <c r="HW980" s="234"/>
      <c r="HX980" s="234"/>
      <c r="HY980" s="234"/>
      <c r="HZ980" s="234"/>
      <c r="IA980" s="234"/>
      <c r="IB980" s="234"/>
      <c r="IC980" s="234"/>
      <c r="ID980" s="234"/>
    </row>
    <row r="982" spans="1:238" s="311" customFormat="1">
      <c r="A982" s="249"/>
      <c r="B982" s="280"/>
      <c r="C982" s="280"/>
      <c r="D982" s="280"/>
      <c r="E982" s="280"/>
      <c r="F982" s="280"/>
      <c r="G982" s="280"/>
      <c r="H982" s="243"/>
      <c r="I982" s="307"/>
      <c r="J982" s="308"/>
      <c r="K982" s="309"/>
      <c r="L982" s="310"/>
      <c r="N982" s="301"/>
      <c r="O982" s="301"/>
      <c r="P982" s="234"/>
      <c r="Q982" s="234"/>
      <c r="R982" s="234"/>
      <c r="S982" s="234"/>
      <c r="T982" s="234"/>
      <c r="U982" s="234"/>
      <c r="V982" s="234"/>
      <c r="W982" s="234"/>
      <c r="X982" s="234"/>
      <c r="Y982" s="234"/>
      <c r="Z982" s="234"/>
      <c r="AA982" s="234"/>
      <c r="AB982" s="234"/>
      <c r="AC982" s="234"/>
      <c r="AD982" s="234"/>
      <c r="AE982" s="234"/>
      <c r="AF982" s="234"/>
      <c r="AG982" s="234"/>
      <c r="AH982" s="234"/>
      <c r="AI982" s="234"/>
      <c r="AJ982" s="234"/>
      <c r="AK982" s="234"/>
      <c r="AL982" s="234"/>
      <c r="AM982" s="234"/>
      <c r="AN982" s="234"/>
      <c r="AO982" s="234"/>
      <c r="AP982" s="234"/>
      <c r="AQ982" s="234"/>
      <c r="AR982" s="234"/>
      <c r="AS982" s="234"/>
      <c r="AT982" s="234"/>
      <c r="AU982" s="234"/>
      <c r="AV982" s="234"/>
      <c r="AW982" s="234"/>
      <c r="AX982" s="234"/>
      <c r="AY982" s="234"/>
      <c r="AZ982" s="234"/>
      <c r="BA982" s="234"/>
      <c r="BB982" s="234"/>
      <c r="BC982" s="234"/>
      <c r="BD982" s="234"/>
      <c r="BE982" s="234"/>
      <c r="BF982" s="234"/>
      <c r="BG982" s="234"/>
      <c r="BH982" s="234"/>
      <c r="BI982" s="234"/>
      <c r="BJ982" s="234"/>
      <c r="BK982" s="234"/>
      <c r="BL982" s="234"/>
      <c r="BM982" s="234"/>
      <c r="BN982" s="234"/>
      <c r="BO982" s="234"/>
      <c r="BP982" s="234"/>
      <c r="BQ982" s="234"/>
      <c r="BR982" s="234"/>
      <c r="BS982" s="234"/>
      <c r="BT982" s="234"/>
      <c r="BU982" s="234"/>
      <c r="BV982" s="234"/>
      <c r="BW982" s="234"/>
      <c r="BX982" s="234"/>
      <c r="BY982" s="234"/>
      <c r="BZ982" s="234"/>
      <c r="CA982" s="234"/>
      <c r="CB982" s="234"/>
      <c r="CC982" s="234"/>
      <c r="CD982" s="234"/>
      <c r="CE982" s="234"/>
      <c r="CF982" s="234"/>
      <c r="CG982" s="234"/>
      <c r="CH982" s="234"/>
      <c r="CI982" s="234"/>
      <c r="CJ982" s="234"/>
      <c r="CK982" s="234"/>
      <c r="CL982" s="234"/>
      <c r="CM982" s="234"/>
      <c r="CN982" s="234"/>
      <c r="CO982" s="234"/>
      <c r="CP982" s="234"/>
      <c r="CQ982" s="234"/>
      <c r="CR982" s="234"/>
      <c r="CS982" s="234"/>
      <c r="CT982" s="234"/>
      <c r="CU982" s="234"/>
      <c r="CV982" s="234"/>
      <c r="CW982" s="234"/>
      <c r="CX982" s="234"/>
      <c r="CY982" s="234"/>
      <c r="CZ982" s="234"/>
      <c r="DA982" s="234"/>
      <c r="DB982" s="234"/>
      <c r="DC982" s="234"/>
      <c r="DD982" s="234"/>
      <c r="DE982" s="234"/>
      <c r="DF982" s="234"/>
      <c r="DG982" s="234"/>
      <c r="DH982" s="234"/>
      <c r="DI982" s="234"/>
      <c r="DJ982" s="234"/>
      <c r="DK982" s="234"/>
      <c r="DL982" s="234"/>
      <c r="DM982" s="234"/>
      <c r="DN982" s="234"/>
      <c r="DO982" s="234"/>
      <c r="DP982" s="234"/>
      <c r="DQ982" s="234"/>
      <c r="DR982" s="234"/>
      <c r="DS982" s="234"/>
      <c r="DT982" s="234"/>
      <c r="DU982" s="234"/>
      <c r="DV982" s="234"/>
      <c r="DW982" s="234"/>
      <c r="DX982" s="234"/>
      <c r="DY982" s="234"/>
      <c r="DZ982" s="234"/>
      <c r="EA982" s="234"/>
      <c r="EB982" s="234"/>
      <c r="EC982" s="234"/>
      <c r="ED982" s="234"/>
      <c r="EE982" s="234"/>
      <c r="EF982" s="234"/>
      <c r="EG982" s="234"/>
      <c r="EH982" s="234"/>
      <c r="EI982" s="234"/>
      <c r="EJ982" s="234"/>
      <c r="EK982" s="234"/>
      <c r="EL982" s="234"/>
      <c r="EM982" s="234"/>
      <c r="EN982" s="234"/>
      <c r="EO982" s="234"/>
      <c r="EP982" s="234"/>
      <c r="EQ982" s="234"/>
      <c r="ER982" s="234"/>
      <c r="ES982" s="234"/>
      <c r="ET982" s="234"/>
      <c r="EU982" s="234"/>
      <c r="EV982" s="234"/>
      <c r="EW982" s="234"/>
      <c r="EX982" s="234"/>
      <c r="EY982" s="234"/>
      <c r="EZ982" s="234"/>
      <c r="FA982" s="234"/>
      <c r="FB982" s="234"/>
      <c r="FC982" s="234"/>
      <c r="FD982" s="234"/>
      <c r="FE982" s="234"/>
      <c r="FF982" s="234"/>
      <c r="FG982" s="234"/>
      <c r="FH982" s="234"/>
      <c r="FI982" s="234"/>
      <c r="FJ982" s="234"/>
      <c r="FK982" s="234"/>
      <c r="FL982" s="234"/>
      <c r="FM982" s="234"/>
      <c r="FN982" s="234"/>
      <c r="FO982" s="234"/>
      <c r="FP982" s="234"/>
      <c r="FQ982" s="234"/>
      <c r="FR982" s="234"/>
      <c r="FS982" s="234"/>
      <c r="FT982" s="234"/>
      <c r="FU982" s="234"/>
      <c r="FV982" s="234"/>
      <c r="FW982" s="234"/>
      <c r="FX982" s="234"/>
      <c r="FY982" s="234"/>
      <c r="FZ982" s="234"/>
      <c r="GA982" s="234"/>
      <c r="GB982" s="234"/>
      <c r="GC982" s="234"/>
      <c r="GD982" s="234"/>
      <c r="GE982" s="234"/>
      <c r="GF982" s="234"/>
      <c r="GG982" s="234"/>
      <c r="GH982" s="234"/>
      <c r="GI982" s="234"/>
      <c r="GJ982" s="234"/>
      <c r="GK982" s="234"/>
      <c r="GL982" s="234"/>
      <c r="GM982" s="234"/>
      <c r="GN982" s="234"/>
      <c r="GO982" s="234"/>
      <c r="GP982" s="234"/>
      <c r="GQ982" s="234"/>
      <c r="GR982" s="234"/>
      <c r="GS982" s="234"/>
      <c r="GT982" s="234"/>
      <c r="GU982" s="234"/>
      <c r="GV982" s="234"/>
      <c r="GW982" s="234"/>
      <c r="GX982" s="234"/>
      <c r="GY982" s="234"/>
      <c r="GZ982" s="234"/>
      <c r="HA982" s="234"/>
      <c r="HB982" s="234"/>
      <c r="HC982" s="234"/>
      <c r="HD982" s="234"/>
      <c r="HE982" s="234"/>
      <c r="HF982" s="234"/>
      <c r="HG982" s="234"/>
      <c r="HH982" s="234"/>
      <c r="HI982" s="234"/>
      <c r="HJ982" s="234"/>
      <c r="HK982" s="234"/>
      <c r="HL982" s="234"/>
      <c r="HM982" s="234"/>
      <c r="HN982" s="234"/>
      <c r="HO982" s="234"/>
      <c r="HP982" s="234"/>
      <c r="HQ982" s="234"/>
      <c r="HR982" s="234"/>
      <c r="HS982" s="234"/>
      <c r="HT982" s="234"/>
      <c r="HU982" s="234"/>
      <c r="HV982" s="234"/>
      <c r="HW982" s="234"/>
      <c r="HX982" s="234"/>
      <c r="HY982" s="234"/>
      <c r="HZ982" s="234"/>
      <c r="IA982" s="234"/>
      <c r="IB982" s="234"/>
      <c r="IC982" s="234"/>
      <c r="ID982" s="234"/>
    </row>
    <row r="984" spans="1:238" s="311" customFormat="1">
      <c r="A984" s="249"/>
      <c r="B984" s="280"/>
      <c r="C984" s="280"/>
      <c r="D984" s="280"/>
      <c r="E984" s="280"/>
      <c r="F984" s="280"/>
      <c r="G984" s="280"/>
      <c r="H984" s="243"/>
      <c r="I984" s="307"/>
      <c r="J984" s="308"/>
      <c r="K984" s="309"/>
      <c r="L984" s="310"/>
      <c r="N984" s="301"/>
      <c r="O984" s="301"/>
      <c r="P984" s="234"/>
      <c r="Q984" s="234"/>
      <c r="R984" s="234"/>
      <c r="S984" s="234"/>
      <c r="T984" s="234"/>
      <c r="U984" s="234"/>
      <c r="V984" s="234"/>
      <c r="W984" s="234"/>
      <c r="X984" s="234"/>
      <c r="Y984" s="234"/>
      <c r="Z984" s="234"/>
      <c r="AA984" s="234"/>
      <c r="AB984" s="234"/>
      <c r="AC984" s="234"/>
      <c r="AD984" s="234"/>
      <c r="AE984" s="234"/>
      <c r="AF984" s="234"/>
      <c r="AG984" s="234"/>
      <c r="AH984" s="234"/>
      <c r="AI984" s="234"/>
      <c r="AJ984" s="234"/>
      <c r="AK984" s="234"/>
      <c r="AL984" s="234"/>
      <c r="AM984" s="234"/>
      <c r="AN984" s="234"/>
      <c r="AO984" s="234"/>
      <c r="AP984" s="234"/>
      <c r="AQ984" s="234"/>
      <c r="AR984" s="234"/>
      <c r="AS984" s="234"/>
      <c r="AT984" s="234"/>
      <c r="AU984" s="234"/>
      <c r="AV984" s="234"/>
      <c r="AW984" s="234"/>
      <c r="AX984" s="234"/>
      <c r="AY984" s="234"/>
      <c r="AZ984" s="234"/>
      <c r="BA984" s="234"/>
      <c r="BB984" s="234"/>
      <c r="BC984" s="234"/>
      <c r="BD984" s="234"/>
      <c r="BE984" s="234"/>
      <c r="BF984" s="234"/>
      <c r="BG984" s="234"/>
      <c r="BH984" s="234"/>
      <c r="BI984" s="234"/>
      <c r="BJ984" s="234"/>
      <c r="BK984" s="234"/>
      <c r="BL984" s="234"/>
      <c r="BM984" s="234"/>
      <c r="BN984" s="234"/>
      <c r="BO984" s="234"/>
      <c r="BP984" s="234"/>
      <c r="BQ984" s="234"/>
      <c r="BR984" s="234"/>
      <c r="BS984" s="234"/>
      <c r="BT984" s="234"/>
      <c r="BU984" s="234"/>
      <c r="BV984" s="234"/>
      <c r="BW984" s="234"/>
      <c r="BX984" s="234"/>
      <c r="BY984" s="234"/>
      <c r="BZ984" s="234"/>
      <c r="CA984" s="234"/>
      <c r="CB984" s="234"/>
      <c r="CC984" s="234"/>
      <c r="CD984" s="234"/>
      <c r="CE984" s="234"/>
      <c r="CF984" s="234"/>
      <c r="CG984" s="234"/>
      <c r="CH984" s="234"/>
      <c r="CI984" s="234"/>
      <c r="CJ984" s="234"/>
      <c r="CK984" s="234"/>
      <c r="CL984" s="234"/>
      <c r="CM984" s="234"/>
      <c r="CN984" s="234"/>
      <c r="CO984" s="234"/>
      <c r="CP984" s="234"/>
      <c r="CQ984" s="234"/>
      <c r="CR984" s="234"/>
      <c r="CS984" s="234"/>
      <c r="CT984" s="234"/>
      <c r="CU984" s="234"/>
      <c r="CV984" s="234"/>
      <c r="CW984" s="234"/>
      <c r="CX984" s="234"/>
      <c r="CY984" s="234"/>
      <c r="CZ984" s="234"/>
      <c r="DA984" s="234"/>
      <c r="DB984" s="234"/>
      <c r="DC984" s="234"/>
      <c r="DD984" s="234"/>
      <c r="DE984" s="234"/>
      <c r="DF984" s="234"/>
      <c r="DG984" s="234"/>
      <c r="DH984" s="234"/>
      <c r="DI984" s="234"/>
      <c r="DJ984" s="234"/>
      <c r="DK984" s="234"/>
      <c r="DL984" s="234"/>
      <c r="DM984" s="234"/>
      <c r="DN984" s="234"/>
      <c r="DO984" s="234"/>
      <c r="DP984" s="234"/>
      <c r="DQ984" s="234"/>
      <c r="DR984" s="234"/>
      <c r="DS984" s="234"/>
      <c r="DT984" s="234"/>
      <c r="DU984" s="234"/>
      <c r="DV984" s="234"/>
      <c r="DW984" s="234"/>
      <c r="DX984" s="234"/>
      <c r="DY984" s="234"/>
      <c r="DZ984" s="234"/>
      <c r="EA984" s="234"/>
      <c r="EB984" s="234"/>
      <c r="EC984" s="234"/>
      <c r="ED984" s="234"/>
      <c r="EE984" s="234"/>
      <c r="EF984" s="234"/>
      <c r="EG984" s="234"/>
      <c r="EH984" s="234"/>
      <c r="EI984" s="234"/>
      <c r="EJ984" s="234"/>
      <c r="EK984" s="234"/>
      <c r="EL984" s="234"/>
      <c r="EM984" s="234"/>
      <c r="EN984" s="234"/>
      <c r="EO984" s="234"/>
      <c r="EP984" s="234"/>
      <c r="EQ984" s="234"/>
      <c r="ER984" s="234"/>
      <c r="ES984" s="234"/>
      <c r="ET984" s="234"/>
      <c r="EU984" s="234"/>
      <c r="EV984" s="234"/>
      <c r="EW984" s="234"/>
      <c r="EX984" s="234"/>
      <c r="EY984" s="234"/>
      <c r="EZ984" s="234"/>
      <c r="FA984" s="234"/>
      <c r="FB984" s="234"/>
      <c r="FC984" s="234"/>
      <c r="FD984" s="234"/>
      <c r="FE984" s="234"/>
      <c r="FF984" s="234"/>
      <c r="FG984" s="234"/>
      <c r="FH984" s="234"/>
      <c r="FI984" s="234"/>
      <c r="FJ984" s="234"/>
      <c r="FK984" s="234"/>
      <c r="FL984" s="234"/>
      <c r="FM984" s="234"/>
      <c r="FN984" s="234"/>
      <c r="FO984" s="234"/>
      <c r="FP984" s="234"/>
      <c r="FQ984" s="234"/>
      <c r="FR984" s="234"/>
      <c r="FS984" s="234"/>
      <c r="FT984" s="234"/>
      <c r="FU984" s="234"/>
      <c r="FV984" s="234"/>
      <c r="FW984" s="234"/>
      <c r="FX984" s="234"/>
      <c r="FY984" s="234"/>
      <c r="FZ984" s="234"/>
      <c r="GA984" s="234"/>
      <c r="GB984" s="234"/>
      <c r="GC984" s="234"/>
      <c r="GD984" s="234"/>
      <c r="GE984" s="234"/>
      <c r="GF984" s="234"/>
      <c r="GG984" s="234"/>
      <c r="GH984" s="234"/>
      <c r="GI984" s="234"/>
      <c r="GJ984" s="234"/>
      <c r="GK984" s="234"/>
      <c r="GL984" s="234"/>
      <c r="GM984" s="234"/>
      <c r="GN984" s="234"/>
      <c r="GO984" s="234"/>
      <c r="GP984" s="234"/>
      <c r="GQ984" s="234"/>
      <c r="GR984" s="234"/>
      <c r="GS984" s="234"/>
      <c r="GT984" s="234"/>
      <c r="GU984" s="234"/>
      <c r="GV984" s="234"/>
      <c r="GW984" s="234"/>
      <c r="GX984" s="234"/>
      <c r="GY984" s="234"/>
      <c r="GZ984" s="234"/>
      <c r="HA984" s="234"/>
      <c r="HB984" s="234"/>
      <c r="HC984" s="234"/>
      <c r="HD984" s="234"/>
      <c r="HE984" s="234"/>
      <c r="HF984" s="234"/>
      <c r="HG984" s="234"/>
      <c r="HH984" s="234"/>
      <c r="HI984" s="234"/>
      <c r="HJ984" s="234"/>
      <c r="HK984" s="234"/>
      <c r="HL984" s="234"/>
      <c r="HM984" s="234"/>
      <c r="HN984" s="234"/>
      <c r="HO984" s="234"/>
      <c r="HP984" s="234"/>
      <c r="HQ984" s="234"/>
      <c r="HR984" s="234"/>
      <c r="HS984" s="234"/>
      <c r="HT984" s="234"/>
      <c r="HU984" s="234"/>
      <c r="HV984" s="234"/>
      <c r="HW984" s="234"/>
      <c r="HX984" s="234"/>
      <c r="HY984" s="234"/>
      <c r="HZ984" s="234"/>
      <c r="IA984" s="234"/>
      <c r="IB984" s="234"/>
      <c r="IC984" s="234"/>
      <c r="ID984" s="234"/>
    </row>
    <row r="986" spans="1:238" s="311" customFormat="1">
      <c r="A986" s="249"/>
      <c r="B986" s="280"/>
      <c r="C986" s="280"/>
      <c r="D986" s="280"/>
      <c r="E986" s="280"/>
      <c r="F986" s="280"/>
      <c r="G986" s="280"/>
      <c r="H986" s="243"/>
      <c r="I986" s="307"/>
      <c r="J986" s="308"/>
      <c r="K986" s="309"/>
      <c r="L986" s="310"/>
      <c r="N986" s="301"/>
      <c r="O986" s="301"/>
      <c r="P986" s="234"/>
      <c r="Q986" s="234"/>
      <c r="R986" s="234"/>
      <c r="S986" s="234"/>
      <c r="T986" s="234"/>
      <c r="U986" s="234"/>
      <c r="V986" s="234"/>
      <c r="W986" s="234"/>
      <c r="X986" s="234"/>
      <c r="Y986" s="234"/>
      <c r="Z986" s="234"/>
      <c r="AA986" s="234"/>
      <c r="AB986" s="234"/>
      <c r="AC986" s="234"/>
      <c r="AD986" s="234"/>
      <c r="AE986" s="234"/>
      <c r="AF986" s="234"/>
      <c r="AG986" s="234"/>
      <c r="AH986" s="234"/>
      <c r="AI986" s="234"/>
      <c r="AJ986" s="234"/>
      <c r="AK986" s="234"/>
      <c r="AL986" s="234"/>
      <c r="AM986" s="234"/>
      <c r="AN986" s="234"/>
      <c r="AO986" s="234"/>
      <c r="AP986" s="234"/>
      <c r="AQ986" s="234"/>
      <c r="AR986" s="234"/>
      <c r="AS986" s="234"/>
      <c r="AT986" s="234"/>
      <c r="AU986" s="234"/>
      <c r="AV986" s="234"/>
      <c r="AW986" s="234"/>
      <c r="AX986" s="234"/>
      <c r="AY986" s="234"/>
      <c r="AZ986" s="234"/>
      <c r="BA986" s="234"/>
      <c r="BB986" s="234"/>
      <c r="BC986" s="234"/>
      <c r="BD986" s="234"/>
      <c r="BE986" s="234"/>
      <c r="BF986" s="234"/>
      <c r="BG986" s="234"/>
      <c r="BH986" s="234"/>
      <c r="BI986" s="234"/>
      <c r="BJ986" s="234"/>
      <c r="BK986" s="234"/>
      <c r="BL986" s="234"/>
      <c r="BM986" s="234"/>
      <c r="BN986" s="234"/>
      <c r="BO986" s="234"/>
      <c r="BP986" s="234"/>
      <c r="BQ986" s="234"/>
      <c r="BR986" s="234"/>
      <c r="BS986" s="234"/>
      <c r="BT986" s="234"/>
      <c r="BU986" s="234"/>
      <c r="BV986" s="234"/>
      <c r="BW986" s="234"/>
      <c r="BX986" s="234"/>
      <c r="BY986" s="234"/>
      <c r="BZ986" s="234"/>
      <c r="CA986" s="234"/>
      <c r="CB986" s="234"/>
      <c r="CC986" s="234"/>
      <c r="CD986" s="234"/>
      <c r="CE986" s="234"/>
      <c r="CF986" s="234"/>
      <c r="CG986" s="234"/>
      <c r="CH986" s="234"/>
      <c r="CI986" s="234"/>
      <c r="CJ986" s="234"/>
      <c r="CK986" s="234"/>
      <c r="CL986" s="234"/>
      <c r="CM986" s="234"/>
      <c r="CN986" s="234"/>
      <c r="CO986" s="234"/>
      <c r="CP986" s="234"/>
      <c r="CQ986" s="234"/>
      <c r="CR986" s="234"/>
      <c r="CS986" s="234"/>
      <c r="CT986" s="234"/>
      <c r="CU986" s="234"/>
      <c r="CV986" s="234"/>
      <c r="CW986" s="234"/>
      <c r="CX986" s="234"/>
      <c r="CY986" s="234"/>
      <c r="CZ986" s="234"/>
      <c r="DA986" s="234"/>
      <c r="DB986" s="234"/>
      <c r="DC986" s="234"/>
      <c r="DD986" s="234"/>
      <c r="DE986" s="234"/>
      <c r="DF986" s="234"/>
      <c r="DG986" s="234"/>
      <c r="DH986" s="234"/>
      <c r="DI986" s="234"/>
      <c r="DJ986" s="234"/>
      <c r="DK986" s="234"/>
      <c r="DL986" s="234"/>
      <c r="DM986" s="234"/>
      <c r="DN986" s="234"/>
      <c r="DO986" s="234"/>
      <c r="DP986" s="234"/>
      <c r="DQ986" s="234"/>
      <c r="DR986" s="234"/>
      <c r="DS986" s="234"/>
      <c r="DT986" s="234"/>
      <c r="DU986" s="234"/>
      <c r="DV986" s="234"/>
      <c r="DW986" s="234"/>
      <c r="DX986" s="234"/>
      <c r="DY986" s="234"/>
      <c r="DZ986" s="234"/>
      <c r="EA986" s="234"/>
      <c r="EB986" s="234"/>
      <c r="EC986" s="234"/>
      <c r="ED986" s="234"/>
      <c r="EE986" s="234"/>
      <c r="EF986" s="234"/>
      <c r="EG986" s="234"/>
      <c r="EH986" s="234"/>
      <c r="EI986" s="234"/>
      <c r="EJ986" s="234"/>
      <c r="EK986" s="234"/>
      <c r="EL986" s="234"/>
      <c r="EM986" s="234"/>
      <c r="EN986" s="234"/>
      <c r="EO986" s="234"/>
      <c r="EP986" s="234"/>
      <c r="EQ986" s="234"/>
      <c r="ER986" s="234"/>
      <c r="ES986" s="234"/>
      <c r="ET986" s="234"/>
      <c r="EU986" s="234"/>
      <c r="EV986" s="234"/>
      <c r="EW986" s="234"/>
      <c r="EX986" s="234"/>
      <c r="EY986" s="234"/>
      <c r="EZ986" s="234"/>
      <c r="FA986" s="234"/>
      <c r="FB986" s="234"/>
      <c r="FC986" s="234"/>
      <c r="FD986" s="234"/>
      <c r="FE986" s="234"/>
      <c r="FF986" s="234"/>
      <c r="FG986" s="234"/>
      <c r="FH986" s="234"/>
      <c r="FI986" s="234"/>
      <c r="FJ986" s="234"/>
      <c r="FK986" s="234"/>
      <c r="FL986" s="234"/>
      <c r="FM986" s="234"/>
      <c r="FN986" s="234"/>
      <c r="FO986" s="234"/>
      <c r="FP986" s="234"/>
      <c r="FQ986" s="234"/>
      <c r="FR986" s="234"/>
      <c r="FS986" s="234"/>
      <c r="FT986" s="234"/>
      <c r="FU986" s="234"/>
      <c r="FV986" s="234"/>
      <c r="FW986" s="234"/>
      <c r="FX986" s="234"/>
      <c r="FY986" s="234"/>
      <c r="FZ986" s="234"/>
      <c r="GA986" s="234"/>
      <c r="GB986" s="234"/>
      <c r="GC986" s="234"/>
      <c r="GD986" s="234"/>
      <c r="GE986" s="234"/>
      <c r="GF986" s="234"/>
      <c r="GG986" s="234"/>
      <c r="GH986" s="234"/>
      <c r="GI986" s="234"/>
      <c r="GJ986" s="234"/>
      <c r="GK986" s="234"/>
      <c r="GL986" s="234"/>
      <c r="GM986" s="234"/>
      <c r="GN986" s="234"/>
      <c r="GO986" s="234"/>
      <c r="GP986" s="234"/>
      <c r="GQ986" s="234"/>
      <c r="GR986" s="234"/>
      <c r="GS986" s="234"/>
      <c r="GT986" s="234"/>
      <c r="GU986" s="234"/>
      <c r="GV986" s="234"/>
      <c r="GW986" s="234"/>
      <c r="GX986" s="234"/>
      <c r="GY986" s="234"/>
      <c r="GZ986" s="234"/>
      <c r="HA986" s="234"/>
      <c r="HB986" s="234"/>
      <c r="HC986" s="234"/>
      <c r="HD986" s="234"/>
      <c r="HE986" s="234"/>
      <c r="HF986" s="234"/>
      <c r="HG986" s="234"/>
      <c r="HH986" s="234"/>
      <c r="HI986" s="234"/>
      <c r="HJ986" s="234"/>
      <c r="HK986" s="234"/>
      <c r="HL986" s="234"/>
      <c r="HM986" s="234"/>
      <c r="HN986" s="234"/>
      <c r="HO986" s="234"/>
      <c r="HP986" s="234"/>
      <c r="HQ986" s="234"/>
      <c r="HR986" s="234"/>
      <c r="HS986" s="234"/>
      <c r="HT986" s="234"/>
      <c r="HU986" s="234"/>
      <c r="HV986" s="234"/>
      <c r="HW986" s="234"/>
      <c r="HX986" s="234"/>
      <c r="HY986" s="234"/>
      <c r="HZ986" s="234"/>
      <c r="IA986" s="234"/>
      <c r="IB986" s="234"/>
      <c r="IC986" s="234"/>
      <c r="ID986" s="234"/>
    </row>
    <row r="987" spans="1:238" s="311" customFormat="1">
      <c r="A987" s="249"/>
      <c r="B987" s="280"/>
      <c r="C987" s="280"/>
      <c r="D987" s="280"/>
      <c r="E987" s="280"/>
      <c r="F987" s="280"/>
      <c r="G987" s="280"/>
      <c r="H987" s="243"/>
      <c r="I987" s="307"/>
      <c r="J987" s="308"/>
      <c r="K987" s="309"/>
      <c r="L987" s="310"/>
      <c r="N987" s="301"/>
      <c r="O987" s="301"/>
      <c r="P987" s="234"/>
      <c r="Q987" s="234"/>
      <c r="R987" s="234"/>
      <c r="S987" s="234"/>
      <c r="T987" s="234"/>
      <c r="U987" s="234"/>
      <c r="V987" s="234"/>
      <c r="W987" s="234"/>
      <c r="X987" s="234"/>
      <c r="Y987" s="234"/>
      <c r="Z987" s="234"/>
      <c r="AA987" s="234"/>
      <c r="AB987" s="234"/>
      <c r="AC987" s="234"/>
      <c r="AD987" s="234"/>
      <c r="AE987" s="234"/>
      <c r="AF987" s="234"/>
      <c r="AG987" s="234"/>
      <c r="AH987" s="234"/>
      <c r="AI987" s="234"/>
      <c r="AJ987" s="234"/>
      <c r="AK987" s="234"/>
      <c r="AL987" s="234"/>
      <c r="AM987" s="234"/>
      <c r="AN987" s="234"/>
      <c r="AO987" s="234"/>
      <c r="AP987" s="234"/>
      <c r="AQ987" s="234"/>
      <c r="AR987" s="234"/>
      <c r="AS987" s="234"/>
      <c r="AT987" s="234"/>
      <c r="AU987" s="234"/>
      <c r="AV987" s="234"/>
      <c r="AW987" s="234"/>
      <c r="AX987" s="234"/>
      <c r="AY987" s="234"/>
      <c r="AZ987" s="234"/>
      <c r="BA987" s="234"/>
      <c r="BB987" s="234"/>
      <c r="BC987" s="234"/>
      <c r="BD987" s="234"/>
      <c r="BE987" s="234"/>
      <c r="BF987" s="234"/>
      <c r="BG987" s="234"/>
      <c r="BH987" s="234"/>
      <c r="BI987" s="234"/>
      <c r="BJ987" s="234"/>
      <c r="BK987" s="234"/>
      <c r="BL987" s="234"/>
      <c r="BM987" s="234"/>
      <c r="BN987" s="234"/>
      <c r="BO987" s="234"/>
      <c r="BP987" s="234"/>
      <c r="BQ987" s="234"/>
      <c r="BR987" s="234"/>
      <c r="BS987" s="234"/>
      <c r="BT987" s="234"/>
      <c r="BU987" s="234"/>
      <c r="BV987" s="234"/>
      <c r="BW987" s="234"/>
      <c r="BX987" s="234"/>
      <c r="BY987" s="234"/>
      <c r="BZ987" s="234"/>
      <c r="CA987" s="234"/>
      <c r="CB987" s="234"/>
      <c r="CC987" s="234"/>
      <c r="CD987" s="234"/>
      <c r="CE987" s="234"/>
      <c r="CF987" s="234"/>
      <c r="CG987" s="234"/>
      <c r="CH987" s="234"/>
      <c r="CI987" s="234"/>
      <c r="CJ987" s="234"/>
      <c r="CK987" s="234"/>
      <c r="CL987" s="234"/>
      <c r="CM987" s="234"/>
      <c r="CN987" s="234"/>
      <c r="CO987" s="234"/>
      <c r="CP987" s="234"/>
      <c r="CQ987" s="234"/>
      <c r="CR987" s="234"/>
      <c r="CS987" s="234"/>
      <c r="CT987" s="234"/>
      <c r="CU987" s="234"/>
      <c r="CV987" s="234"/>
      <c r="CW987" s="234"/>
      <c r="CX987" s="234"/>
      <c r="CY987" s="234"/>
      <c r="CZ987" s="234"/>
      <c r="DA987" s="234"/>
      <c r="DB987" s="234"/>
      <c r="DC987" s="234"/>
      <c r="DD987" s="234"/>
      <c r="DE987" s="234"/>
      <c r="DF987" s="234"/>
      <c r="DG987" s="234"/>
      <c r="DH987" s="234"/>
      <c r="DI987" s="234"/>
      <c r="DJ987" s="234"/>
      <c r="DK987" s="234"/>
      <c r="DL987" s="234"/>
      <c r="DM987" s="234"/>
      <c r="DN987" s="234"/>
      <c r="DO987" s="234"/>
      <c r="DP987" s="234"/>
      <c r="DQ987" s="234"/>
      <c r="DR987" s="234"/>
      <c r="DS987" s="234"/>
      <c r="DT987" s="234"/>
      <c r="DU987" s="234"/>
      <c r="DV987" s="234"/>
      <c r="DW987" s="234"/>
      <c r="DX987" s="234"/>
      <c r="DY987" s="234"/>
      <c r="DZ987" s="234"/>
      <c r="EA987" s="234"/>
      <c r="EB987" s="234"/>
      <c r="EC987" s="234"/>
      <c r="ED987" s="234"/>
      <c r="EE987" s="234"/>
      <c r="EF987" s="234"/>
      <c r="EG987" s="234"/>
      <c r="EH987" s="234"/>
      <c r="EI987" s="234"/>
      <c r="EJ987" s="234"/>
      <c r="EK987" s="234"/>
      <c r="EL987" s="234"/>
      <c r="EM987" s="234"/>
      <c r="EN987" s="234"/>
      <c r="EO987" s="234"/>
      <c r="EP987" s="234"/>
      <c r="EQ987" s="234"/>
      <c r="ER987" s="234"/>
      <c r="ES987" s="234"/>
      <c r="ET987" s="234"/>
      <c r="EU987" s="234"/>
      <c r="EV987" s="234"/>
      <c r="EW987" s="234"/>
      <c r="EX987" s="234"/>
      <c r="EY987" s="234"/>
      <c r="EZ987" s="234"/>
      <c r="FA987" s="234"/>
      <c r="FB987" s="234"/>
      <c r="FC987" s="234"/>
      <c r="FD987" s="234"/>
      <c r="FE987" s="234"/>
      <c r="FF987" s="234"/>
      <c r="FG987" s="234"/>
      <c r="FH987" s="234"/>
      <c r="FI987" s="234"/>
      <c r="FJ987" s="234"/>
      <c r="FK987" s="234"/>
      <c r="FL987" s="234"/>
      <c r="FM987" s="234"/>
      <c r="FN987" s="234"/>
      <c r="FO987" s="234"/>
      <c r="FP987" s="234"/>
      <c r="FQ987" s="234"/>
      <c r="FR987" s="234"/>
      <c r="FS987" s="234"/>
      <c r="FT987" s="234"/>
      <c r="FU987" s="234"/>
      <c r="FV987" s="234"/>
      <c r="FW987" s="234"/>
      <c r="FX987" s="234"/>
      <c r="FY987" s="234"/>
      <c r="FZ987" s="234"/>
      <c r="GA987" s="234"/>
      <c r="GB987" s="234"/>
      <c r="GC987" s="234"/>
      <c r="GD987" s="234"/>
      <c r="GE987" s="234"/>
      <c r="GF987" s="234"/>
      <c r="GG987" s="234"/>
      <c r="GH987" s="234"/>
      <c r="GI987" s="234"/>
      <c r="GJ987" s="234"/>
      <c r="GK987" s="234"/>
      <c r="GL987" s="234"/>
      <c r="GM987" s="234"/>
      <c r="GN987" s="234"/>
      <c r="GO987" s="234"/>
      <c r="GP987" s="234"/>
      <c r="GQ987" s="234"/>
      <c r="GR987" s="234"/>
      <c r="GS987" s="234"/>
      <c r="GT987" s="234"/>
      <c r="GU987" s="234"/>
      <c r="GV987" s="234"/>
      <c r="GW987" s="234"/>
      <c r="GX987" s="234"/>
      <c r="GY987" s="234"/>
      <c r="GZ987" s="234"/>
      <c r="HA987" s="234"/>
      <c r="HB987" s="234"/>
      <c r="HC987" s="234"/>
      <c r="HD987" s="234"/>
      <c r="HE987" s="234"/>
      <c r="HF987" s="234"/>
      <c r="HG987" s="234"/>
      <c r="HH987" s="234"/>
      <c r="HI987" s="234"/>
      <c r="HJ987" s="234"/>
      <c r="HK987" s="234"/>
      <c r="HL987" s="234"/>
      <c r="HM987" s="234"/>
      <c r="HN987" s="234"/>
      <c r="HO987" s="234"/>
      <c r="HP987" s="234"/>
      <c r="HQ987" s="234"/>
      <c r="HR987" s="234"/>
      <c r="HS987" s="234"/>
      <c r="HT987" s="234"/>
      <c r="HU987" s="234"/>
      <c r="HV987" s="234"/>
      <c r="HW987" s="234"/>
      <c r="HX987" s="234"/>
      <c r="HY987" s="234"/>
      <c r="HZ987" s="234"/>
      <c r="IA987" s="234"/>
      <c r="IB987" s="234"/>
      <c r="IC987" s="234"/>
      <c r="ID987" s="234"/>
    </row>
    <row r="988" spans="1:238" s="311" customFormat="1">
      <c r="A988" s="249"/>
      <c r="B988" s="280"/>
      <c r="C988" s="280"/>
      <c r="D988" s="280"/>
      <c r="E988" s="280"/>
      <c r="F988" s="280"/>
      <c r="G988" s="280"/>
      <c r="H988" s="243"/>
      <c r="I988" s="307"/>
      <c r="J988" s="308"/>
      <c r="K988" s="309"/>
      <c r="L988" s="310"/>
      <c r="N988" s="301"/>
      <c r="O988" s="301"/>
      <c r="P988" s="234"/>
      <c r="Q988" s="234"/>
      <c r="R988" s="234"/>
      <c r="S988" s="234"/>
      <c r="T988" s="234"/>
      <c r="U988" s="234"/>
      <c r="V988" s="234"/>
      <c r="W988" s="234"/>
      <c r="X988" s="234"/>
      <c r="Y988" s="234"/>
      <c r="Z988" s="234"/>
      <c r="AA988" s="234"/>
      <c r="AB988" s="234"/>
      <c r="AC988" s="234"/>
      <c r="AD988" s="234"/>
      <c r="AE988" s="234"/>
      <c r="AF988" s="234"/>
      <c r="AG988" s="234"/>
      <c r="AH988" s="234"/>
      <c r="AI988" s="234"/>
      <c r="AJ988" s="234"/>
      <c r="AK988" s="234"/>
      <c r="AL988" s="234"/>
      <c r="AM988" s="234"/>
      <c r="AN988" s="234"/>
      <c r="AO988" s="234"/>
      <c r="AP988" s="234"/>
      <c r="AQ988" s="234"/>
      <c r="AR988" s="234"/>
      <c r="AS988" s="234"/>
      <c r="AT988" s="234"/>
      <c r="AU988" s="234"/>
      <c r="AV988" s="234"/>
      <c r="AW988" s="234"/>
      <c r="AX988" s="234"/>
      <c r="AY988" s="234"/>
      <c r="AZ988" s="234"/>
      <c r="BA988" s="234"/>
      <c r="BB988" s="234"/>
      <c r="BC988" s="234"/>
      <c r="BD988" s="234"/>
      <c r="BE988" s="234"/>
      <c r="BF988" s="234"/>
      <c r="BG988" s="234"/>
      <c r="BH988" s="234"/>
      <c r="BI988" s="234"/>
      <c r="BJ988" s="234"/>
      <c r="BK988" s="234"/>
      <c r="BL988" s="234"/>
      <c r="BM988" s="234"/>
      <c r="BN988" s="234"/>
      <c r="BO988" s="234"/>
      <c r="BP988" s="234"/>
      <c r="BQ988" s="234"/>
      <c r="BR988" s="234"/>
      <c r="BS988" s="234"/>
      <c r="BT988" s="234"/>
      <c r="BU988" s="234"/>
      <c r="BV988" s="234"/>
      <c r="BW988" s="234"/>
      <c r="BX988" s="234"/>
      <c r="BY988" s="234"/>
      <c r="BZ988" s="234"/>
      <c r="CA988" s="234"/>
      <c r="CB988" s="234"/>
      <c r="CC988" s="234"/>
      <c r="CD988" s="234"/>
      <c r="CE988" s="234"/>
      <c r="CF988" s="234"/>
      <c r="CG988" s="234"/>
      <c r="CH988" s="234"/>
      <c r="CI988" s="234"/>
      <c r="CJ988" s="234"/>
      <c r="CK988" s="234"/>
      <c r="CL988" s="234"/>
      <c r="CM988" s="234"/>
      <c r="CN988" s="234"/>
      <c r="CO988" s="234"/>
      <c r="CP988" s="234"/>
      <c r="CQ988" s="234"/>
      <c r="CR988" s="234"/>
      <c r="CS988" s="234"/>
      <c r="CT988" s="234"/>
      <c r="CU988" s="234"/>
      <c r="CV988" s="234"/>
      <c r="CW988" s="234"/>
      <c r="CX988" s="234"/>
      <c r="CY988" s="234"/>
      <c r="CZ988" s="234"/>
      <c r="DA988" s="234"/>
      <c r="DB988" s="234"/>
      <c r="DC988" s="234"/>
      <c r="DD988" s="234"/>
      <c r="DE988" s="234"/>
      <c r="DF988" s="234"/>
      <c r="DG988" s="234"/>
      <c r="DH988" s="234"/>
      <c r="DI988" s="234"/>
      <c r="DJ988" s="234"/>
      <c r="DK988" s="234"/>
      <c r="DL988" s="234"/>
      <c r="DM988" s="234"/>
      <c r="DN988" s="234"/>
      <c r="DO988" s="234"/>
      <c r="DP988" s="234"/>
      <c r="DQ988" s="234"/>
      <c r="DR988" s="234"/>
      <c r="DS988" s="234"/>
      <c r="DT988" s="234"/>
      <c r="DU988" s="234"/>
      <c r="DV988" s="234"/>
      <c r="DW988" s="234"/>
      <c r="DX988" s="234"/>
      <c r="DY988" s="234"/>
      <c r="DZ988" s="234"/>
      <c r="EA988" s="234"/>
      <c r="EB988" s="234"/>
      <c r="EC988" s="234"/>
      <c r="ED988" s="234"/>
      <c r="EE988" s="234"/>
      <c r="EF988" s="234"/>
      <c r="EG988" s="234"/>
      <c r="EH988" s="234"/>
      <c r="EI988" s="234"/>
      <c r="EJ988" s="234"/>
      <c r="EK988" s="234"/>
      <c r="EL988" s="234"/>
      <c r="EM988" s="234"/>
      <c r="EN988" s="234"/>
      <c r="EO988" s="234"/>
      <c r="EP988" s="234"/>
      <c r="EQ988" s="234"/>
      <c r="ER988" s="234"/>
      <c r="ES988" s="234"/>
      <c r="ET988" s="234"/>
      <c r="EU988" s="234"/>
      <c r="EV988" s="234"/>
      <c r="EW988" s="234"/>
      <c r="EX988" s="234"/>
      <c r="EY988" s="234"/>
      <c r="EZ988" s="234"/>
      <c r="FA988" s="234"/>
      <c r="FB988" s="234"/>
      <c r="FC988" s="234"/>
      <c r="FD988" s="234"/>
      <c r="FE988" s="234"/>
      <c r="FF988" s="234"/>
      <c r="FG988" s="234"/>
      <c r="FH988" s="234"/>
      <c r="FI988" s="234"/>
      <c r="FJ988" s="234"/>
      <c r="FK988" s="234"/>
      <c r="FL988" s="234"/>
      <c r="FM988" s="234"/>
      <c r="FN988" s="234"/>
      <c r="FO988" s="234"/>
      <c r="FP988" s="234"/>
      <c r="FQ988" s="234"/>
      <c r="FR988" s="234"/>
      <c r="FS988" s="234"/>
      <c r="FT988" s="234"/>
      <c r="FU988" s="234"/>
      <c r="FV988" s="234"/>
      <c r="FW988" s="234"/>
      <c r="FX988" s="234"/>
      <c r="FY988" s="234"/>
      <c r="FZ988" s="234"/>
      <c r="GA988" s="234"/>
      <c r="GB988" s="234"/>
      <c r="GC988" s="234"/>
      <c r="GD988" s="234"/>
      <c r="GE988" s="234"/>
      <c r="GF988" s="234"/>
      <c r="GG988" s="234"/>
      <c r="GH988" s="234"/>
      <c r="GI988" s="234"/>
      <c r="GJ988" s="234"/>
      <c r="GK988" s="234"/>
      <c r="GL988" s="234"/>
      <c r="GM988" s="234"/>
      <c r="GN988" s="234"/>
      <c r="GO988" s="234"/>
      <c r="GP988" s="234"/>
      <c r="GQ988" s="234"/>
      <c r="GR988" s="234"/>
      <c r="GS988" s="234"/>
      <c r="GT988" s="234"/>
      <c r="GU988" s="234"/>
      <c r="GV988" s="234"/>
      <c r="GW988" s="234"/>
      <c r="GX988" s="234"/>
      <c r="GY988" s="234"/>
      <c r="GZ988" s="234"/>
      <c r="HA988" s="234"/>
      <c r="HB988" s="234"/>
      <c r="HC988" s="234"/>
      <c r="HD988" s="234"/>
      <c r="HE988" s="234"/>
      <c r="HF988" s="234"/>
      <c r="HG988" s="234"/>
      <c r="HH988" s="234"/>
      <c r="HI988" s="234"/>
      <c r="HJ988" s="234"/>
      <c r="HK988" s="234"/>
      <c r="HL988" s="234"/>
      <c r="HM988" s="234"/>
      <c r="HN988" s="234"/>
      <c r="HO988" s="234"/>
      <c r="HP988" s="234"/>
      <c r="HQ988" s="234"/>
      <c r="HR988" s="234"/>
      <c r="HS988" s="234"/>
      <c r="HT988" s="234"/>
      <c r="HU988" s="234"/>
      <c r="HV988" s="234"/>
      <c r="HW988" s="234"/>
      <c r="HX988" s="234"/>
      <c r="HY988" s="234"/>
      <c r="HZ988" s="234"/>
      <c r="IA988" s="234"/>
      <c r="IB988" s="234"/>
      <c r="IC988" s="234"/>
      <c r="ID988" s="234"/>
    </row>
    <row r="989" spans="1:238" s="311" customFormat="1">
      <c r="A989" s="249"/>
      <c r="B989" s="280"/>
      <c r="C989" s="280"/>
      <c r="D989" s="280"/>
      <c r="E989" s="280"/>
      <c r="F989" s="280"/>
      <c r="G989" s="280"/>
      <c r="H989" s="243"/>
      <c r="I989" s="307"/>
      <c r="J989" s="308"/>
      <c r="K989" s="309"/>
      <c r="L989" s="310"/>
      <c r="N989" s="301"/>
      <c r="O989" s="301"/>
      <c r="P989" s="234"/>
      <c r="Q989" s="234"/>
      <c r="R989" s="234"/>
      <c r="S989" s="234"/>
      <c r="T989" s="234"/>
      <c r="U989" s="234"/>
      <c r="V989" s="234"/>
      <c r="W989" s="234"/>
      <c r="X989" s="234"/>
      <c r="Y989" s="234"/>
      <c r="Z989" s="234"/>
      <c r="AA989" s="234"/>
      <c r="AB989" s="234"/>
      <c r="AC989" s="234"/>
      <c r="AD989" s="234"/>
      <c r="AE989" s="234"/>
      <c r="AF989" s="234"/>
      <c r="AG989" s="234"/>
      <c r="AH989" s="234"/>
      <c r="AI989" s="234"/>
      <c r="AJ989" s="234"/>
      <c r="AK989" s="234"/>
      <c r="AL989" s="234"/>
      <c r="AM989" s="234"/>
      <c r="AN989" s="234"/>
      <c r="AO989" s="234"/>
      <c r="AP989" s="234"/>
      <c r="AQ989" s="234"/>
      <c r="AR989" s="234"/>
      <c r="AS989" s="234"/>
      <c r="AT989" s="234"/>
      <c r="AU989" s="234"/>
      <c r="AV989" s="234"/>
      <c r="AW989" s="234"/>
      <c r="AX989" s="234"/>
      <c r="AY989" s="234"/>
      <c r="AZ989" s="234"/>
      <c r="BA989" s="234"/>
      <c r="BB989" s="234"/>
      <c r="BC989" s="234"/>
      <c r="BD989" s="234"/>
      <c r="BE989" s="234"/>
      <c r="BF989" s="234"/>
      <c r="BG989" s="234"/>
      <c r="BH989" s="234"/>
      <c r="BI989" s="234"/>
      <c r="BJ989" s="234"/>
      <c r="BK989" s="234"/>
      <c r="BL989" s="234"/>
      <c r="BM989" s="234"/>
      <c r="BN989" s="234"/>
      <c r="BO989" s="234"/>
      <c r="BP989" s="234"/>
      <c r="BQ989" s="234"/>
      <c r="BR989" s="234"/>
      <c r="BS989" s="234"/>
      <c r="BT989" s="234"/>
      <c r="BU989" s="234"/>
      <c r="BV989" s="234"/>
      <c r="BW989" s="234"/>
      <c r="BX989" s="234"/>
      <c r="BY989" s="234"/>
      <c r="BZ989" s="234"/>
      <c r="CA989" s="234"/>
      <c r="CB989" s="234"/>
      <c r="CC989" s="234"/>
      <c r="CD989" s="234"/>
      <c r="CE989" s="234"/>
      <c r="CF989" s="234"/>
      <c r="CG989" s="234"/>
      <c r="CH989" s="234"/>
      <c r="CI989" s="234"/>
      <c r="CJ989" s="234"/>
      <c r="CK989" s="234"/>
      <c r="CL989" s="234"/>
      <c r="CM989" s="234"/>
      <c r="CN989" s="234"/>
      <c r="CO989" s="234"/>
      <c r="CP989" s="234"/>
      <c r="CQ989" s="234"/>
      <c r="CR989" s="234"/>
      <c r="CS989" s="234"/>
      <c r="CT989" s="234"/>
      <c r="CU989" s="234"/>
      <c r="CV989" s="234"/>
      <c r="CW989" s="234"/>
      <c r="CX989" s="234"/>
      <c r="CY989" s="234"/>
      <c r="CZ989" s="234"/>
      <c r="DA989" s="234"/>
      <c r="DB989" s="234"/>
      <c r="DC989" s="234"/>
      <c r="DD989" s="234"/>
      <c r="DE989" s="234"/>
      <c r="DF989" s="234"/>
      <c r="DG989" s="234"/>
      <c r="DH989" s="234"/>
      <c r="DI989" s="234"/>
      <c r="DJ989" s="234"/>
      <c r="DK989" s="234"/>
      <c r="DL989" s="234"/>
      <c r="DM989" s="234"/>
      <c r="DN989" s="234"/>
      <c r="DO989" s="234"/>
      <c r="DP989" s="234"/>
      <c r="DQ989" s="234"/>
      <c r="DR989" s="234"/>
      <c r="DS989" s="234"/>
      <c r="DT989" s="234"/>
      <c r="DU989" s="234"/>
      <c r="DV989" s="234"/>
      <c r="DW989" s="234"/>
      <c r="DX989" s="234"/>
      <c r="DY989" s="234"/>
      <c r="DZ989" s="234"/>
      <c r="EA989" s="234"/>
      <c r="EB989" s="234"/>
      <c r="EC989" s="234"/>
      <c r="ED989" s="234"/>
      <c r="EE989" s="234"/>
      <c r="EF989" s="234"/>
      <c r="EG989" s="234"/>
      <c r="EH989" s="234"/>
      <c r="EI989" s="234"/>
      <c r="EJ989" s="234"/>
      <c r="EK989" s="234"/>
      <c r="EL989" s="234"/>
      <c r="EM989" s="234"/>
      <c r="EN989" s="234"/>
      <c r="EO989" s="234"/>
      <c r="EP989" s="234"/>
      <c r="EQ989" s="234"/>
      <c r="ER989" s="234"/>
      <c r="ES989" s="234"/>
      <c r="ET989" s="234"/>
      <c r="EU989" s="234"/>
      <c r="EV989" s="234"/>
      <c r="EW989" s="234"/>
      <c r="EX989" s="234"/>
      <c r="EY989" s="234"/>
      <c r="EZ989" s="234"/>
      <c r="FA989" s="234"/>
      <c r="FB989" s="234"/>
      <c r="FC989" s="234"/>
      <c r="FD989" s="234"/>
      <c r="FE989" s="234"/>
      <c r="FF989" s="234"/>
      <c r="FG989" s="234"/>
      <c r="FH989" s="234"/>
      <c r="FI989" s="234"/>
      <c r="FJ989" s="234"/>
      <c r="FK989" s="234"/>
      <c r="FL989" s="234"/>
      <c r="FM989" s="234"/>
      <c r="FN989" s="234"/>
      <c r="FO989" s="234"/>
      <c r="FP989" s="234"/>
      <c r="FQ989" s="234"/>
      <c r="FR989" s="234"/>
      <c r="FS989" s="234"/>
      <c r="FT989" s="234"/>
      <c r="FU989" s="234"/>
      <c r="FV989" s="234"/>
      <c r="FW989" s="234"/>
      <c r="FX989" s="234"/>
      <c r="FY989" s="234"/>
      <c r="FZ989" s="234"/>
      <c r="GA989" s="234"/>
      <c r="GB989" s="234"/>
      <c r="GC989" s="234"/>
      <c r="GD989" s="234"/>
      <c r="GE989" s="234"/>
      <c r="GF989" s="234"/>
      <c r="GG989" s="234"/>
      <c r="GH989" s="234"/>
      <c r="GI989" s="234"/>
      <c r="GJ989" s="234"/>
      <c r="GK989" s="234"/>
      <c r="GL989" s="234"/>
      <c r="GM989" s="234"/>
      <c r="GN989" s="234"/>
      <c r="GO989" s="234"/>
      <c r="GP989" s="234"/>
      <c r="GQ989" s="234"/>
      <c r="GR989" s="234"/>
      <c r="GS989" s="234"/>
      <c r="GT989" s="234"/>
      <c r="GU989" s="234"/>
      <c r="GV989" s="234"/>
      <c r="GW989" s="234"/>
      <c r="GX989" s="234"/>
      <c r="GY989" s="234"/>
      <c r="GZ989" s="234"/>
      <c r="HA989" s="234"/>
      <c r="HB989" s="234"/>
      <c r="HC989" s="234"/>
      <c r="HD989" s="234"/>
      <c r="HE989" s="234"/>
      <c r="HF989" s="234"/>
      <c r="HG989" s="234"/>
      <c r="HH989" s="234"/>
      <c r="HI989" s="234"/>
      <c r="HJ989" s="234"/>
      <c r="HK989" s="234"/>
      <c r="HL989" s="234"/>
      <c r="HM989" s="234"/>
      <c r="HN989" s="234"/>
      <c r="HO989" s="234"/>
      <c r="HP989" s="234"/>
      <c r="HQ989" s="234"/>
      <c r="HR989" s="234"/>
      <c r="HS989" s="234"/>
      <c r="HT989" s="234"/>
      <c r="HU989" s="234"/>
      <c r="HV989" s="234"/>
      <c r="HW989" s="234"/>
      <c r="HX989" s="234"/>
      <c r="HY989" s="234"/>
      <c r="HZ989" s="234"/>
      <c r="IA989" s="234"/>
      <c r="IB989" s="234"/>
      <c r="IC989" s="234"/>
      <c r="ID989" s="234"/>
    </row>
    <row r="990" spans="1:238" s="311" customFormat="1">
      <c r="A990" s="249"/>
      <c r="B990" s="280"/>
      <c r="C990" s="280"/>
      <c r="D990" s="280"/>
      <c r="E990" s="280"/>
      <c r="F990" s="280"/>
      <c r="G990" s="280"/>
      <c r="H990" s="243"/>
      <c r="I990" s="307"/>
      <c r="J990" s="308"/>
      <c r="K990" s="309"/>
      <c r="L990" s="310"/>
      <c r="N990" s="301"/>
      <c r="O990" s="301"/>
      <c r="P990" s="234"/>
      <c r="Q990" s="234"/>
      <c r="R990" s="234"/>
      <c r="S990" s="234"/>
      <c r="T990" s="234"/>
      <c r="U990" s="234"/>
      <c r="V990" s="234"/>
      <c r="W990" s="234"/>
      <c r="X990" s="234"/>
      <c r="Y990" s="234"/>
      <c r="Z990" s="234"/>
      <c r="AA990" s="234"/>
      <c r="AB990" s="234"/>
      <c r="AC990" s="234"/>
      <c r="AD990" s="234"/>
      <c r="AE990" s="234"/>
      <c r="AF990" s="234"/>
      <c r="AG990" s="234"/>
      <c r="AH990" s="234"/>
      <c r="AI990" s="234"/>
      <c r="AJ990" s="234"/>
      <c r="AK990" s="234"/>
      <c r="AL990" s="234"/>
      <c r="AM990" s="234"/>
      <c r="AN990" s="234"/>
      <c r="AO990" s="234"/>
      <c r="AP990" s="234"/>
      <c r="AQ990" s="234"/>
      <c r="AR990" s="234"/>
      <c r="AS990" s="234"/>
      <c r="AT990" s="234"/>
      <c r="AU990" s="234"/>
      <c r="AV990" s="234"/>
      <c r="AW990" s="234"/>
      <c r="AX990" s="234"/>
      <c r="AY990" s="234"/>
      <c r="AZ990" s="234"/>
      <c r="BA990" s="234"/>
      <c r="BB990" s="234"/>
      <c r="BC990" s="234"/>
      <c r="BD990" s="234"/>
      <c r="BE990" s="234"/>
      <c r="BF990" s="234"/>
      <c r="BG990" s="234"/>
      <c r="BH990" s="234"/>
      <c r="BI990" s="234"/>
      <c r="BJ990" s="234"/>
      <c r="BK990" s="234"/>
      <c r="BL990" s="234"/>
      <c r="BM990" s="234"/>
      <c r="BN990" s="234"/>
      <c r="BO990" s="234"/>
      <c r="BP990" s="234"/>
      <c r="BQ990" s="234"/>
      <c r="BR990" s="234"/>
      <c r="BS990" s="234"/>
      <c r="BT990" s="234"/>
      <c r="BU990" s="234"/>
      <c r="BV990" s="234"/>
      <c r="BW990" s="234"/>
      <c r="BX990" s="234"/>
      <c r="BY990" s="234"/>
      <c r="BZ990" s="234"/>
      <c r="CA990" s="234"/>
      <c r="CB990" s="234"/>
      <c r="CC990" s="234"/>
      <c r="CD990" s="234"/>
      <c r="CE990" s="234"/>
      <c r="CF990" s="234"/>
      <c r="CG990" s="234"/>
      <c r="CH990" s="234"/>
      <c r="CI990" s="234"/>
      <c r="CJ990" s="234"/>
      <c r="CK990" s="234"/>
      <c r="CL990" s="234"/>
      <c r="CM990" s="234"/>
      <c r="CN990" s="234"/>
      <c r="CO990" s="234"/>
      <c r="CP990" s="234"/>
      <c r="CQ990" s="234"/>
      <c r="CR990" s="234"/>
      <c r="CS990" s="234"/>
      <c r="CT990" s="234"/>
      <c r="CU990" s="234"/>
      <c r="CV990" s="234"/>
      <c r="CW990" s="234"/>
      <c r="CX990" s="234"/>
      <c r="CY990" s="234"/>
      <c r="CZ990" s="234"/>
      <c r="DA990" s="234"/>
      <c r="DB990" s="234"/>
      <c r="DC990" s="234"/>
      <c r="DD990" s="234"/>
      <c r="DE990" s="234"/>
      <c r="DF990" s="234"/>
      <c r="DG990" s="234"/>
      <c r="DH990" s="234"/>
      <c r="DI990" s="234"/>
      <c r="DJ990" s="234"/>
      <c r="DK990" s="234"/>
      <c r="DL990" s="234"/>
      <c r="DM990" s="234"/>
      <c r="DN990" s="234"/>
      <c r="DO990" s="234"/>
      <c r="DP990" s="234"/>
      <c r="DQ990" s="234"/>
      <c r="DR990" s="234"/>
      <c r="DS990" s="234"/>
      <c r="DT990" s="234"/>
      <c r="DU990" s="234"/>
      <c r="DV990" s="234"/>
      <c r="DW990" s="234"/>
      <c r="DX990" s="234"/>
      <c r="DY990" s="234"/>
      <c r="DZ990" s="234"/>
      <c r="EA990" s="234"/>
      <c r="EB990" s="234"/>
      <c r="EC990" s="234"/>
      <c r="ED990" s="234"/>
      <c r="EE990" s="234"/>
      <c r="EF990" s="234"/>
      <c r="EG990" s="234"/>
      <c r="EH990" s="234"/>
      <c r="EI990" s="234"/>
      <c r="EJ990" s="234"/>
      <c r="EK990" s="234"/>
      <c r="EL990" s="234"/>
      <c r="EM990" s="234"/>
      <c r="EN990" s="234"/>
      <c r="EO990" s="234"/>
      <c r="EP990" s="234"/>
      <c r="EQ990" s="234"/>
      <c r="ER990" s="234"/>
      <c r="ES990" s="234"/>
      <c r="ET990" s="234"/>
      <c r="EU990" s="234"/>
      <c r="EV990" s="234"/>
      <c r="EW990" s="234"/>
      <c r="EX990" s="234"/>
      <c r="EY990" s="234"/>
      <c r="EZ990" s="234"/>
      <c r="FA990" s="234"/>
      <c r="FB990" s="234"/>
      <c r="FC990" s="234"/>
      <c r="FD990" s="234"/>
      <c r="FE990" s="234"/>
      <c r="FF990" s="234"/>
      <c r="FG990" s="234"/>
      <c r="FH990" s="234"/>
      <c r="FI990" s="234"/>
      <c r="FJ990" s="234"/>
      <c r="FK990" s="234"/>
      <c r="FL990" s="234"/>
      <c r="FM990" s="234"/>
      <c r="FN990" s="234"/>
      <c r="FO990" s="234"/>
      <c r="FP990" s="234"/>
      <c r="FQ990" s="234"/>
      <c r="FR990" s="234"/>
      <c r="FS990" s="234"/>
      <c r="FT990" s="234"/>
      <c r="FU990" s="234"/>
      <c r="FV990" s="234"/>
      <c r="FW990" s="234"/>
      <c r="FX990" s="234"/>
      <c r="FY990" s="234"/>
      <c r="FZ990" s="234"/>
      <c r="GA990" s="234"/>
      <c r="GB990" s="234"/>
      <c r="GC990" s="234"/>
      <c r="GD990" s="234"/>
      <c r="GE990" s="234"/>
      <c r="GF990" s="234"/>
      <c r="GG990" s="234"/>
      <c r="GH990" s="234"/>
      <c r="GI990" s="234"/>
      <c r="GJ990" s="234"/>
      <c r="GK990" s="234"/>
      <c r="GL990" s="234"/>
      <c r="GM990" s="234"/>
      <c r="GN990" s="234"/>
      <c r="GO990" s="234"/>
      <c r="GP990" s="234"/>
      <c r="GQ990" s="234"/>
      <c r="GR990" s="234"/>
      <c r="GS990" s="234"/>
      <c r="GT990" s="234"/>
      <c r="GU990" s="234"/>
      <c r="GV990" s="234"/>
      <c r="GW990" s="234"/>
      <c r="GX990" s="234"/>
      <c r="GY990" s="234"/>
      <c r="GZ990" s="234"/>
      <c r="HA990" s="234"/>
      <c r="HB990" s="234"/>
      <c r="HC990" s="234"/>
      <c r="HD990" s="234"/>
      <c r="HE990" s="234"/>
      <c r="HF990" s="234"/>
      <c r="HG990" s="234"/>
      <c r="HH990" s="234"/>
      <c r="HI990" s="234"/>
      <c r="HJ990" s="234"/>
      <c r="HK990" s="234"/>
      <c r="HL990" s="234"/>
      <c r="HM990" s="234"/>
      <c r="HN990" s="234"/>
      <c r="HO990" s="234"/>
      <c r="HP990" s="234"/>
      <c r="HQ990" s="234"/>
      <c r="HR990" s="234"/>
      <c r="HS990" s="234"/>
      <c r="HT990" s="234"/>
      <c r="HU990" s="234"/>
      <c r="HV990" s="234"/>
      <c r="HW990" s="234"/>
      <c r="HX990" s="234"/>
      <c r="HY990" s="234"/>
      <c r="HZ990" s="234"/>
      <c r="IA990" s="234"/>
      <c r="IB990" s="234"/>
      <c r="IC990" s="234"/>
      <c r="ID990" s="234"/>
    </row>
    <row r="991" spans="1:238" s="311" customFormat="1">
      <c r="A991" s="249"/>
      <c r="B991" s="280"/>
      <c r="C991" s="280"/>
      <c r="D991" s="280"/>
      <c r="E991" s="280"/>
      <c r="F991" s="280"/>
      <c r="G991" s="280"/>
      <c r="H991" s="243"/>
      <c r="I991" s="307"/>
      <c r="J991" s="308"/>
      <c r="K991" s="309"/>
      <c r="L991" s="310"/>
      <c r="N991" s="301"/>
      <c r="O991" s="301"/>
      <c r="P991" s="234"/>
      <c r="Q991" s="234"/>
      <c r="R991" s="234"/>
      <c r="S991" s="234"/>
      <c r="T991" s="234"/>
      <c r="U991" s="234"/>
      <c r="V991" s="234"/>
      <c r="W991" s="234"/>
      <c r="X991" s="234"/>
      <c r="Y991" s="234"/>
      <c r="Z991" s="234"/>
      <c r="AA991" s="234"/>
      <c r="AB991" s="234"/>
      <c r="AC991" s="234"/>
      <c r="AD991" s="234"/>
      <c r="AE991" s="234"/>
      <c r="AF991" s="234"/>
      <c r="AG991" s="234"/>
      <c r="AH991" s="234"/>
      <c r="AI991" s="234"/>
      <c r="AJ991" s="234"/>
      <c r="AK991" s="234"/>
      <c r="AL991" s="234"/>
      <c r="AM991" s="234"/>
      <c r="AN991" s="234"/>
      <c r="AO991" s="234"/>
      <c r="AP991" s="234"/>
      <c r="AQ991" s="234"/>
      <c r="AR991" s="234"/>
      <c r="AS991" s="234"/>
      <c r="AT991" s="234"/>
      <c r="AU991" s="234"/>
      <c r="AV991" s="234"/>
      <c r="AW991" s="234"/>
      <c r="AX991" s="234"/>
      <c r="AY991" s="234"/>
      <c r="AZ991" s="234"/>
      <c r="BA991" s="234"/>
      <c r="BB991" s="234"/>
      <c r="BC991" s="234"/>
      <c r="BD991" s="234"/>
      <c r="BE991" s="234"/>
      <c r="BF991" s="234"/>
      <c r="BG991" s="234"/>
      <c r="BH991" s="234"/>
      <c r="BI991" s="234"/>
      <c r="BJ991" s="234"/>
      <c r="BK991" s="234"/>
      <c r="BL991" s="234"/>
      <c r="BM991" s="234"/>
      <c r="BN991" s="234"/>
      <c r="BO991" s="234"/>
      <c r="BP991" s="234"/>
      <c r="BQ991" s="234"/>
      <c r="BR991" s="234"/>
      <c r="BS991" s="234"/>
      <c r="BT991" s="234"/>
      <c r="BU991" s="234"/>
      <c r="BV991" s="234"/>
      <c r="BW991" s="234"/>
      <c r="BX991" s="234"/>
      <c r="BY991" s="234"/>
      <c r="BZ991" s="234"/>
      <c r="CA991" s="234"/>
      <c r="CB991" s="234"/>
      <c r="CC991" s="234"/>
      <c r="CD991" s="234"/>
      <c r="CE991" s="234"/>
      <c r="CF991" s="234"/>
      <c r="CG991" s="234"/>
      <c r="CH991" s="234"/>
      <c r="CI991" s="234"/>
      <c r="CJ991" s="234"/>
      <c r="CK991" s="234"/>
      <c r="CL991" s="234"/>
      <c r="CM991" s="234"/>
      <c r="CN991" s="234"/>
      <c r="CO991" s="234"/>
      <c r="CP991" s="234"/>
      <c r="CQ991" s="234"/>
      <c r="CR991" s="234"/>
      <c r="CS991" s="234"/>
      <c r="CT991" s="234"/>
      <c r="CU991" s="234"/>
      <c r="CV991" s="234"/>
      <c r="CW991" s="234"/>
      <c r="CX991" s="234"/>
      <c r="CY991" s="234"/>
      <c r="CZ991" s="234"/>
      <c r="DA991" s="234"/>
      <c r="DB991" s="234"/>
      <c r="DC991" s="234"/>
      <c r="DD991" s="234"/>
      <c r="DE991" s="234"/>
      <c r="DF991" s="234"/>
      <c r="DG991" s="234"/>
      <c r="DH991" s="234"/>
      <c r="DI991" s="234"/>
      <c r="DJ991" s="234"/>
      <c r="DK991" s="234"/>
      <c r="DL991" s="234"/>
      <c r="DM991" s="234"/>
      <c r="DN991" s="234"/>
      <c r="DO991" s="234"/>
      <c r="DP991" s="234"/>
      <c r="DQ991" s="234"/>
      <c r="DR991" s="234"/>
      <c r="DS991" s="234"/>
      <c r="DT991" s="234"/>
      <c r="DU991" s="234"/>
      <c r="DV991" s="234"/>
      <c r="DW991" s="234"/>
      <c r="DX991" s="234"/>
      <c r="DY991" s="234"/>
      <c r="DZ991" s="234"/>
      <c r="EA991" s="234"/>
      <c r="EB991" s="234"/>
      <c r="EC991" s="234"/>
      <c r="ED991" s="234"/>
      <c r="EE991" s="234"/>
      <c r="EF991" s="234"/>
      <c r="EG991" s="234"/>
      <c r="EH991" s="234"/>
      <c r="EI991" s="234"/>
      <c r="EJ991" s="234"/>
      <c r="EK991" s="234"/>
      <c r="EL991" s="234"/>
      <c r="EM991" s="234"/>
      <c r="EN991" s="234"/>
      <c r="EO991" s="234"/>
      <c r="EP991" s="234"/>
      <c r="EQ991" s="234"/>
      <c r="ER991" s="234"/>
      <c r="ES991" s="234"/>
      <c r="ET991" s="234"/>
      <c r="EU991" s="234"/>
      <c r="EV991" s="234"/>
      <c r="EW991" s="234"/>
      <c r="EX991" s="234"/>
      <c r="EY991" s="234"/>
      <c r="EZ991" s="234"/>
      <c r="FA991" s="234"/>
      <c r="FB991" s="234"/>
      <c r="FC991" s="234"/>
      <c r="FD991" s="234"/>
      <c r="FE991" s="234"/>
      <c r="FF991" s="234"/>
      <c r="FG991" s="234"/>
      <c r="FH991" s="234"/>
      <c r="FI991" s="234"/>
      <c r="FJ991" s="234"/>
      <c r="FK991" s="234"/>
      <c r="FL991" s="234"/>
      <c r="FM991" s="234"/>
      <c r="FN991" s="234"/>
      <c r="FO991" s="234"/>
      <c r="FP991" s="234"/>
      <c r="FQ991" s="234"/>
      <c r="FR991" s="234"/>
      <c r="FS991" s="234"/>
      <c r="FT991" s="234"/>
      <c r="FU991" s="234"/>
      <c r="FV991" s="234"/>
      <c r="FW991" s="234"/>
      <c r="FX991" s="234"/>
      <c r="FY991" s="234"/>
      <c r="FZ991" s="234"/>
      <c r="GA991" s="234"/>
      <c r="GB991" s="234"/>
      <c r="GC991" s="234"/>
      <c r="GD991" s="234"/>
      <c r="GE991" s="234"/>
      <c r="GF991" s="234"/>
      <c r="GG991" s="234"/>
      <c r="GH991" s="234"/>
      <c r="GI991" s="234"/>
      <c r="GJ991" s="234"/>
      <c r="GK991" s="234"/>
      <c r="GL991" s="234"/>
      <c r="GM991" s="234"/>
      <c r="GN991" s="234"/>
      <c r="GO991" s="234"/>
      <c r="GP991" s="234"/>
      <c r="GQ991" s="234"/>
      <c r="GR991" s="234"/>
      <c r="GS991" s="234"/>
      <c r="GT991" s="234"/>
      <c r="GU991" s="234"/>
      <c r="GV991" s="234"/>
      <c r="GW991" s="234"/>
      <c r="GX991" s="234"/>
      <c r="GY991" s="234"/>
      <c r="GZ991" s="234"/>
      <c r="HA991" s="234"/>
      <c r="HB991" s="234"/>
      <c r="HC991" s="234"/>
      <c r="HD991" s="234"/>
      <c r="HE991" s="234"/>
      <c r="HF991" s="234"/>
      <c r="HG991" s="234"/>
      <c r="HH991" s="234"/>
      <c r="HI991" s="234"/>
      <c r="HJ991" s="234"/>
      <c r="HK991" s="234"/>
      <c r="HL991" s="234"/>
      <c r="HM991" s="234"/>
      <c r="HN991" s="234"/>
      <c r="HO991" s="234"/>
      <c r="HP991" s="234"/>
      <c r="HQ991" s="234"/>
      <c r="HR991" s="234"/>
      <c r="HS991" s="234"/>
      <c r="HT991" s="234"/>
      <c r="HU991" s="234"/>
      <c r="HV991" s="234"/>
      <c r="HW991" s="234"/>
      <c r="HX991" s="234"/>
      <c r="HY991" s="234"/>
      <c r="HZ991" s="234"/>
      <c r="IA991" s="234"/>
      <c r="IB991" s="234"/>
      <c r="IC991" s="234"/>
      <c r="ID991" s="234"/>
    </row>
    <row r="993" spans="1:238" s="311" customFormat="1">
      <c r="A993" s="249"/>
      <c r="B993" s="280"/>
      <c r="C993" s="280"/>
      <c r="D993" s="280"/>
      <c r="E993" s="280"/>
      <c r="F993" s="280"/>
      <c r="G993" s="280"/>
      <c r="H993" s="243"/>
      <c r="I993" s="307"/>
      <c r="J993" s="308"/>
      <c r="K993" s="309"/>
      <c r="L993" s="310"/>
      <c r="N993" s="301"/>
      <c r="O993" s="301"/>
      <c r="P993" s="234"/>
      <c r="Q993" s="234"/>
      <c r="R993" s="234"/>
      <c r="S993" s="234"/>
      <c r="T993" s="234"/>
      <c r="U993" s="234"/>
      <c r="V993" s="234"/>
      <c r="W993" s="234"/>
      <c r="X993" s="234"/>
      <c r="Y993" s="234"/>
      <c r="Z993" s="234"/>
      <c r="AA993" s="234"/>
      <c r="AB993" s="234"/>
      <c r="AC993" s="234"/>
      <c r="AD993" s="234"/>
      <c r="AE993" s="234"/>
      <c r="AF993" s="234"/>
      <c r="AG993" s="234"/>
      <c r="AH993" s="234"/>
      <c r="AI993" s="234"/>
      <c r="AJ993" s="234"/>
      <c r="AK993" s="234"/>
      <c r="AL993" s="234"/>
      <c r="AM993" s="234"/>
      <c r="AN993" s="234"/>
      <c r="AO993" s="234"/>
      <c r="AP993" s="234"/>
      <c r="AQ993" s="234"/>
      <c r="AR993" s="234"/>
      <c r="AS993" s="234"/>
      <c r="AT993" s="234"/>
      <c r="AU993" s="234"/>
      <c r="AV993" s="234"/>
      <c r="AW993" s="234"/>
      <c r="AX993" s="234"/>
      <c r="AY993" s="234"/>
      <c r="AZ993" s="234"/>
      <c r="BA993" s="234"/>
      <c r="BB993" s="234"/>
      <c r="BC993" s="234"/>
      <c r="BD993" s="234"/>
      <c r="BE993" s="234"/>
      <c r="BF993" s="234"/>
      <c r="BG993" s="234"/>
      <c r="BH993" s="234"/>
      <c r="BI993" s="234"/>
      <c r="BJ993" s="234"/>
      <c r="BK993" s="234"/>
      <c r="BL993" s="234"/>
      <c r="BM993" s="234"/>
      <c r="BN993" s="234"/>
      <c r="BO993" s="234"/>
      <c r="BP993" s="234"/>
      <c r="BQ993" s="234"/>
      <c r="BR993" s="234"/>
      <c r="BS993" s="234"/>
      <c r="BT993" s="234"/>
      <c r="BU993" s="234"/>
      <c r="BV993" s="234"/>
      <c r="BW993" s="234"/>
      <c r="BX993" s="234"/>
      <c r="BY993" s="234"/>
      <c r="BZ993" s="234"/>
      <c r="CA993" s="234"/>
      <c r="CB993" s="234"/>
      <c r="CC993" s="234"/>
      <c r="CD993" s="234"/>
      <c r="CE993" s="234"/>
      <c r="CF993" s="234"/>
      <c r="CG993" s="234"/>
      <c r="CH993" s="234"/>
      <c r="CI993" s="234"/>
      <c r="CJ993" s="234"/>
      <c r="CK993" s="234"/>
      <c r="CL993" s="234"/>
      <c r="CM993" s="234"/>
      <c r="CN993" s="234"/>
      <c r="CO993" s="234"/>
      <c r="CP993" s="234"/>
      <c r="CQ993" s="234"/>
      <c r="CR993" s="234"/>
      <c r="CS993" s="234"/>
      <c r="CT993" s="234"/>
      <c r="CU993" s="234"/>
      <c r="CV993" s="234"/>
      <c r="CW993" s="234"/>
      <c r="CX993" s="234"/>
      <c r="CY993" s="234"/>
      <c r="CZ993" s="234"/>
      <c r="DA993" s="234"/>
      <c r="DB993" s="234"/>
      <c r="DC993" s="234"/>
      <c r="DD993" s="234"/>
      <c r="DE993" s="234"/>
      <c r="DF993" s="234"/>
      <c r="DG993" s="234"/>
      <c r="DH993" s="234"/>
      <c r="DI993" s="234"/>
      <c r="DJ993" s="234"/>
      <c r="DK993" s="234"/>
      <c r="DL993" s="234"/>
      <c r="DM993" s="234"/>
      <c r="DN993" s="234"/>
      <c r="DO993" s="234"/>
      <c r="DP993" s="234"/>
      <c r="DQ993" s="234"/>
      <c r="DR993" s="234"/>
      <c r="DS993" s="234"/>
      <c r="DT993" s="234"/>
      <c r="DU993" s="234"/>
      <c r="DV993" s="234"/>
      <c r="DW993" s="234"/>
      <c r="DX993" s="234"/>
      <c r="DY993" s="234"/>
      <c r="DZ993" s="234"/>
      <c r="EA993" s="234"/>
      <c r="EB993" s="234"/>
      <c r="EC993" s="234"/>
      <c r="ED993" s="234"/>
      <c r="EE993" s="234"/>
      <c r="EF993" s="234"/>
      <c r="EG993" s="234"/>
      <c r="EH993" s="234"/>
      <c r="EI993" s="234"/>
      <c r="EJ993" s="234"/>
      <c r="EK993" s="234"/>
      <c r="EL993" s="234"/>
      <c r="EM993" s="234"/>
      <c r="EN993" s="234"/>
      <c r="EO993" s="234"/>
      <c r="EP993" s="234"/>
      <c r="EQ993" s="234"/>
      <c r="ER993" s="234"/>
      <c r="ES993" s="234"/>
      <c r="ET993" s="234"/>
      <c r="EU993" s="234"/>
      <c r="EV993" s="234"/>
      <c r="EW993" s="234"/>
      <c r="EX993" s="234"/>
      <c r="EY993" s="234"/>
      <c r="EZ993" s="234"/>
      <c r="FA993" s="234"/>
      <c r="FB993" s="234"/>
      <c r="FC993" s="234"/>
      <c r="FD993" s="234"/>
      <c r="FE993" s="234"/>
      <c r="FF993" s="234"/>
      <c r="FG993" s="234"/>
      <c r="FH993" s="234"/>
      <c r="FI993" s="234"/>
      <c r="FJ993" s="234"/>
      <c r="FK993" s="234"/>
      <c r="FL993" s="234"/>
      <c r="FM993" s="234"/>
      <c r="FN993" s="234"/>
      <c r="FO993" s="234"/>
      <c r="FP993" s="234"/>
      <c r="FQ993" s="234"/>
      <c r="FR993" s="234"/>
      <c r="FS993" s="234"/>
      <c r="FT993" s="234"/>
      <c r="FU993" s="234"/>
      <c r="FV993" s="234"/>
      <c r="FW993" s="234"/>
      <c r="FX993" s="234"/>
      <c r="FY993" s="234"/>
      <c r="FZ993" s="234"/>
      <c r="GA993" s="234"/>
      <c r="GB993" s="234"/>
      <c r="GC993" s="234"/>
      <c r="GD993" s="234"/>
      <c r="GE993" s="234"/>
      <c r="GF993" s="234"/>
      <c r="GG993" s="234"/>
      <c r="GH993" s="234"/>
      <c r="GI993" s="234"/>
      <c r="GJ993" s="234"/>
      <c r="GK993" s="234"/>
      <c r="GL993" s="234"/>
      <c r="GM993" s="234"/>
      <c r="GN993" s="234"/>
      <c r="GO993" s="234"/>
      <c r="GP993" s="234"/>
      <c r="GQ993" s="234"/>
      <c r="GR993" s="234"/>
      <c r="GS993" s="234"/>
      <c r="GT993" s="234"/>
      <c r="GU993" s="234"/>
      <c r="GV993" s="234"/>
      <c r="GW993" s="234"/>
      <c r="GX993" s="234"/>
      <c r="GY993" s="234"/>
      <c r="GZ993" s="234"/>
      <c r="HA993" s="234"/>
      <c r="HB993" s="234"/>
      <c r="HC993" s="234"/>
      <c r="HD993" s="234"/>
      <c r="HE993" s="234"/>
      <c r="HF993" s="234"/>
      <c r="HG993" s="234"/>
      <c r="HH993" s="234"/>
      <c r="HI993" s="234"/>
      <c r="HJ993" s="234"/>
      <c r="HK993" s="234"/>
      <c r="HL993" s="234"/>
      <c r="HM993" s="234"/>
      <c r="HN993" s="234"/>
      <c r="HO993" s="234"/>
      <c r="HP993" s="234"/>
      <c r="HQ993" s="234"/>
      <c r="HR993" s="234"/>
      <c r="HS993" s="234"/>
      <c r="HT993" s="234"/>
      <c r="HU993" s="234"/>
      <c r="HV993" s="234"/>
      <c r="HW993" s="234"/>
      <c r="HX993" s="234"/>
      <c r="HY993" s="234"/>
      <c r="HZ993" s="234"/>
      <c r="IA993" s="234"/>
      <c r="IB993" s="234"/>
      <c r="IC993" s="234"/>
      <c r="ID993" s="234"/>
    </row>
    <row r="995" spans="1:238" s="311" customFormat="1">
      <c r="A995" s="249"/>
      <c r="B995" s="280"/>
      <c r="C995" s="280"/>
      <c r="D995" s="280"/>
      <c r="E995" s="280"/>
      <c r="F995" s="280"/>
      <c r="G995" s="280"/>
      <c r="H995" s="243"/>
      <c r="I995" s="307"/>
      <c r="J995" s="308"/>
      <c r="K995" s="309"/>
      <c r="L995" s="310"/>
      <c r="N995" s="301"/>
      <c r="O995" s="301"/>
      <c r="P995" s="234"/>
      <c r="Q995" s="234"/>
      <c r="R995" s="234"/>
      <c r="S995" s="234"/>
      <c r="T995" s="234"/>
      <c r="U995" s="234"/>
      <c r="V995" s="234"/>
      <c r="W995" s="234"/>
      <c r="X995" s="234"/>
      <c r="Y995" s="234"/>
      <c r="Z995" s="234"/>
      <c r="AA995" s="234"/>
      <c r="AB995" s="234"/>
      <c r="AC995" s="234"/>
      <c r="AD995" s="234"/>
      <c r="AE995" s="234"/>
      <c r="AF995" s="234"/>
      <c r="AG995" s="234"/>
      <c r="AH995" s="234"/>
      <c r="AI995" s="234"/>
      <c r="AJ995" s="234"/>
      <c r="AK995" s="234"/>
      <c r="AL995" s="234"/>
      <c r="AM995" s="234"/>
      <c r="AN995" s="234"/>
      <c r="AO995" s="234"/>
      <c r="AP995" s="234"/>
      <c r="AQ995" s="234"/>
      <c r="AR995" s="234"/>
      <c r="AS995" s="234"/>
      <c r="AT995" s="234"/>
      <c r="AU995" s="234"/>
      <c r="AV995" s="234"/>
      <c r="AW995" s="234"/>
      <c r="AX995" s="234"/>
      <c r="AY995" s="234"/>
      <c r="AZ995" s="234"/>
      <c r="BA995" s="234"/>
      <c r="BB995" s="234"/>
      <c r="BC995" s="234"/>
      <c r="BD995" s="234"/>
      <c r="BE995" s="234"/>
      <c r="BF995" s="234"/>
      <c r="BG995" s="234"/>
      <c r="BH995" s="234"/>
      <c r="BI995" s="234"/>
      <c r="BJ995" s="234"/>
      <c r="BK995" s="234"/>
      <c r="BL995" s="234"/>
      <c r="BM995" s="234"/>
      <c r="BN995" s="234"/>
      <c r="BO995" s="234"/>
      <c r="BP995" s="234"/>
      <c r="BQ995" s="234"/>
      <c r="BR995" s="234"/>
      <c r="BS995" s="234"/>
      <c r="BT995" s="234"/>
      <c r="BU995" s="234"/>
      <c r="BV995" s="234"/>
      <c r="BW995" s="234"/>
      <c r="BX995" s="234"/>
      <c r="BY995" s="234"/>
      <c r="BZ995" s="234"/>
      <c r="CA995" s="234"/>
      <c r="CB995" s="234"/>
      <c r="CC995" s="234"/>
      <c r="CD995" s="234"/>
      <c r="CE995" s="234"/>
      <c r="CF995" s="234"/>
      <c r="CG995" s="234"/>
      <c r="CH995" s="234"/>
      <c r="CI995" s="234"/>
      <c r="CJ995" s="234"/>
      <c r="CK995" s="234"/>
      <c r="CL995" s="234"/>
      <c r="CM995" s="234"/>
      <c r="CN995" s="234"/>
      <c r="CO995" s="234"/>
      <c r="CP995" s="234"/>
      <c r="CQ995" s="234"/>
      <c r="CR995" s="234"/>
      <c r="CS995" s="234"/>
      <c r="CT995" s="234"/>
      <c r="CU995" s="234"/>
      <c r="CV995" s="234"/>
      <c r="CW995" s="234"/>
      <c r="CX995" s="234"/>
      <c r="CY995" s="234"/>
      <c r="CZ995" s="234"/>
      <c r="DA995" s="234"/>
      <c r="DB995" s="234"/>
      <c r="DC995" s="234"/>
      <c r="DD995" s="234"/>
      <c r="DE995" s="234"/>
      <c r="DF995" s="234"/>
      <c r="DG995" s="234"/>
      <c r="DH995" s="234"/>
      <c r="DI995" s="234"/>
      <c r="DJ995" s="234"/>
      <c r="DK995" s="234"/>
      <c r="DL995" s="234"/>
      <c r="DM995" s="234"/>
      <c r="DN995" s="234"/>
      <c r="DO995" s="234"/>
      <c r="DP995" s="234"/>
      <c r="DQ995" s="234"/>
      <c r="DR995" s="234"/>
      <c r="DS995" s="234"/>
      <c r="DT995" s="234"/>
      <c r="DU995" s="234"/>
      <c r="DV995" s="234"/>
      <c r="DW995" s="234"/>
      <c r="DX995" s="234"/>
      <c r="DY995" s="234"/>
      <c r="DZ995" s="234"/>
      <c r="EA995" s="234"/>
      <c r="EB995" s="234"/>
      <c r="EC995" s="234"/>
      <c r="ED995" s="234"/>
      <c r="EE995" s="234"/>
      <c r="EF995" s="234"/>
      <c r="EG995" s="234"/>
      <c r="EH995" s="234"/>
      <c r="EI995" s="234"/>
      <c r="EJ995" s="234"/>
      <c r="EK995" s="234"/>
      <c r="EL995" s="234"/>
      <c r="EM995" s="234"/>
      <c r="EN995" s="234"/>
      <c r="EO995" s="234"/>
      <c r="EP995" s="234"/>
      <c r="EQ995" s="234"/>
      <c r="ER995" s="234"/>
      <c r="ES995" s="234"/>
      <c r="ET995" s="234"/>
      <c r="EU995" s="234"/>
      <c r="EV995" s="234"/>
      <c r="EW995" s="234"/>
      <c r="EX995" s="234"/>
      <c r="EY995" s="234"/>
      <c r="EZ995" s="234"/>
      <c r="FA995" s="234"/>
      <c r="FB995" s="234"/>
      <c r="FC995" s="234"/>
      <c r="FD995" s="234"/>
      <c r="FE995" s="234"/>
      <c r="FF995" s="234"/>
      <c r="FG995" s="234"/>
      <c r="FH995" s="234"/>
      <c r="FI995" s="234"/>
      <c r="FJ995" s="234"/>
      <c r="FK995" s="234"/>
      <c r="FL995" s="234"/>
      <c r="FM995" s="234"/>
      <c r="FN995" s="234"/>
      <c r="FO995" s="234"/>
      <c r="FP995" s="234"/>
      <c r="FQ995" s="234"/>
      <c r="FR995" s="234"/>
      <c r="FS995" s="234"/>
      <c r="FT995" s="234"/>
      <c r="FU995" s="234"/>
      <c r="FV995" s="234"/>
      <c r="FW995" s="234"/>
      <c r="FX995" s="234"/>
      <c r="FY995" s="234"/>
      <c r="FZ995" s="234"/>
      <c r="GA995" s="234"/>
      <c r="GB995" s="234"/>
      <c r="GC995" s="234"/>
      <c r="GD995" s="234"/>
      <c r="GE995" s="234"/>
      <c r="GF995" s="234"/>
      <c r="GG995" s="234"/>
      <c r="GH995" s="234"/>
      <c r="GI995" s="234"/>
      <c r="GJ995" s="234"/>
      <c r="GK995" s="234"/>
      <c r="GL995" s="234"/>
      <c r="GM995" s="234"/>
      <c r="GN995" s="234"/>
      <c r="GO995" s="234"/>
      <c r="GP995" s="234"/>
      <c r="GQ995" s="234"/>
      <c r="GR995" s="234"/>
      <c r="GS995" s="234"/>
      <c r="GT995" s="234"/>
      <c r="GU995" s="234"/>
      <c r="GV995" s="234"/>
      <c r="GW995" s="234"/>
      <c r="GX995" s="234"/>
      <c r="GY995" s="234"/>
      <c r="GZ995" s="234"/>
      <c r="HA995" s="234"/>
      <c r="HB995" s="234"/>
      <c r="HC995" s="234"/>
      <c r="HD995" s="234"/>
      <c r="HE995" s="234"/>
      <c r="HF995" s="234"/>
      <c r="HG995" s="234"/>
      <c r="HH995" s="234"/>
      <c r="HI995" s="234"/>
      <c r="HJ995" s="234"/>
      <c r="HK995" s="234"/>
      <c r="HL995" s="234"/>
      <c r="HM995" s="234"/>
      <c r="HN995" s="234"/>
      <c r="HO995" s="234"/>
      <c r="HP995" s="234"/>
      <c r="HQ995" s="234"/>
      <c r="HR995" s="234"/>
      <c r="HS995" s="234"/>
      <c r="HT995" s="234"/>
      <c r="HU995" s="234"/>
      <c r="HV995" s="234"/>
      <c r="HW995" s="234"/>
      <c r="HX995" s="234"/>
      <c r="HY995" s="234"/>
      <c r="HZ995" s="234"/>
      <c r="IA995" s="234"/>
      <c r="IB995" s="234"/>
      <c r="IC995" s="234"/>
      <c r="ID995" s="234"/>
    </row>
    <row r="997" spans="1:238" s="311" customFormat="1">
      <c r="A997" s="249"/>
      <c r="B997" s="280"/>
      <c r="C997" s="280"/>
      <c r="D997" s="280"/>
      <c r="E997" s="280"/>
      <c r="F997" s="280"/>
      <c r="G997" s="280"/>
      <c r="H997" s="243"/>
      <c r="I997" s="307"/>
      <c r="J997" s="308"/>
      <c r="K997" s="309"/>
      <c r="L997" s="310"/>
      <c r="N997" s="301"/>
      <c r="O997" s="301"/>
      <c r="P997" s="234"/>
      <c r="Q997" s="234"/>
      <c r="R997" s="234"/>
      <c r="S997" s="234"/>
      <c r="T997" s="234"/>
      <c r="U997" s="234"/>
      <c r="V997" s="234"/>
      <c r="W997" s="234"/>
      <c r="X997" s="234"/>
      <c r="Y997" s="234"/>
      <c r="Z997" s="234"/>
      <c r="AA997" s="234"/>
      <c r="AB997" s="234"/>
      <c r="AC997" s="234"/>
      <c r="AD997" s="234"/>
      <c r="AE997" s="234"/>
      <c r="AF997" s="234"/>
      <c r="AG997" s="234"/>
      <c r="AH997" s="234"/>
      <c r="AI997" s="234"/>
      <c r="AJ997" s="234"/>
      <c r="AK997" s="234"/>
      <c r="AL997" s="234"/>
      <c r="AM997" s="234"/>
      <c r="AN997" s="234"/>
      <c r="AO997" s="234"/>
      <c r="AP997" s="234"/>
      <c r="AQ997" s="234"/>
      <c r="AR997" s="234"/>
      <c r="AS997" s="234"/>
      <c r="AT997" s="234"/>
      <c r="AU997" s="234"/>
      <c r="AV997" s="234"/>
      <c r="AW997" s="234"/>
      <c r="AX997" s="234"/>
      <c r="AY997" s="234"/>
      <c r="AZ997" s="234"/>
      <c r="BA997" s="234"/>
      <c r="BB997" s="234"/>
      <c r="BC997" s="234"/>
      <c r="BD997" s="234"/>
      <c r="BE997" s="234"/>
      <c r="BF997" s="234"/>
      <c r="BG997" s="234"/>
      <c r="BH997" s="234"/>
      <c r="BI997" s="234"/>
      <c r="BJ997" s="234"/>
      <c r="BK997" s="234"/>
      <c r="BL997" s="234"/>
      <c r="BM997" s="234"/>
      <c r="BN997" s="234"/>
      <c r="BO997" s="234"/>
      <c r="BP997" s="234"/>
      <c r="BQ997" s="234"/>
      <c r="BR997" s="234"/>
      <c r="BS997" s="234"/>
      <c r="BT997" s="234"/>
      <c r="BU997" s="234"/>
      <c r="BV997" s="234"/>
      <c r="BW997" s="234"/>
      <c r="BX997" s="234"/>
      <c r="BY997" s="234"/>
      <c r="BZ997" s="234"/>
      <c r="CA997" s="234"/>
      <c r="CB997" s="234"/>
      <c r="CC997" s="234"/>
      <c r="CD997" s="234"/>
      <c r="CE997" s="234"/>
      <c r="CF997" s="234"/>
      <c r="CG997" s="234"/>
      <c r="CH997" s="234"/>
      <c r="CI997" s="234"/>
      <c r="CJ997" s="234"/>
      <c r="CK997" s="234"/>
      <c r="CL997" s="234"/>
      <c r="CM997" s="234"/>
      <c r="CN997" s="234"/>
      <c r="CO997" s="234"/>
      <c r="CP997" s="234"/>
      <c r="CQ997" s="234"/>
      <c r="CR997" s="234"/>
      <c r="CS997" s="234"/>
      <c r="CT997" s="234"/>
      <c r="CU997" s="234"/>
      <c r="CV997" s="234"/>
      <c r="CW997" s="234"/>
      <c r="CX997" s="234"/>
      <c r="CY997" s="234"/>
      <c r="CZ997" s="234"/>
      <c r="DA997" s="234"/>
      <c r="DB997" s="234"/>
      <c r="DC997" s="234"/>
      <c r="DD997" s="234"/>
      <c r="DE997" s="234"/>
      <c r="DF997" s="234"/>
      <c r="DG997" s="234"/>
      <c r="DH997" s="234"/>
      <c r="DI997" s="234"/>
      <c r="DJ997" s="234"/>
      <c r="DK997" s="234"/>
      <c r="DL997" s="234"/>
      <c r="DM997" s="234"/>
      <c r="DN997" s="234"/>
      <c r="DO997" s="234"/>
      <c r="DP997" s="234"/>
      <c r="DQ997" s="234"/>
      <c r="DR997" s="234"/>
      <c r="DS997" s="234"/>
      <c r="DT997" s="234"/>
      <c r="DU997" s="234"/>
      <c r="DV997" s="234"/>
      <c r="DW997" s="234"/>
      <c r="DX997" s="234"/>
      <c r="DY997" s="234"/>
      <c r="DZ997" s="234"/>
      <c r="EA997" s="234"/>
      <c r="EB997" s="234"/>
      <c r="EC997" s="234"/>
      <c r="ED997" s="234"/>
      <c r="EE997" s="234"/>
      <c r="EF997" s="234"/>
      <c r="EG997" s="234"/>
      <c r="EH997" s="234"/>
      <c r="EI997" s="234"/>
      <c r="EJ997" s="234"/>
      <c r="EK997" s="234"/>
      <c r="EL997" s="234"/>
      <c r="EM997" s="234"/>
      <c r="EN997" s="234"/>
      <c r="EO997" s="234"/>
      <c r="EP997" s="234"/>
      <c r="EQ997" s="234"/>
      <c r="ER997" s="234"/>
      <c r="ES997" s="234"/>
      <c r="ET997" s="234"/>
      <c r="EU997" s="234"/>
      <c r="EV997" s="234"/>
      <c r="EW997" s="234"/>
      <c r="EX997" s="234"/>
      <c r="EY997" s="234"/>
      <c r="EZ997" s="234"/>
      <c r="FA997" s="234"/>
      <c r="FB997" s="234"/>
      <c r="FC997" s="234"/>
      <c r="FD997" s="234"/>
      <c r="FE997" s="234"/>
      <c r="FF997" s="234"/>
      <c r="FG997" s="234"/>
      <c r="FH997" s="234"/>
      <c r="FI997" s="234"/>
      <c r="FJ997" s="234"/>
      <c r="FK997" s="234"/>
      <c r="FL997" s="234"/>
      <c r="FM997" s="234"/>
      <c r="FN997" s="234"/>
      <c r="FO997" s="234"/>
      <c r="FP997" s="234"/>
      <c r="FQ997" s="234"/>
      <c r="FR997" s="234"/>
      <c r="FS997" s="234"/>
      <c r="FT997" s="234"/>
      <c r="FU997" s="234"/>
      <c r="FV997" s="234"/>
      <c r="FW997" s="234"/>
      <c r="FX997" s="234"/>
      <c r="FY997" s="234"/>
      <c r="FZ997" s="234"/>
      <c r="GA997" s="234"/>
      <c r="GB997" s="234"/>
      <c r="GC997" s="234"/>
      <c r="GD997" s="234"/>
      <c r="GE997" s="234"/>
      <c r="GF997" s="234"/>
      <c r="GG997" s="234"/>
      <c r="GH997" s="234"/>
      <c r="GI997" s="234"/>
      <c r="GJ997" s="234"/>
      <c r="GK997" s="234"/>
      <c r="GL997" s="234"/>
      <c r="GM997" s="234"/>
      <c r="GN997" s="234"/>
      <c r="GO997" s="234"/>
      <c r="GP997" s="234"/>
      <c r="GQ997" s="234"/>
      <c r="GR997" s="234"/>
      <c r="GS997" s="234"/>
      <c r="GT997" s="234"/>
      <c r="GU997" s="234"/>
      <c r="GV997" s="234"/>
      <c r="GW997" s="234"/>
      <c r="GX997" s="234"/>
      <c r="GY997" s="234"/>
      <c r="GZ997" s="234"/>
      <c r="HA997" s="234"/>
      <c r="HB997" s="234"/>
      <c r="HC997" s="234"/>
      <c r="HD997" s="234"/>
      <c r="HE997" s="234"/>
      <c r="HF997" s="234"/>
      <c r="HG997" s="234"/>
      <c r="HH997" s="234"/>
      <c r="HI997" s="234"/>
      <c r="HJ997" s="234"/>
      <c r="HK997" s="234"/>
      <c r="HL997" s="234"/>
      <c r="HM997" s="234"/>
      <c r="HN997" s="234"/>
      <c r="HO997" s="234"/>
      <c r="HP997" s="234"/>
      <c r="HQ997" s="234"/>
      <c r="HR997" s="234"/>
      <c r="HS997" s="234"/>
      <c r="HT997" s="234"/>
      <c r="HU997" s="234"/>
      <c r="HV997" s="234"/>
      <c r="HW997" s="234"/>
      <c r="HX997" s="234"/>
      <c r="HY997" s="234"/>
      <c r="HZ997" s="234"/>
      <c r="IA997" s="234"/>
      <c r="IB997" s="234"/>
      <c r="IC997" s="234"/>
      <c r="ID997" s="234"/>
    </row>
    <row r="998" spans="1:238" s="311" customFormat="1">
      <c r="A998" s="249"/>
      <c r="B998" s="280"/>
      <c r="C998" s="280"/>
      <c r="D998" s="280"/>
      <c r="E998" s="280"/>
      <c r="F998" s="280"/>
      <c r="G998" s="280"/>
      <c r="H998" s="243"/>
      <c r="I998" s="307"/>
      <c r="J998" s="308"/>
      <c r="K998" s="309"/>
      <c r="L998" s="310"/>
      <c r="N998" s="301"/>
      <c r="O998" s="301"/>
      <c r="P998" s="234"/>
      <c r="Q998" s="234"/>
      <c r="R998" s="234"/>
      <c r="S998" s="234"/>
      <c r="T998" s="234"/>
      <c r="U998" s="234"/>
      <c r="V998" s="234"/>
      <c r="W998" s="234"/>
      <c r="X998" s="234"/>
      <c r="Y998" s="234"/>
      <c r="Z998" s="234"/>
      <c r="AA998" s="234"/>
      <c r="AB998" s="234"/>
      <c r="AC998" s="234"/>
      <c r="AD998" s="234"/>
      <c r="AE998" s="234"/>
      <c r="AF998" s="234"/>
      <c r="AG998" s="234"/>
      <c r="AH998" s="234"/>
      <c r="AI998" s="234"/>
      <c r="AJ998" s="234"/>
      <c r="AK998" s="234"/>
      <c r="AL998" s="234"/>
      <c r="AM998" s="234"/>
      <c r="AN998" s="234"/>
      <c r="AO998" s="234"/>
      <c r="AP998" s="234"/>
      <c r="AQ998" s="234"/>
      <c r="AR998" s="234"/>
      <c r="AS998" s="234"/>
      <c r="AT998" s="234"/>
      <c r="AU998" s="234"/>
      <c r="AV998" s="234"/>
      <c r="AW998" s="234"/>
      <c r="AX998" s="234"/>
      <c r="AY998" s="234"/>
      <c r="AZ998" s="234"/>
      <c r="BA998" s="234"/>
      <c r="BB998" s="234"/>
      <c r="BC998" s="234"/>
      <c r="BD998" s="234"/>
      <c r="BE998" s="234"/>
      <c r="BF998" s="234"/>
      <c r="BG998" s="234"/>
      <c r="BH998" s="234"/>
      <c r="BI998" s="234"/>
      <c r="BJ998" s="234"/>
      <c r="BK998" s="234"/>
      <c r="BL998" s="234"/>
      <c r="BM998" s="234"/>
      <c r="BN998" s="234"/>
      <c r="BO998" s="234"/>
      <c r="BP998" s="234"/>
      <c r="BQ998" s="234"/>
      <c r="BR998" s="234"/>
      <c r="BS998" s="234"/>
      <c r="BT998" s="234"/>
      <c r="BU998" s="234"/>
      <c r="BV998" s="234"/>
      <c r="BW998" s="234"/>
      <c r="BX998" s="234"/>
      <c r="BY998" s="234"/>
      <c r="BZ998" s="234"/>
      <c r="CA998" s="234"/>
      <c r="CB998" s="234"/>
      <c r="CC998" s="234"/>
      <c r="CD998" s="234"/>
      <c r="CE998" s="234"/>
      <c r="CF998" s="234"/>
      <c r="CG998" s="234"/>
      <c r="CH998" s="234"/>
      <c r="CI998" s="234"/>
      <c r="CJ998" s="234"/>
      <c r="CK998" s="234"/>
      <c r="CL998" s="234"/>
      <c r="CM998" s="234"/>
      <c r="CN998" s="234"/>
      <c r="CO998" s="234"/>
      <c r="CP998" s="234"/>
      <c r="CQ998" s="234"/>
      <c r="CR998" s="234"/>
      <c r="CS998" s="234"/>
      <c r="CT998" s="234"/>
      <c r="CU998" s="234"/>
      <c r="CV998" s="234"/>
      <c r="CW998" s="234"/>
      <c r="CX998" s="234"/>
      <c r="CY998" s="234"/>
      <c r="CZ998" s="234"/>
      <c r="DA998" s="234"/>
      <c r="DB998" s="234"/>
      <c r="DC998" s="234"/>
      <c r="DD998" s="234"/>
      <c r="DE998" s="234"/>
      <c r="DF998" s="234"/>
      <c r="DG998" s="234"/>
      <c r="DH998" s="234"/>
      <c r="DI998" s="234"/>
      <c r="DJ998" s="234"/>
      <c r="DK998" s="234"/>
      <c r="DL998" s="234"/>
      <c r="DM998" s="234"/>
      <c r="DN998" s="234"/>
      <c r="DO998" s="234"/>
      <c r="DP998" s="234"/>
      <c r="DQ998" s="234"/>
      <c r="DR998" s="234"/>
      <c r="DS998" s="234"/>
      <c r="DT998" s="234"/>
      <c r="DU998" s="234"/>
      <c r="DV998" s="234"/>
      <c r="DW998" s="234"/>
      <c r="DX998" s="234"/>
      <c r="DY998" s="234"/>
      <c r="DZ998" s="234"/>
      <c r="EA998" s="234"/>
      <c r="EB998" s="234"/>
      <c r="EC998" s="234"/>
      <c r="ED998" s="234"/>
      <c r="EE998" s="234"/>
      <c r="EF998" s="234"/>
      <c r="EG998" s="234"/>
      <c r="EH998" s="234"/>
      <c r="EI998" s="234"/>
      <c r="EJ998" s="234"/>
      <c r="EK998" s="234"/>
      <c r="EL998" s="234"/>
      <c r="EM998" s="234"/>
      <c r="EN998" s="234"/>
      <c r="EO998" s="234"/>
      <c r="EP998" s="234"/>
      <c r="EQ998" s="234"/>
      <c r="ER998" s="234"/>
      <c r="ES998" s="234"/>
      <c r="ET998" s="234"/>
      <c r="EU998" s="234"/>
      <c r="EV998" s="234"/>
      <c r="EW998" s="234"/>
      <c r="EX998" s="234"/>
      <c r="EY998" s="234"/>
      <c r="EZ998" s="234"/>
      <c r="FA998" s="234"/>
      <c r="FB998" s="234"/>
      <c r="FC998" s="234"/>
      <c r="FD998" s="234"/>
      <c r="FE998" s="234"/>
      <c r="FF998" s="234"/>
      <c r="FG998" s="234"/>
      <c r="FH998" s="234"/>
      <c r="FI998" s="234"/>
      <c r="FJ998" s="234"/>
      <c r="FK998" s="234"/>
      <c r="FL998" s="234"/>
      <c r="FM998" s="234"/>
      <c r="FN998" s="234"/>
      <c r="FO998" s="234"/>
      <c r="FP998" s="234"/>
      <c r="FQ998" s="234"/>
      <c r="FR998" s="234"/>
      <c r="FS998" s="234"/>
      <c r="FT998" s="234"/>
      <c r="FU998" s="234"/>
      <c r="FV998" s="234"/>
      <c r="FW998" s="234"/>
      <c r="FX998" s="234"/>
      <c r="FY998" s="234"/>
      <c r="FZ998" s="234"/>
      <c r="GA998" s="234"/>
      <c r="GB998" s="234"/>
      <c r="GC998" s="234"/>
      <c r="GD998" s="234"/>
      <c r="GE998" s="234"/>
      <c r="GF998" s="234"/>
      <c r="GG998" s="234"/>
      <c r="GH998" s="234"/>
      <c r="GI998" s="234"/>
      <c r="GJ998" s="234"/>
      <c r="GK998" s="234"/>
      <c r="GL998" s="234"/>
      <c r="GM998" s="234"/>
      <c r="GN998" s="234"/>
      <c r="GO998" s="234"/>
      <c r="GP998" s="234"/>
      <c r="GQ998" s="234"/>
      <c r="GR998" s="234"/>
      <c r="GS998" s="234"/>
      <c r="GT998" s="234"/>
      <c r="GU998" s="234"/>
      <c r="GV998" s="234"/>
      <c r="GW998" s="234"/>
      <c r="GX998" s="234"/>
      <c r="GY998" s="234"/>
      <c r="GZ998" s="234"/>
      <c r="HA998" s="234"/>
      <c r="HB998" s="234"/>
      <c r="HC998" s="234"/>
      <c r="HD998" s="234"/>
      <c r="HE998" s="234"/>
      <c r="HF998" s="234"/>
      <c r="HG998" s="234"/>
      <c r="HH998" s="234"/>
      <c r="HI998" s="234"/>
      <c r="HJ998" s="234"/>
      <c r="HK998" s="234"/>
      <c r="HL998" s="234"/>
      <c r="HM998" s="234"/>
      <c r="HN998" s="234"/>
      <c r="HO998" s="234"/>
      <c r="HP998" s="234"/>
      <c r="HQ998" s="234"/>
      <c r="HR998" s="234"/>
      <c r="HS998" s="234"/>
      <c r="HT998" s="234"/>
      <c r="HU998" s="234"/>
      <c r="HV998" s="234"/>
      <c r="HW998" s="234"/>
      <c r="HX998" s="234"/>
      <c r="HY998" s="234"/>
      <c r="HZ998" s="234"/>
      <c r="IA998" s="234"/>
      <c r="IB998" s="234"/>
      <c r="IC998" s="234"/>
      <c r="ID998" s="234"/>
    </row>
    <row r="1000" spans="1:238" s="311" customFormat="1">
      <c r="A1000" s="249"/>
      <c r="B1000" s="280"/>
      <c r="C1000" s="280"/>
      <c r="D1000" s="280"/>
      <c r="E1000" s="280"/>
      <c r="F1000" s="280"/>
      <c r="G1000" s="280"/>
      <c r="H1000" s="243"/>
      <c r="I1000" s="307"/>
      <c r="J1000" s="308"/>
      <c r="K1000" s="309"/>
      <c r="L1000" s="310"/>
      <c r="N1000" s="301"/>
      <c r="O1000" s="301"/>
      <c r="P1000" s="234"/>
      <c r="Q1000" s="234"/>
      <c r="R1000" s="234"/>
      <c r="S1000" s="234"/>
      <c r="T1000" s="234"/>
      <c r="U1000" s="234"/>
      <c r="V1000" s="234"/>
      <c r="W1000" s="234"/>
      <c r="X1000" s="234"/>
      <c r="Y1000" s="234"/>
      <c r="Z1000" s="234"/>
      <c r="AA1000" s="234"/>
      <c r="AB1000" s="234"/>
      <c r="AC1000" s="234"/>
      <c r="AD1000" s="234"/>
      <c r="AE1000" s="234"/>
      <c r="AF1000" s="234"/>
      <c r="AG1000" s="234"/>
      <c r="AH1000" s="234"/>
      <c r="AI1000" s="234"/>
      <c r="AJ1000" s="234"/>
      <c r="AK1000" s="234"/>
      <c r="AL1000" s="234"/>
      <c r="AM1000" s="234"/>
      <c r="AN1000" s="234"/>
      <c r="AO1000" s="234"/>
      <c r="AP1000" s="234"/>
      <c r="AQ1000" s="234"/>
      <c r="AR1000" s="234"/>
      <c r="AS1000" s="234"/>
      <c r="AT1000" s="234"/>
      <c r="AU1000" s="234"/>
      <c r="AV1000" s="234"/>
      <c r="AW1000" s="234"/>
      <c r="AX1000" s="234"/>
      <c r="AY1000" s="234"/>
      <c r="AZ1000" s="234"/>
      <c r="BA1000" s="234"/>
      <c r="BB1000" s="234"/>
      <c r="BC1000" s="234"/>
      <c r="BD1000" s="234"/>
      <c r="BE1000" s="234"/>
      <c r="BF1000" s="234"/>
      <c r="BG1000" s="234"/>
      <c r="BH1000" s="234"/>
      <c r="BI1000" s="234"/>
      <c r="BJ1000" s="234"/>
      <c r="BK1000" s="234"/>
      <c r="BL1000" s="234"/>
      <c r="BM1000" s="234"/>
      <c r="BN1000" s="234"/>
      <c r="BO1000" s="234"/>
      <c r="BP1000" s="234"/>
      <c r="BQ1000" s="234"/>
      <c r="BR1000" s="234"/>
      <c r="BS1000" s="234"/>
      <c r="BT1000" s="234"/>
      <c r="BU1000" s="234"/>
      <c r="BV1000" s="234"/>
      <c r="BW1000" s="234"/>
      <c r="BX1000" s="234"/>
      <c r="BY1000" s="234"/>
      <c r="BZ1000" s="234"/>
      <c r="CA1000" s="234"/>
      <c r="CB1000" s="234"/>
      <c r="CC1000" s="234"/>
      <c r="CD1000" s="234"/>
      <c r="CE1000" s="234"/>
      <c r="CF1000" s="234"/>
      <c r="CG1000" s="234"/>
      <c r="CH1000" s="234"/>
      <c r="CI1000" s="234"/>
      <c r="CJ1000" s="234"/>
      <c r="CK1000" s="234"/>
      <c r="CL1000" s="234"/>
      <c r="CM1000" s="234"/>
      <c r="CN1000" s="234"/>
      <c r="CO1000" s="234"/>
      <c r="CP1000" s="234"/>
      <c r="CQ1000" s="234"/>
      <c r="CR1000" s="234"/>
      <c r="CS1000" s="234"/>
      <c r="CT1000" s="234"/>
      <c r="CU1000" s="234"/>
      <c r="CV1000" s="234"/>
      <c r="CW1000" s="234"/>
      <c r="CX1000" s="234"/>
      <c r="CY1000" s="234"/>
      <c r="CZ1000" s="234"/>
      <c r="DA1000" s="234"/>
      <c r="DB1000" s="234"/>
      <c r="DC1000" s="234"/>
      <c r="DD1000" s="234"/>
      <c r="DE1000" s="234"/>
      <c r="DF1000" s="234"/>
      <c r="DG1000" s="234"/>
      <c r="DH1000" s="234"/>
      <c r="DI1000" s="234"/>
      <c r="DJ1000" s="234"/>
      <c r="DK1000" s="234"/>
      <c r="DL1000" s="234"/>
      <c r="DM1000" s="234"/>
      <c r="DN1000" s="234"/>
      <c r="DO1000" s="234"/>
      <c r="DP1000" s="234"/>
      <c r="DQ1000" s="234"/>
      <c r="DR1000" s="234"/>
      <c r="DS1000" s="234"/>
      <c r="DT1000" s="234"/>
      <c r="DU1000" s="234"/>
      <c r="DV1000" s="234"/>
      <c r="DW1000" s="234"/>
      <c r="DX1000" s="234"/>
      <c r="DY1000" s="234"/>
      <c r="DZ1000" s="234"/>
      <c r="EA1000" s="234"/>
      <c r="EB1000" s="234"/>
      <c r="EC1000" s="234"/>
      <c r="ED1000" s="234"/>
      <c r="EE1000" s="234"/>
      <c r="EF1000" s="234"/>
      <c r="EG1000" s="234"/>
      <c r="EH1000" s="234"/>
      <c r="EI1000" s="234"/>
      <c r="EJ1000" s="234"/>
      <c r="EK1000" s="234"/>
      <c r="EL1000" s="234"/>
      <c r="EM1000" s="234"/>
      <c r="EN1000" s="234"/>
      <c r="EO1000" s="234"/>
      <c r="EP1000" s="234"/>
      <c r="EQ1000" s="234"/>
      <c r="ER1000" s="234"/>
      <c r="ES1000" s="234"/>
      <c r="ET1000" s="234"/>
      <c r="EU1000" s="234"/>
      <c r="EV1000" s="234"/>
      <c r="EW1000" s="234"/>
      <c r="EX1000" s="234"/>
      <c r="EY1000" s="234"/>
      <c r="EZ1000" s="234"/>
      <c r="FA1000" s="234"/>
      <c r="FB1000" s="234"/>
      <c r="FC1000" s="234"/>
      <c r="FD1000" s="234"/>
      <c r="FE1000" s="234"/>
      <c r="FF1000" s="234"/>
      <c r="FG1000" s="234"/>
      <c r="FH1000" s="234"/>
      <c r="FI1000" s="234"/>
      <c r="FJ1000" s="234"/>
      <c r="FK1000" s="234"/>
      <c r="FL1000" s="234"/>
      <c r="FM1000" s="234"/>
      <c r="FN1000" s="234"/>
      <c r="FO1000" s="234"/>
      <c r="FP1000" s="234"/>
      <c r="FQ1000" s="234"/>
      <c r="FR1000" s="234"/>
      <c r="FS1000" s="234"/>
      <c r="FT1000" s="234"/>
      <c r="FU1000" s="234"/>
      <c r="FV1000" s="234"/>
      <c r="FW1000" s="234"/>
      <c r="FX1000" s="234"/>
      <c r="FY1000" s="234"/>
      <c r="FZ1000" s="234"/>
      <c r="GA1000" s="234"/>
      <c r="GB1000" s="234"/>
      <c r="GC1000" s="234"/>
      <c r="GD1000" s="234"/>
      <c r="GE1000" s="234"/>
      <c r="GF1000" s="234"/>
      <c r="GG1000" s="234"/>
      <c r="GH1000" s="234"/>
      <c r="GI1000" s="234"/>
      <c r="GJ1000" s="234"/>
      <c r="GK1000" s="234"/>
      <c r="GL1000" s="234"/>
      <c r="GM1000" s="234"/>
      <c r="GN1000" s="234"/>
      <c r="GO1000" s="234"/>
      <c r="GP1000" s="234"/>
      <c r="GQ1000" s="234"/>
      <c r="GR1000" s="234"/>
      <c r="GS1000" s="234"/>
      <c r="GT1000" s="234"/>
      <c r="GU1000" s="234"/>
      <c r="GV1000" s="234"/>
      <c r="GW1000" s="234"/>
      <c r="GX1000" s="234"/>
      <c r="GY1000" s="234"/>
      <c r="GZ1000" s="234"/>
      <c r="HA1000" s="234"/>
      <c r="HB1000" s="234"/>
      <c r="HC1000" s="234"/>
      <c r="HD1000" s="234"/>
      <c r="HE1000" s="234"/>
      <c r="HF1000" s="234"/>
      <c r="HG1000" s="234"/>
      <c r="HH1000" s="234"/>
      <c r="HI1000" s="234"/>
      <c r="HJ1000" s="234"/>
      <c r="HK1000" s="234"/>
      <c r="HL1000" s="234"/>
      <c r="HM1000" s="234"/>
      <c r="HN1000" s="234"/>
      <c r="HO1000" s="234"/>
      <c r="HP1000" s="234"/>
      <c r="HQ1000" s="234"/>
      <c r="HR1000" s="234"/>
      <c r="HS1000" s="234"/>
      <c r="HT1000" s="234"/>
      <c r="HU1000" s="234"/>
      <c r="HV1000" s="234"/>
      <c r="HW1000" s="234"/>
      <c r="HX1000" s="234"/>
      <c r="HY1000" s="234"/>
      <c r="HZ1000" s="234"/>
      <c r="IA1000" s="234"/>
      <c r="IB1000" s="234"/>
      <c r="IC1000" s="234"/>
      <c r="ID1000" s="234"/>
    </row>
    <row r="1001" spans="1:238" s="311" customFormat="1">
      <c r="A1001" s="249"/>
      <c r="B1001" s="280"/>
      <c r="C1001" s="280"/>
      <c r="D1001" s="280"/>
      <c r="E1001" s="280"/>
      <c r="F1001" s="280"/>
      <c r="G1001" s="280"/>
      <c r="H1001" s="243"/>
      <c r="I1001" s="307"/>
      <c r="J1001" s="308"/>
      <c r="K1001" s="309"/>
      <c r="L1001" s="310"/>
      <c r="N1001" s="301"/>
      <c r="O1001" s="301"/>
      <c r="P1001" s="234"/>
      <c r="Q1001" s="234"/>
      <c r="R1001" s="234"/>
      <c r="S1001" s="234"/>
      <c r="T1001" s="234"/>
      <c r="U1001" s="234"/>
      <c r="V1001" s="234"/>
      <c r="W1001" s="234"/>
      <c r="X1001" s="234"/>
      <c r="Y1001" s="234"/>
      <c r="Z1001" s="234"/>
      <c r="AA1001" s="234"/>
      <c r="AB1001" s="234"/>
      <c r="AC1001" s="234"/>
      <c r="AD1001" s="234"/>
      <c r="AE1001" s="234"/>
      <c r="AF1001" s="234"/>
      <c r="AG1001" s="234"/>
      <c r="AH1001" s="234"/>
      <c r="AI1001" s="234"/>
      <c r="AJ1001" s="234"/>
      <c r="AK1001" s="234"/>
      <c r="AL1001" s="234"/>
      <c r="AM1001" s="234"/>
      <c r="AN1001" s="234"/>
      <c r="AO1001" s="234"/>
      <c r="AP1001" s="234"/>
      <c r="AQ1001" s="234"/>
      <c r="AR1001" s="234"/>
      <c r="AS1001" s="234"/>
      <c r="AT1001" s="234"/>
      <c r="AU1001" s="234"/>
      <c r="AV1001" s="234"/>
      <c r="AW1001" s="234"/>
      <c r="AX1001" s="234"/>
      <c r="AY1001" s="234"/>
      <c r="AZ1001" s="234"/>
      <c r="BA1001" s="234"/>
      <c r="BB1001" s="234"/>
      <c r="BC1001" s="234"/>
      <c r="BD1001" s="234"/>
      <c r="BE1001" s="234"/>
      <c r="BF1001" s="234"/>
      <c r="BG1001" s="234"/>
      <c r="BH1001" s="234"/>
      <c r="BI1001" s="234"/>
      <c r="BJ1001" s="234"/>
      <c r="BK1001" s="234"/>
      <c r="BL1001" s="234"/>
      <c r="BM1001" s="234"/>
      <c r="BN1001" s="234"/>
      <c r="BO1001" s="234"/>
      <c r="BP1001" s="234"/>
      <c r="BQ1001" s="234"/>
      <c r="BR1001" s="234"/>
      <c r="BS1001" s="234"/>
      <c r="BT1001" s="234"/>
      <c r="BU1001" s="234"/>
      <c r="BV1001" s="234"/>
      <c r="BW1001" s="234"/>
      <c r="BX1001" s="234"/>
      <c r="BY1001" s="234"/>
      <c r="BZ1001" s="234"/>
      <c r="CA1001" s="234"/>
      <c r="CB1001" s="234"/>
      <c r="CC1001" s="234"/>
      <c r="CD1001" s="234"/>
      <c r="CE1001" s="234"/>
      <c r="CF1001" s="234"/>
      <c r="CG1001" s="234"/>
      <c r="CH1001" s="234"/>
      <c r="CI1001" s="234"/>
      <c r="CJ1001" s="234"/>
      <c r="CK1001" s="234"/>
      <c r="CL1001" s="234"/>
      <c r="CM1001" s="234"/>
      <c r="CN1001" s="234"/>
      <c r="CO1001" s="234"/>
      <c r="CP1001" s="234"/>
      <c r="CQ1001" s="234"/>
      <c r="CR1001" s="234"/>
      <c r="CS1001" s="234"/>
      <c r="CT1001" s="234"/>
      <c r="CU1001" s="234"/>
      <c r="CV1001" s="234"/>
      <c r="CW1001" s="234"/>
      <c r="CX1001" s="234"/>
      <c r="CY1001" s="234"/>
      <c r="CZ1001" s="234"/>
      <c r="DA1001" s="234"/>
      <c r="DB1001" s="234"/>
      <c r="DC1001" s="234"/>
      <c r="DD1001" s="234"/>
      <c r="DE1001" s="234"/>
      <c r="DF1001" s="234"/>
      <c r="DG1001" s="234"/>
      <c r="DH1001" s="234"/>
      <c r="DI1001" s="234"/>
      <c r="DJ1001" s="234"/>
      <c r="DK1001" s="234"/>
      <c r="DL1001" s="234"/>
      <c r="DM1001" s="234"/>
      <c r="DN1001" s="234"/>
      <c r="DO1001" s="234"/>
      <c r="DP1001" s="234"/>
      <c r="DQ1001" s="234"/>
      <c r="DR1001" s="234"/>
      <c r="DS1001" s="234"/>
      <c r="DT1001" s="234"/>
      <c r="DU1001" s="234"/>
      <c r="DV1001" s="234"/>
      <c r="DW1001" s="234"/>
      <c r="DX1001" s="234"/>
      <c r="DY1001" s="234"/>
      <c r="DZ1001" s="234"/>
      <c r="EA1001" s="234"/>
      <c r="EB1001" s="234"/>
      <c r="EC1001" s="234"/>
      <c r="ED1001" s="234"/>
      <c r="EE1001" s="234"/>
      <c r="EF1001" s="234"/>
      <c r="EG1001" s="234"/>
      <c r="EH1001" s="234"/>
      <c r="EI1001" s="234"/>
      <c r="EJ1001" s="234"/>
      <c r="EK1001" s="234"/>
      <c r="EL1001" s="234"/>
      <c r="EM1001" s="234"/>
      <c r="EN1001" s="234"/>
      <c r="EO1001" s="234"/>
      <c r="EP1001" s="234"/>
      <c r="EQ1001" s="234"/>
      <c r="ER1001" s="234"/>
      <c r="ES1001" s="234"/>
      <c r="ET1001" s="234"/>
      <c r="EU1001" s="234"/>
      <c r="EV1001" s="234"/>
      <c r="EW1001" s="234"/>
      <c r="EX1001" s="234"/>
      <c r="EY1001" s="234"/>
      <c r="EZ1001" s="234"/>
      <c r="FA1001" s="234"/>
      <c r="FB1001" s="234"/>
      <c r="FC1001" s="234"/>
      <c r="FD1001" s="234"/>
      <c r="FE1001" s="234"/>
      <c r="FF1001" s="234"/>
      <c r="FG1001" s="234"/>
      <c r="FH1001" s="234"/>
      <c r="FI1001" s="234"/>
      <c r="FJ1001" s="234"/>
      <c r="FK1001" s="234"/>
      <c r="FL1001" s="234"/>
      <c r="FM1001" s="234"/>
      <c r="FN1001" s="234"/>
      <c r="FO1001" s="234"/>
      <c r="FP1001" s="234"/>
      <c r="FQ1001" s="234"/>
      <c r="FR1001" s="234"/>
      <c r="FS1001" s="234"/>
      <c r="FT1001" s="234"/>
      <c r="FU1001" s="234"/>
      <c r="FV1001" s="234"/>
      <c r="FW1001" s="234"/>
      <c r="FX1001" s="234"/>
      <c r="FY1001" s="234"/>
      <c r="FZ1001" s="234"/>
      <c r="GA1001" s="234"/>
      <c r="GB1001" s="234"/>
      <c r="GC1001" s="234"/>
      <c r="GD1001" s="234"/>
      <c r="GE1001" s="234"/>
      <c r="GF1001" s="234"/>
      <c r="GG1001" s="234"/>
      <c r="GH1001" s="234"/>
      <c r="GI1001" s="234"/>
      <c r="GJ1001" s="234"/>
      <c r="GK1001" s="234"/>
      <c r="GL1001" s="234"/>
      <c r="GM1001" s="234"/>
      <c r="GN1001" s="234"/>
      <c r="GO1001" s="234"/>
      <c r="GP1001" s="234"/>
      <c r="GQ1001" s="234"/>
      <c r="GR1001" s="234"/>
      <c r="GS1001" s="234"/>
      <c r="GT1001" s="234"/>
      <c r="GU1001" s="234"/>
      <c r="GV1001" s="234"/>
      <c r="GW1001" s="234"/>
      <c r="GX1001" s="234"/>
      <c r="GY1001" s="234"/>
      <c r="GZ1001" s="234"/>
      <c r="HA1001" s="234"/>
      <c r="HB1001" s="234"/>
      <c r="HC1001" s="234"/>
      <c r="HD1001" s="234"/>
      <c r="HE1001" s="234"/>
      <c r="HF1001" s="234"/>
      <c r="HG1001" s="234"/>
      <c r="HH1001" s="234"/>
      <c r="HI1001" s="234"/>
      <c r="HJ1001" s="234"/>
      <c r="HK1001" s="234"/>
      <c r="HL1001" s="234"/>
      <c r="HM1001" s="234"/>
      <c r="HN1001" s="234"/>
      <c r="HO1001" s="234"/>
      <c r="HP1001" s="234"/>
      <c r="HQ1001" s="234"/>
      <c r="HR1001" s="234"/>
      <c r="HS1001" s="234"/>
      <c r="HT1001" s="234"/>
      <c r="HU1001" s="234"/>
      <c r="HV1001" s="234"/>
      <c r="HW1001" s="234"/>
      <c r="HX1001" s="234"/>
      <c r="HY1001" s="234"/>
      <c r="HZ1001" s="234"/>
      <c r="IA1001" s="234"/>
      <c r="IB1001" s="234"/>
      <c r="IC1001" s="234"/>
      <c r="ID1001" s="234"/>
    </row>
    <row r="1003" spans="1:238" s="311" customFormat="1">
      <c r="A1003" s="249"/>
      <c r="B1003" s="280"/>
      <c r="C1003" s="280"/>
      <c r="D1003" s="280"/>
      <c r="E1003" s="280"/>
      <c r="F1003" s="280"/>
      <c r="G1003" s="280"/>
      <c r="H1003" s="243"/>
      <c r="I1003" s="307"/>
      <c r="J1003" s="308"/>
      <c r="K1003" s="309"/>
      <c r="L1003" s="310"/>
      <c r="N1003" s="301"/>
      <c r="O1003" s="301"/>
      <c r="P1003" s="234"/>
      <c r="Q1003" s="234"/>
      <c r="R1003" s="234"/>
      <c r="S1003" s="234"/>
      <c r="T1003" s="234"/>
      <c r="U1003" s="234"/>
      <c r="V1003" s="234"/>
      <c r="W1003" s="234"/>
      <c r="X1003" s="234"/>
      <c r="Y1003" s="234"/>
      <c r="Z1003" s="234"/>
      <c r="AA1003" s="234"/>
      <c r="AB1003" s="234"/>
      <c r="AC1003" s="234"/>
      <c r="AD1003" s="234"/>
      <c r="AE1003" s="234"/>
      <c r="AF1003" s="234"/>
      <c r="AG1003" s="234"/>
      <c r="AH1003" s="234"/>
      <c r="AI1003" s="234"/>
      <c r="AJ1003" s="234"/>
      <c r="AK1003" s="234"/>
      <c r="AL1003" s="234"/>
      <c r="AM1003" s="234"/>
      <c r="AN1003" s="234"/>
      <c r="AO1003" s="234"/>
      <c r="AP1003" s="234"/>
      <c r="AQ1003" s="234"/>
      <c r="AR1003" s="234"/>
      <c r="AS1003" s="234"/>
      <c r="AT1003" s="234"/>
      <c r="AU1003" s="234"/>
      <c r="AV1003" s="234"/>
      <c r="AW1003" s="234"/>
      <c r="AX1003" s="234"/>
      <c r="AY1003" s="234"/>
      <c r="AZ1003" s="234"/>
      <c r="BA1003" s="234"/>
      <c r="BB1003" s="234"/>
      <c r="BC1003" s="234"/>
      <c r="BD1003" s="234"/>
      <c r="BE1003" s="234"/>
      <c r="BF1003" s="234"/>
      <c r="BG1003" s="234"/>
      <c r="BH1003" s="234"/>
      <c r="BI1003" s="234"/>
      <c r="BJ1003" s="234"/>
      <c r="BK1003" s="234"/>
      <c r="BL1003" s="234"/>
      <c r="BM1003" s="234"/>
      <c r="BN1003" s="234"/>
      <c r="BO1003" s="234"/>
      <c r="BP1003" s="234"/>
      <c r="BQ1003" s="234"/>
      <c r="BR1003" s="234"/>
      <c r="BS1003" s="234"/>
      <c r="BT1003" s="234"/>
      <c r="BU1003" s="234"/>
      <c r="BV1003" s="234"/>
      <c r="BW1003" s="234"/>
      <c r="BX1003" s="234"/>
      <c r="BY1003" s="234"/>
      <c r="BZ1003" s="234"/>
      <c r="CA1003" s="234"/>
      <c r="CB1003" s="234"/>
      <c r="CC1003" s="234"/>
      <c r="CD1003" s="234"/>
      <c r="CE1003" s="234"/>
      <c r="CF1003" s="234"/>
      <c r="CG1003" s="234"/>
      <c r="CH1003" s="234"/>
      <c r="CI1003" s="234"/>
      <c r="CJ1003" s="234"/>
      <c r="CK1003" s="234"/>
      <c r="CL1003" s="234"/>
      <c r="CM1003" s="234"/>
      <c r="CN1003" s="234"/>
      <c r="CO1003" s="234"/>
      <c r="CP1003" s="234"/>
      <c r="CQ1003" s="234"/>
      <c r="CR1003" s="234"/>
      <c r="CS1003" s="234"/>
      <c r="CT1003" s="234"/>
      <c r="CU1003" s="234"/>
      <c r="CV1003" s="234"/>
      <c r="CW1003" s="234"/>
      <c r="CX1003" s="234"/>
      <c r="CY1003" s="234"/>
      <c r="CZ1003" s="234"/>
      <c r="DA1003" s="234"/>
      <c r="DB1003" s="234"/>
      <c r="DC1003" s="234"/>
      <c r="DD1003" s="234"/>
      <c r="DE1003" s="234"/>
      <c r="DF1003" s="234"/>
      <c r="DG1003" s="234"/>
      <c r="DH1003" s="234"/>
      <c r="DI1003" s="234"/>
      <c r="DJ1003" s="234"/>
      <c r="DK1003" s="234"/>
      <c r="DL1003" s="234"/>
      <c r="DM1003" s="234"/>
      <c r="DN1003" s="234"/>
      <c r="DO1003" s="234"/>
      <c r="DP1003" s="234"/>
      <c r="DQ1003" s="234"/>
      <c r="DR1003" s="234"/>
      <c r="DS1003" s="234"/>
      <c r="DT1003" s="234"/>
      <c r="DU1003" s="234"/>
      <c r="DV1003" s="234"/>
      <c r="DW1003" s="234"/>
      <c r="DX1003" s="234"/>
      <c r="DY1003" s="234"/>
      <c r="DZ1003" s="234"/>
      <c r="EA1003" s="234"/>
      <c r="EB1003" s="234"/>
      <c r="EC1003" s="234"/>
      <c r="ED1003" s="234"/>
      <c r="EE1003" s="234"/>
      <c r="EF1003" s="234"/>
      <c r="EG1003" s="234"/>
      <c r="EH1003" s="234"/>
      <c r="EI1003" s="234"/>
      <c r="EJ1003" s="234"/>
      <c r="EK1003" s="234"/>
      <c r="EL1003" s="234"/>
      <c r="EM1003" s="234"/>
      <c r="EN1003" s="234"/>
      <c r="EO1003" s="234"/>
      <c r="EP1003" s="234"/>
      <c r="EQ1003" s="234"/>
      <c r="ER1003" s="234"/>
      <c r="ES1003" s="234"/>
      <c r="ET1003" s="234"/>
      <c r="EU1003" s="234"/>
      <c r="EV1003" s="234"/>
      <c r="EW1003" s="234"/>
      <c r="EX1003" s="234"/>
      <c r="EY1003" s="234"/>
      <c r="EZ1003" s="234"/>
      <c r="FA1003" s="234"/>
      <c r="FB1003" s="234"/>
      <c r="FC1003" s="234"/>
      <c r="FD1003" s="234"/>
      <c r="FE1003" s="234"/>
      <c r="FF1003" s="234"/>
      <c r="FG1003" s="234"/>
      <c r="FH1003" s="234"/>
      <c r="FI1003" s="234"/>
      <c r="FJ1003" s="234"/>
      <c r="FK1003" s="234"/>
      <c r="FL1003" s="234"/>
      <c r="FM1003" s="234"/>
      <c r="FN1003" s="234"/>
      <c r="FO1003" s="234"/>
      <c r="FP1003" s="234"/>
      <c r="FQ1003" s="234"/>
      <c r="FR1003" s="234"/>
      <c r="FS1003" s="234"/>
      <c r="FT1003" s="234"/>
      <c r="FU1003" s="234"/>
      <c r="FV1003" s="234"/>
      <c r="FW1003" s="234"/>
      <c r="FX1003" s="234"/>
      <c r="FY1003" s="234"/>
      <c r="FZ1003" s="234"/>
      <c r="GA1003" s="234"/>
      <c r="GB1003" s="234"/>
      <c r="GC1003" s="234"/>
      <c r="GD1003" s="234"/>
      <c r="GE1003" s="234"/>
      <c r="GF1003" s="234"/>
      <c r="GG1003" s="234"/>
      <c r="GH1003" s="234"/>
      <c r="GI1003" s="234"/>
      <c r="GJ1003" s="234"/>
      <c r="GK1003" s="234"/>
      <c r="GL1003" s="234"/>
      <c r="GM1003" s="234"/>
      <c r="GN1003" s="234"/>
      <c r="GO1003" s="234"/>
      <c r="GP1003" s="234"/>
      <c r="GQ1003" s="234"/>
      <c r="GR1003" s="234"/>
      <c r="GS1003" s="234"/>
      <c r="GT1003" s="234"/>
      <c r="GU1003" s="234"/>
      <c r="GV1003" s="234"/>
      <c r="GW1003" s="234"/>
      <c r="GX1003" s="234"/>
      <c r="GY1003" s="234"/>
      <c r="GZ1003" s="234"/>
      <c r="HA1003" s="234"/>
      <c r="HB1003" s="234"/>
      <c r="HC1003" s="234"/>
      <c r="HD1003" s="234"/>
      <c r="HE1003" s="234"/>
      <c r="HF1003" s="234"/>
      <c r="HG1003" s="234"/>
      <c r="HH1003" s="234"/>
      <c r="HI1003" s="234"/>
      <c r="HJ1003" s="234"/>
      <c r="HK1003" s="234"/>
      <c r="HL1003" s="234"/>
      <c r="HM1003" s="234"/>
      <c r="HN1003" s="234"/>
      <c r="HO1003" s="234"/>
      <c r="HP1003" s="234"/>
      <c r="HQ1003" s="234"/>
      <c r="HR1003" s="234"/>
      <c r="HS1003" s="234"/>
      <c r="HT1003" s="234"/>
      <c r="HU1003" s="234"/>
      <c r="HV1003" s="234"/>
      <c r="HW1003" s="234"/>
      <c r="HX1003" s="234"/>
      <c r="HY1003" s="234"/>
      <c r="HZ1003" s="234"/>
      <c r="IA1003" s="234"/>
      <c r="IB1003" s="234"/>
      <c r="IC1003" s="234"/>
      <c r="ID1003" s="234"/>
    </row>
    <row r="1004" spans="1:238" s="311" customFormat="1">
      <c r="A1004" s="249"/>
      <c r="B1004" s="280"/>
      <c r="C1004" s="280"/>
      <c r="D1004" s="280"/>
      <c r="E1004" s="280"/>
      <c r="F1004" s="280"/>
      <c r="G1004" s="280"/>
      <c r="H1004" s="243"/>
      <c r="I1004" s="307"/>
      <c r="J1004" s="308"/>
      <c r="K1004" s="309"/>
      <c r="L1004" s="310"/>
      <c r="N1004" s="301"/>
      <c r="O1004" s="301"/>
      <c r="P1004" s="234"/>
      <c r="Q1004" s="234"/>
      <c r="R1004" s="234"/>
      <c r="S1004" s="234"/>
      <c r="T1004" s="234"/>
      <c r="U1004" s="234"/>
      <c r="V1004" s="234"/>
      <c r="W1004" s="234"/>
      <c r="X1004" s="234"/>
      <c r="Y1004" s="234"/>
      <c r="Z1004" s="234"/>
      <c r="AA1004" s="234"/>
      <c r="AB1004" s="234"/>
      <c r="AC1004" s="234"/>
      <c r="AD1004" s="234"/>
      <c r="AE1004" s="234"/>
      <c r="AF1004" s="234"/>
      <c r="AG1004" s="234"/>
      <c r="AH1004" s="234"/>
      <c r="AI1004" s="234"/>
      <c r="AJ1004" s="234"/>
      <c r="AK1004" s="234"/>
      <c r="AL1004" s="234"/>
      <c r="AM1004" s="234"/>
      <c r="AN1004" s="234"/>
      <c r="AO1004" s="234"/>
      <c r="AP1004" s="234"/>
      <c r="AQ1004" s="234"/>
      <c r="AR1004" s="234"/>
      <c r="AS1004" s="234"/>
      <c r="AT1004" s="234"/>
      <c r="AU1004" s="234"/>
      <c r="AV1004" s="234"/>
      <c r="AW1004" s="234"/>
      <c r="AX1004" s="234"/>
      <c r="AY1004" s="234"/>
      <c r="AZ1004" s="234"/>
      <c r="BA1004" s="234"/>
      <c r="BB1004" s="234"/>
      <c r="BC1004" s="234"/>
      <c r="BD1004" s="234"/>
      <c r="BE1004" s="234"/>
      <c r="BF1004" s="234"/>
      <c r="BG1004" s="234"/>
      <c r="BH1004" s="234"/>
      <c r="BI1004" s="234"/>
      <c r="BJ1004" s="234"/>
      <c r="BK1004" s="234"/>
      <c r="BL1004" s="234"/>
      <c r="BM1004" s="234"/>
      <c r="BN1004" s="234"/>
      <c r="BO1004" s="234"/>
      <c r="BP1004" s="234"/>
      <c r="BQ1004" s="234"/>
      <c r="BR1004" s="234"/>
      <c r="BS1004" s="234"/>
      <c r="BT1004" s="234"/>
      <c r="BU1004" s="234"/>
      <c r="BV1004" s="234"/>
      <c r="BW1004" s="234"/>
      <c r="BX1004" s="234"/>
      <c r="BY1004" s="234"/>
      <c r="BZ1004" s="234"/>
      <c r="CA1004" s="234"/>
      <c r="CB1004" s="234"/>
      <c r="CC1004" s="234"/>
      <c r="CD1004" s="234"/>
      <c r="CE1004" s="234"/>
      <c r="CF1004" s="234"/>
      <c r="CG1004" s="234"/>
      <c r="CH1004" s="234"/>
      <c r="CI1004" s="234"/>
      <c r="CJ1004" s="234"/>
      <c r="CK1004" s="234"/>
      <c r="CL1004" s="234"/>
      <c r="CM1004" s="234"/>
      <c r="CN1004" s="234"/>
      <c r="CO1004" s="234"/>
      <c r="CP1004" s="234"/>
      <c r="CQ1004" s="234"/>
      <c r="CR1004" s="234"/>
      <c r="CS1004" s="234"/>
      <c r="CT1004" s="234"/>
      <c r="CU1004" s="234"/>
      <c r="CV1004" s="234"/>
      <c r="CW1004" s="234"/>
      <c r="CX1004" s="234"/>
      <c r="CY1004" s="234"/>
      <c r="CZ1004" s="234"/>
      <c r="DA1004" s="234"/>
      <c r="DB1004" s="234"/>
      <c r="DC1004" s="234"/>
      <c r="DD1004" s="234"/>
      <c r="DE1004" s="234"/>
      <c r="DF1004" s="234"/>
      <c r="DG1004" s="234"/>
      <c r="DH1004" s="234"/>
      <c r="DI1004" s="234"/>
      <c r="DJ1004" s="234"/>
      <c r="DK1004" s="234"/>
      <c r="DL1004" s="234"/>
      <c r="DM1004" s="234"/>
      <c r="DN1004" s="234"/>
      <c r="DO1004" s="234"/>
      <c r="DP1004" s="234"/>
      <c r="DQ1004" s="234"/>
      <c r="DR1004" s="234"/>
      <c r="DS1004" s="234"/>
      <c r="DT1004" s="234"/>
      <c r="DU1004" s="234"/>
      <c r="DV1004" s="234"/>
      <c r="DW1004" s="234"/>
      <c r="DX1004" s="234"/>
      <c r="DY1004" s="234"/>
      <c r="DZ1004" s="234"/>
      <c r="EA1004" s="234"/>
      <c r="EB1004" s="234"/>
      <c r="EC1004" s="234"/>
      <c r="ED1004" s="234"/>
      <c r="EE1004" s="234"/>
      <c r="EF1004" s="234"/>
      <c r="EG1004" s="234"/>
      <c r="EH1004" s="234"/>
      <c r="EI1004" s="234"/>
      <c r="EJ1004" s="234"/>
      <c r="EK1004" s="234"/>
      <c r="EL1004" s="234"/>
      <c r="EM1004" s="234"/>
      <c r="EN1004" s="234"/>
      <c r="EO1004" s="234"/>
      <c r="EP1004" s="234"/>
      <c r="EQ1004" s="234"/>
      <c r="ER1004" s="234"/>
      <c r="ES1004" s="234"/>
      <c r="ET1004" s="234"/>
      <c r="EU1004" s="234"/>
      <c r="EV1004" s="234"/>
      <c r="EW1004" s="234"/>
      <c r="EX1004" s="234"/>
      <c r="EY1004" s="234"/>
      <c r="EZ1004" s="234"/>
      <c r="FA1004" s="234"/>
      <c r="FB1004" s="234"/>
      <c r="FC1004" s="234"/>
      <c r="FD1004" s="234"/>
      <c r="FE1004" s="234"/>
      <c r="FF1004" s="234"/>
      <c r="FG1004" s="234"/>
      <c r="FH1004" s="234"/>
      <c r="FI1004" s="234"/>
      <c r="FJ1004" s="234"/>
      <c r="FK1004" s="234"/>
      <c r="FL1004" s="234"/>
      <c r="FM1004" s="234"/>
      <c r="FN1004" s="234"/>
      <c r="FO1004" s="234"/>
      <c r="FP1004" s="234"/>
      <c r="FQ1004" s="234"/>
      <c r="FR1004" s="234"/>
      <c r="FS1004" s="234"/>
      <c r="FT1004" s="234"/>
      <c r="FU1004" s="234"/>
      <c r="FV1004" s="234"/>
      <c r="FW1004" s="234"/>
      <c r="FX1004" s="234"/>
      <c r="FY1004" s="234"/>
      <c r="FZ1004" s="234"/>
      <c r="GA1004" s="234"/>
      <c r="GB1004" s="234"/>
      <c r="GC1004" s="234"/>
      <c r="GD1004" s="234"/>
      <c r="GE1004" s="234"/>
      <c r="GF1004" s="234"/>
      <c r="GG1004" s="234"/>
      <c r="GH1004" s="234"/>
      <c r="GI1004" s="234"/>
      <c r="GJ1004" s="234"/>
      <c r="GK1004" s="234"/>
      <c r="GL1004" s="234"/>
      <c r="GM1004" s="234"/>
      <c r="GN1004" s="234"/>
      <c r="GO1004" s="234"/>
      <c r="GP1004" s="234"/>
      <c r="GQ1004" s="234"/>
      <c r="GR1004" s="234"/>
      <c r="GS1004" s="234"/>
      <c r="GT1004" s="234"/>
      <c r="GU1004" s="234"/>
      <c r="GV1004" s="234"/>
      <c r="GW1004" s="234"/>
      <c r="GX1004" s="234"/>
      <c r="GY1004" s="234"/>
      <c r="GZ1004" s="234"/>
      <c r="HA1004" s="234"/>
      <c r="HB1004" s="234"/>
      <c r="HC1004" s="234"/>
      <c r="HD1004" s="234"/>
      <c r="HE1004" s="234"/>
      <c r="HF1004" s="234"/>
      <c r="HG1004" s="234"/>
      <c r="HH1004" s="234"/>
      <c r="HI1004" s="234"/>
      <c r="HJ1004" s="234"/>
      <c r="HK1004" s="234"/>
      <c r="HL1004" s="234"/>
      <c r="HM1004" s="234"/>
      <c r="HN1004" s="234"/>
      <c r="HO1004" s="234"/>
      <c r="HP1004" s="234"/>
      <c r="HQ1004" s="234"/>
      <c r="HR1004" s="234"/>
      <c r="HS1004" s="234"/>
      <c r="HT1004" s="234"/>
      <c r="HU1004" s="234"/>
      <c r="HV1004" s="234"/>
      <c r="HW1004" s="234"/>
      <c r="HX1004" s="234"/>
      <c r="HY1004" s="234"/>
      <c r="HZ1004" s="234"/>
      <c r="IA1004" s="234"/>
      <c r="IB1004" s="234"/>
      <c r="IC1004" s="234"/>
      <c r="ID1004" s="234"/>
    </row>
    <row r="1005" spans="1:238" s="311" customFormat="1">
      <c r="A1005" s="249"/>
      <c r="B1005" s="280"/>
      <c r="C1005" s="280"/>
      <c r="D1005" s="280"/>
      <c r="E1005" s="280"/>
      <c r="F1005" s="280"/>
      <c r="G1005" s="280"/>
      <c r="H1005" s="243"/>
      <c r="I1005" s="307"/>
      <c r="J1005" s="308"/>
      <c r="K1005" s="309"/>
      <c r="L1005" s="310"/>
      <c r="N1005" s="301"/>
      <c r="O1005" s="301"/>
      <c r="P1005" s="234"/>
      <c r="Q1005" s="234"/>
      <c r="R1005" s="234"/>
      <c r="S1005" s="234"/>
      <c r="T1005" s="234"/>
      <c r="U1005" s="234"/>
      <c r="V1005" s="234"/>
      <c r="W1005" s="234"/>
      <c r="X1005" s="234"/>
      <c r="Y1005" s="234"/>
      <c r="Z1005" s="234"/>
      <c r="AA1005" s="234"/>
      <c r="AB1005" s="234"/>
      <c r="AC1005" s="234"/>
      <c r="AD1005" s="234"/>
      <c r="AE1005" s="234"/>
      <c r="AF1005" s="234"/>
      <c r="AG1005" s="234"/>
      <c r="AH1005" s="234"/>
      <c r="AI1005" s="234"/>
      <c r="AJ1005" s="234"/>
      <c r="AK1005" s="234"/>
      <c r="AL1005" s="234"/>
      <c r="AM1005" s="234"/>
      <c r="AN1005" s="234"/>
      <c r="AO1005" s="234"/>
      <c r="AP1005" s="234"/>
      <c r="AQ1005" s="234"/>
      <c r="AR1005" s="234"/>
      <c r="AS1005" s="234"/>
      <c r="AT1005" s="234"/>
      <c r="AU1005" s="234"/>
      <c r="AV1005" s="234"/>
      <c r="AW1005" s="234"/>
      <c r="AX1005" s="234"/>
      <c r="AY1005" s="234"/>
      <c r="AZ1005" s="234"/>
      <c r="BA1005" s="234"/>
      <c r="BB1005" s="234"/>
      <c r="BC1005" s="234"/>
      <c r="BD1005" s="234"/>
      <c r="BE1005" s="234"/>
      <c r="BF1005" s="234"/>
      <c r="BG1005" s="234"/>
      <c r="BH1005" s="234"/>
      <c r="BI1005" s="234"/>
      <c r="BJ1005" s="234"/>
      <c r="BK1005" s="234"/>
      <c r="BL1005" s="234"/>
      <c r="BM1005" s="234"/>
      <c r="BN1005" s="234"/>
      <c r="BO1005" s="234"/>
      <c r="BP1005" s="234"/>
      <c r="BQ1005" s="234"/>
      <c r="BR1005" s="234"/>
      <c r="BS1005" s="234"/>
      <c r="BT1005" s="234"/>
      <c r="BU1005" s="234"/>
      <c r="BV1005" s="234"/>
      <c r="BW1005" s="234"/>
      <c r="BX1005" s="234"/>
      <c r="BY1005" s="234"/>
      <c r="BZ1005" s="234"/>
      <c r="CA1005" s="234"/>
      <c r="CB1005" s="234"/>
      <c r="CC1005" s="234"/>
      <c r="CD1005" s="234"/>
      <c r="CE1005" s="234"/>
      <c r="CF1005" s="234"/>
      <c r="CG1005" s="234"/>
      <c r="CH1005" s="234"/>
      <c r="CI1005" s="234"/>
      <c r="CJ1005" s="234"/>
      <c r="CK1005" s="234"/>
      <c r="CL1005" s="234"/>
      <c r="CM1005" s="234"/>
      <c r="CN1005" s="234"/>
      <c r="CO1005" s="234"/>
      <c r="CP1005" s="234"/>
      <c r="CQ1005" s="234"/>
      <c r="CR1005" s="234"/>
      <c r="CS1005" s="234"/>
      <c r="CT1005" s="234"/>
      <c r="CU1005" s="234"/>
      <c r="CV1005" s="234"/>
      <c r="CW1005" s="234"/>
      <c r="CX1005" s="234"/>
      <c r="CY1005" s="234"/>
      <c r="CZ1005" s="234"/>
      <c r="DA1005" s="234"/>
      <c r="DB1005" s="234"/>
      <c r="DC1005" s="234"/>
      <c r="DD1005" s="234"/>
      <c r="DE1005" s="234"/>
      <c r="DF1005" s="234"/>
      <c r="DG1005" s="234"/>
      <c r="DH1005" s="234"/>
      <c r="DI1005" s="234"/>
      <c r="DJ1005" s="234"/>
      <c r="DK1005" s="234"/>
      <c r="DL1005" s="234"/>
      <c r="DM1005" s="234"/>
      <c r="DN1005" s="234"/>
      <c r="DO1005" s="234"/>
      <c r="DP1005" s="234"/>
      <c r="DQ1005" s="234"/>
      <c r="DR1005" s="234"/>
      <c r="DS1005" s="234"/>
      <c r="DT1005" s="234"/>
      <c r="DU1005" s="234"/>
      <c r="DV1005" s="234"/>
      <c r="DW1005" s="234"/>
      <c r="DX1005" s="234"/>
      <c r="DY1005" s="234"/>
      <c r="DZ1005" s="234"/>
      <c r="EA1005" s="234"/>
      <c r="EB1005" s="234"/>
      <c r="EC1005" s="234"/>
      <c r="ED1005" s="234"/>
      <c r="EE1005" s="234"/>
      <c r="EF1005" s="234"/>
      <c r="EG1005" s="234"/>
      <c r="EH1005" s="234"/>
      <c r="EI1005" s="234"/>
      <c r="EJ1005" s="234"/>
      <c r="EK1005" s="234"/>
      <c r="EL1005" s="234"/>
      <c r="EM1005" s="234"/>
      <c r="EN1005" s="234"/>
      <c r="EO1005" s="234"/>
      <c r="EP1005" s="234"/>
      <c r="EQ1005" s="234"/>
      <c r="ER1005" s="234"/>
      <c r="ES1005" s="234"/>
      <c r="ET1005" s="234"/>
      <c r="EU1005" s="234"/>
      <c r="EV1005" s="234"/>
      <c r="EW1005" s="234"/>
      <c r="EX1005" s="234"/>
      <c r="EY1005" s="234"/>
      <c r="EZ1005" s="234"/>
      <c r="FA1005" s="234"/>
      <c r="FB1005" s="234"/>
      <c r="FC1005" s="234"/>
      <c r="FD1005" s="234"/>
      <c r="FE1005" s="234"/>
      <c r="FF1005" s="234"/>
      <c r="FG1005" s="234"/>
      <c r="FH1005" s="234"/>
      <c r="FI1005" s="234"/>
      <c r="FJ1005" s="234"/>
      <c r="FK1005" s="234"/>
      <c r="FL1005" s="234"/>
      <c r="FM1005" s="234"/>
      <c r="FN1005" s="234"/>
      <c r="FO1005" s="234"/>
      <c r="FP1005" s="234"/>
      <c r="FQ1005" s="234"/>
      <c r="FR1005" s="234"/>
      <c r="FS1005" s="234"/>
      <c r="FT1005" s="234"/>
      <c r="FU1005" s="234"/>
      <c r="FV1005" s="234"/>
      <c r="FW1005" s="234"/>
      <c r="FX1005" s="234"/>
      <c r="FY1005" s="234"/>
      <c r="FZ1005" s="234"/>
      <c r="GA1005" s="234"/>
      <c r="GB1005" s="234"/>
      <c r="GC1005" s="234"/>
      <c r="GD1005" s="234"/>
      <c r="GE1005" s="234"/>
      <c r="GF1005" s="234"/>
      <c r="GG1005" s="234"/>
      <c r="GH1005" s="234"/>
      <c r="GI1005" s="234"/>
      <c r="GJ1005" s="234"/>
      <c r="GK1005" s="234"/>
      <c r="GL1005" s="234"/>
      <c r="GM1005" s="234"/>
      <c r="GN1005" s="234"/>
      <c r="GO1005" s="234"/>
      <c r="GP1005" s="234"/>
      <c r="GQ1005" s="234"/>
      <c r="GR1005" s="234"/>
      <c r="GS1005" s="234"/>
      <c r="GT1005" s="234"/>
      <c r="GU1005" s="234"/>
      <c r="GV1005" s="234"/>
      <c r="GW1005" s="234"/>
      <c r="GX1005" s="234"/>
      <c r="GY1005" s="234"/>
      <c r="GZ1005" s="234"/>
      <c r="HA1005" s="234"/>
      <c r="HB1005" s="234"/>
      <c r="HC1005" s="234"/>
      <c r="HD1005" s="234"/>
      <c r="HE1005" s="234"/>
      <c r="HF1005" s="234"/>
      <c r="HG1005" s="234"/>
      <c r="HH1005" s="234"/>
      <c r="HI1005" s="234"/>
      <c r="HJ1005" s="234"/>
      <c r="HK1005" s="234"/>
      <c r="HL1005" s="234"/>
      <c r="HM1005" s="234"/>
      <c r="HN1005" s="234"/>
      <c r="HO1005" s="234"/>
      <c r="HP1005" s="234"/>
      <c r="HQ1005" s="234"/>
      <c r="HR1005" s="234"/>
      <c r="HS1005" s="234"/>
      <c r="HT1005" s="234"/>
      <c r="HU1005" s="234"/>
      <c r="HV1005" s="234"/>
      <c r="HW1005" s="234"/>
      <c r="HX1005" s="234"/>
      <c r="HY1005" s="234"/>
      <c r="HZ1005" s="234"/>
      <c r="IA1005" s="234"/>
      <c r="IB1005" s="234"/>
      <c r="IC1005" s="234"/>
      <c r="ID1005" s="234"/>
    </row>
    <row r="1007" spans="1:238" s="311" customFormat="1">
      <c r="A1007" s="249"/>
      <c r="B1007" s="280"/>
      <c r="C1007" s="280"/>
      <c r="D1007" s="280"/>
      <c r="E1007" s="280"/>
      <c r="F1007" s="280"/>
      <c r="G1007" s="280"/>
      <c r="H1007" s="243"/>
      <c r="I1007" s="307"/>
      <c r="J1007" s="308"/>
      <c r="K1007" s="309"/>
      <c r="L1007" s="310"/>
      <c r="N1007" s="301"/>
      <c r="O1007" s="301"/>
      <c r="P1007" s="234"/>
      <c r="Q1007" s="234"/>
      <c r="R1007" s="234"/>
      <c r="S1007" s="234"/>
      <c r="T1007" s="234"/>
      <c r="U1007" s="234"/>
      <c r="V1007" s="234"/>
      <c r="W1007" s="234"/>
      <c r="X1007" s="234"/>
      <c r="Y1007" s="234"/>
      <c r="Z1007" s="234"/>
      <c r="AA1007" s="234"/>
      <c r="AB1007" s="234"/>
      <c r="AC1007" s="234"/>
      <c r="AD1007" s="234"/>
      <c r="AE1007" s="234"/>
      <c r="AF1007" s="234"/>
      <c r="AG1007" s="234"/>
      <c r="AH1007" s="234"/>
      <c r="AI1007" s="234"/>
      <c r="AJ1007" s="234"/>
      <c r="AK1007" s="234"/>
      <c r="AL1007" s="234"/>
      <c r="AM1007" s="234"/>
      <c r="AN1007" s="234"/>
      <c r="AO1007" s="234"/>
      <c r="AP1007" s="234"/>
      <c r="AQ1007" s="234"/>
      <c r="AR1007" s="234"/>
      <c r="AS1007" s="234"/>
      <c r="AT1007" s="234"/>
      <c r="AU1007" s="234"/>
      <c r="AV1007" s="234"/>
      <c r="AW1007" s="234"/>
      <c r="AX1007" s="234"/>
      <c r="AY1007" s="234"/>
      <c r="AZ1007" s="234"/>
      <c r="BA1007" s="234"/>
      <c r="BB1007" s="234"/>
      <c r="BC1007" s="234"/>
      <c r="BD1007" s="234"/>
      <c r="BE1007" s="234"/>
      <c r="BF1007" s="234"/>
      <c r="BG1007" s="234"/>
      <c r="BH1007" s="234"/>
      <c r="BI1007" s="234"/>
      <c r="BJ1007" s="234"/>
      <c r="BK1007" s="234"/>
      <c r="BL1007" s="234"/>
      <c r="BM1007" s="234"/>
      <c r="BN1007" s="234"/>
      <c r="BO1007" s="234"/>
      <c r="BP1007" s="234"/>
      <c r="BQ1007" s="234"/>
      <c r="BR1007" s="234"/>
      <c r="BS1007" s="234"/>
      <c r="BT1007" s="234"/>
      <c r="BU1007" s="234"/>
      <c r="BV1007" s="234"/>
      <c r="BW1007" s="234"/>
      <c r="BX1007" s="234"/>
      <c r="BY1007" s="234"/>
      <c r="BZ1007" s="234"/>
      <c r="CA1007" s="234"/>
      <c r="CB1007" s="234"/>
      <c r="CC1007" s="234"/>
      <c r="CD1007" s="234"/>
      <c r="CE1007" s="234"/>
      <c r="CF1007" s="234"/>
      <c r="CG1007" s="234"/>
      <c r="CH1007" s="234"/>
      <c r="CI1007" s="234"/>
      <c r="CJ1007" s="234"/>
      <c r="CK1007" s="234"/>
      <c r="CL1007" s="234"/>
      <c r="CM1007" s="234"/>
      <c r="CN1007" s="234"/>
      <c r="CO1007" s="234"/>
      <c r="CP1007" s="234"/>
      <c r="CQ1007" s="234"/>
      <c r="CR1007" s="234"/>
      <c r="CS1007" s="234"/>
      <c r="CT1007" s="234"/>
      <c r="CU1007" s="234"/>
      <c r="CV1007" s="234"/>
      <c r="CW1007" s="234"/>
      <c r="CX1007" s="234"/>
      <c r="CY1007" s="234"/>
      <c r="CZ1007" s="234"/>
      <c r="DA1007" s="234"/>
      <c r="DB1007" s="234"/>
      <c r="DC1007" s="234"/>
      <c r="DD1007" s="234"/>
      <c r="DE1007" s="234"/>
      <c r="DF1007" s="234"/>
      <c r="DG1007" s="234"/>
      <c r="DH1007" s="234"/>
      <c r="DI1007" s="234"/>
      <c r="DJ1007" s="234"/>
      <c r="DK1007" s="234"/>
      <c r="DL1007" s="234"/>
      <c r="DM1007" s="234"/>
      <c r="DN1007" s="234"/>
      <c r="DO1007" s="234"/>
      <c r="DP1007" s="234"/>
      <c r="DQ1007" s="234"/>
      <c r="DR1007" s="234"/>
      <c r="DS1007" s="234"/>
      <c r="DT1007" s="234"/>
      <c r="DU1007" s="234"/>
      <c r="DV1007" s="234"/>
      <c r="DW1007" s="234"/>
      <c r="DX1007" s="234"/>
      <c r="DY1007" s="234"/>
      <c r="DZ1007" s="234"/>
      <c r="EA1007" s="234"/>
      <c r="EB1007" s="234"/>
      <c r="EC1007" s="234"/>
      <c r="ED1007" s="234"/>
      <c r="EE1007" s="234"/>
      <c r="EF1007" s="234"/>
      <c r="EG1007" s="234"/>
      <c r="EH1007" s="234"/>
      <c r="EI1007" s="234"/>
      <c r="EJ1007" s="234"/>
      <c r="EK1007" s="234"/>
      <c r="EL1007" s="234"/>
      <c r="EM1007" s="234"/>
      <c r="EN1007" s="234"/>
      <c r="EO1007" s="234"/>
      <c r="EP1007" s="234"/>
      <c r="EQ1007" s="234"/>
      <c r="ER1007" s="234"/>
      <c r="ES1007" s="234"/>
      <c r="ET1007" s="234"/>
      <c r="EU1007" s="234"/>
      <c r="EV1007" s="234"/>
      <c r="EW1007" s="234"/>
      <c r="EX1007" s="234"/>
      <c r="EY1007" s="234"/>
      <c r="EZ1007" s="234"/>
      <c r="FA1007" s="234"/>
      <c r="FB1007" s="234"/>
      <c r="FC1007" s="234"/>
      <c r="FD1007" s="234"/>
      <c r="FE1007" s="234"/>
      <c r="FF1007" s="234"/>
      <c r="FG1007" s="234"/>
      <c r="FH1007" s="234"/>
      <c r="FI1007" s="234"/>
      <c r="FJ1007" s="234"/>
      <c r="FK1007" s="234"/>
      <c r="FL1007" s="234"/>
      <c r="FM1007" s="234"/>
      <c r="FN1007" s="234"/>
      <c r="FO1007" s="234"/>
      <c r="FP1007" s="234"/>
      <c r="FQ1007" s="234"/>
      <c r="FR1007" s="234"/>
      <c r="FS1007" s="234"/>
      <c r="FT1007" s="234"/>
      <c r="FU1007" s="234"/>
      <c r="FV1007" s="234"/>
      <c r="FW1007" s="234"/>
      <c r="FX1007" s="234"/>
      <c r="FY1007" s="234"/>
      <c r="FZ1007" s="234"/>
      <c r="GA1007" s="234"/>
      <c r="GB1007" s="234"/>
      <c r="GC1007" s="234"/>
      <c r="GD1007" s="234"/>
      <c r="GE1007" s="234"/>
      <c r="GF1007" s="234"/>
      <c r="GG1007" s="234"/>
      <c r="GH1007" s="234"/>
      <c r="GI1007" s="234"/>
      <c r="GJ1007" s="234"/>
      <c r="GK1007" s="234"/>
      <c r="GL1007" s="234"/>
      <c r="GM1007" s="234"/>
      <c r="GN1007" s="234"/>
      <c r="GO1007" s="234"/>
      <c r="GP1007" s="234"/>
      <c r="GQ1007" s="234"/>
      <c r="GR1007" s="234"/>
      <c r="GS1007" s="234"/>
      <c r="GT1007" s="234"/>
      <c r="GU1007" s="234"/>
      <c r="GV1007" s="234"/>
      <c r="GW1007" s="234"/>
      <c r="GX1007" s="234"/>
      <c r="GY1007" s="234"/>
      <c r="GZ1007" s="234"/>
      <c r="HA1007" s="234"/>
      <c r="HB1007" s="234"/>
      <c r="HC1007" s="234"/>
      <c r="HD1007" s="234"/>
      <c r="HE1007" s="234"/>
      <c r="HF1007" s="234"/>
      <c r="HG1007" s="234"/>
      <c r="HH1007" s="234"/>
      <c r="HI1007" s="234"/>
      <c r="HJ1007" s="234"/>
      <c r="HK1007" s="234"/>
      <c r="HL1007" s="234"/>
      <c r="HM1007" s="234"/>
      <c r="HN1007" s="234"/>
      <c r="HO1007" s="234"/>
      <c r="HP1007" s="234"/>
      <c r="HQ1007" s="234"/>
      <c r="HR1007" s="234"/>
      <c r="HS1007" s="234"/>
      <c r="HT1007" s="234"/>
      <c r="HU1007" s="234"/>
      <c r="HV1007" s="234"/>
      <c r="HW1007" s="234"/>
      <c r="HX1007" s="234"/>
      <c r="HY1007" s="234"/>
      <c r="HZ1007" s="234"/>
      <c r="IA1007" s="234"/>
      <c r="IB1007" s="234"/>
      <c r="IC1007" s="234"/>
      <c r="ID1007" s="234"/>
    </row>
    <row r="1008" spans="1:238" s="311" customFormat="1" ht="9" customHeight="1">
      <c r="A1008" s="249"/>
      <c r="B1008" s="280"/>
      <c r="C1008" s="280"/>
      <c r="D1008" s="280"/>
      <c r="E1008" s="280"/>
      <c r="F1008" s="280"/>
      <c r="G1008" s="280"/>
      <c r="H1008" s="243"/>
      <c r="I1008" s="307"/>
      <c r="J1008" s="308"/>
      <c r="K1008" s="309"/>
      <c r="L1008" s="310"/>
      <c r="N1008" s="301"/>
      <c r="O1008" s="301"/>
      <c r="P1008" s="234"/>
      <c r="Q1008" s="234"/>
      <c r="R1008" s="234"/>
      <c r="S1008" s="234"/>
      <c r="T1008" s="234"/>
      <c r="U1008" s="234"/>
      <c r="V1008" s="234"/>
      <c r="W1008" s="234"/>
      <c r="X1008" s="234"/>
      <c r="Y1008" s="234"/>
      <c r="Z1008" s="234"/>
      <c r="AA1008" s="234"/>
      <c r="AB1008" s="234"/>
      <c r="AC1008" s="234"/>
      <c r="AD1008" s="234"/>
      <c r="AE1008" s="234"/>
      <c r="AF1008" s="234"/>
      <c r="AG1008" s="234"/>
      <c r="AH1008" s="234"/>
      <c r="AI1008" s="234"/>
      <c r="AJ1008" s="234"/>
      <c r="AK1008" s="234"/>
      <c r="AL1008" s="234"/>
      <c r="AM1008" s="234"/>
      <c r="AN1008" s="234"/>
      <c r="AO1008" s="234"/>
      <c r="AP1008" s="234"/>
      <c r="AQ1008" s="234"/>
      <c r="AR1008" s="234"/>
      <c r="AS1008" s="234"/>
      <c r="AT1008" s="234"/>
      <c r="AU1008" s="234"/>
      <c r="AV1008" s="234"/>
      <c r="AW1008" s="234"/>
      <c r="AX1008" s="234"/>
      <c r="AY1008" s="234"/>
      <c r="AZ1008" s="234"/>
      <c r="BA1008" s="234"/>
      <c r="BB1008" s="234"/>
      <c r="BC1008" s="234"/>
      <c r="BD1008" s="234"/>
      <c r="BE1008" s="234"/>
      <c r="BF1008" s="234"/>
      <c r="BG1008" s="234"/>
      <c r="BH1008" s="234"/>
      <c r="BI1008" s="234"/>
      <c r="BJ1008" s="234"/>
      <c r="BK1008" s="234"/>
      <c r="BL1008" s="234"/>
      <c r="BM1008" s="234"/>
      <c r="BN1008" s="234"/>
      <c r="BO1008" s="234"/>
      <c r="BP1008" s="234"/>
      <c r="BQ1008" s="234"/>
      <c r="BR1008" s="234"/>
      <c r="BS1008" s="234"/>
      <c r="BT1008" s="234"/>
      <c r="BU1008" s="234"/>
      <c r="BV1008" s="234"/>
      <c r="BW1008" s="234"/>
      <c r="BX1008" s="234"/>
      <c r="BY1008" s="234"/>
      <c r="BZ1008" s="234"/>
      <c r="CA1008" s="234"/>
      <c r="CB1008" s="234"/>
      <c r="CC1008" s="234"/>
      <c r="CD1008" s="234"/>
      <c r="CE1008" s="234"/>
      <c r="CF1008" s="234"/>
      <c r="CG1008" s="234"/>
      <c r="CH1008" s="234"/>
      <c r="CI1008" s="234"/>
      <c r="CJ1008" s="234"/>
      <c r="CK1008" s="234"/>
      <c r="CL1008" s="234"/>
      <c r="CM1008" s="234"/>
      <c r="CN1008" s="234"/>
      <c r="CO1008" s="234"/>
      <c r="CP1008" s="234"/>
      <c r="CQ1008" s="234"/>
      <c r="CR1008" s="234"/>
      <c r="CS1008" s="234"/>
      <c r="CT1008" s="234"/>
      <c r="CU1008" s="234"/>
      <c r="CV1008" s="234"/>
      <c r="CW1008" s="234"/>
      <c r="CX1008" s="234"/>
      <c r="CY1008" s="234"/>
      <c r="CZ1008" s="234"/>
      <c r="DA1008" s="234"/>
      <c r="DB1008" s="234"/>
      <c r="DC1008" s="234"/>
      <c r="DD1008" s="234"/>
      <c r="DE1008" s="234"/>
      <c r="DF1008" s="234"/>
      <c r="DG1008" s="234"/>
      <c r="DH1008" s="234"/>
      <c r="DI1008" s="234"/>
      <c r="DJ1008" s="234"/>
      <c r="DK1008" s="234"/>
      <c r="DL1008" s="234"/>
      <c r="DM1008" s="234"/>
      <c r="DN1008" s="234"/>
      <c r="DO1008" s="234"/>
      <c r="DP1008" s="234"/>
      <c r="DQ1008" s="234"/>
      <c r="DR1008" s="234"/>
      <c r="DS1008" s="234"/>
      <c r="DT1008" s="234"/>
      <c r="DU1008" s="234"/>
      <c r="DV1008" s="234"/>
      <c r="DW1008" s="234"/>
      <c r="DX1008" s="234"/>
      <c r="DY1008" s="234"/>
      <c r="DZ1008" s="234"/>
      <c r="EA1008" s="234"/>
      <c r="EB1008" s="234"/>
      <c r="EC1008" s="234"/>
      <c r="ED1008" s="234"/>
      <c r="EE1008" s="234"/>
      <c r="EF1008" s="234"/>
      <c r="EG1008" s="234"/>
      <c r="EH1008" s="234"/>
      <c r="EI1008" s="234"/>
      <c r="EJ1008" s="234"/>
      <c r="EK1008" s="234"/>
      <c r="EL1008" s="234"/>
      <c r="EM1008" s="234"/>
      <c r="EN1008" s="234"/>
      <c r="EO1008" s="234"/>
      <c r="EP1008" s="234"/>
      <c r="EQ1008" s="234"/>
      <c r="ER1008" s="234"/>
      <c r="ES1008" s="234"/>
      <c r="ET1008" s="234"/>
      <c r="EU1008" s="234"/>
      <c r="EV1008" s="234"/>
      <c r="EW1008" s="234"/>
      <c r="EX1008" s="234"/>
      <c r="EY1008" s="234"/>
      <c r="EZ1008" s="234"/>
      <c r="FA1008" s="234"/>
      <c r="FB1008" s="234"/>
      <c r="FC1008" s="234"/>
      <c r="FD1008" s="234"/>
      <c r="FE1008" s="234"/>
      <c r="FF1008" s="234"/>
      <c r="FG1008" s="234"/>
      <c r="FH1008" s="234"/>
      <c r="FI1008" s="234"/>
      <c r="FJ1008" s="234"/>
      <c r="FK1008" s="234"/>
      <c r="FL1008" s="234"/>
      <c r="FM1008" s="234"/>
      <c r="FN1008" s="234"/>
      <c r="FO1008" s="234"/>
      <c r="FP1008" s="234"/>
      <c r="FQ1008" s="234"/>
      <c r="FR1008" s="234"/>
      <c r="FS1008" s="234"/>
      <c r="FT1008" s="234"/>
      <c r="FU1008" s="234"/>
      <c r="FV1008" s="234"/>
      <c r="FW1008" s="234"/>
      <c r="FX1008" s="234"/>
      <c r="FY1008" s="234"/>
      <c r="FZ1008" s="234"/>
      <c r="GA1008" s="234"/>
      <c r="GB1008" s="234"/>
      <c r="GC1008" s="234"/>
      <c r="GD1008" s="234"/>
      <c r="GE1008" s="234"/>
      <c r="GF1008" s="234"/>
      <c r="GG1008" s="234"/>
      <c r="GH1008" s="234"/>
      <c r="GI1008" s="234"/>
      <c r="GJ1008" s="234"/>
      <c r="GK1008" s="234"/>
      <c r="GL1008" s="234"/>
      <c r="GM1008" s="234"/>
      <c r="GN1008" s="234"/>
      <c r="GO1008" s="234"/>
      <c r="GP1008" s="234"/>
      <c r="GQ1008" s="234"/>
      <c r="GR1008" s="234"/>
      <c r="GS1008" s="234"/>
      <c r="GT1008" s="234"/>
      <c r="GU1008" s="234"/>
      <c r="GV1008" s="234"/>
      <c r="GW1008" s="234"/>
      <c r="GX1008" s="234"/>
      <c r="GY1008" s="234"/>
      <c r="GZ1008" s="234"/>
      <c r="HA1008" s="234"/>
      <c r="HB1008" s="234"/>
      <c r="HC1008" s="234"/>
      <c r="HD1008" s="234"/>
      <c r="HE1008" s="234"/>
      <c r="HF1008" s="234"/>
      <c r="HG1008" s="234"/>
      <c r="HH1008" s="234"/>
      <c r="HI1008" s="234"/>
      <c r="HJ1008" s="234"/>
      <c r="HK1008" s="234"/>
      <c r="HL1008" s="234"/>
      <c r="HM1008" s="234"/>
      <c r="HN1008" s="234"/>
      <c r="HO1008" s="234"/>
      <c r="HP1008" s="234"/>
      <c r="HQ1008" s="234"/>
      <c r="HR1008" s="234"/>
      <c r="HS1008" s="234"/>
      <c r="HT1008" s="234"/>
      <c r="HU1008" s="234"/>
      <c r="HV1008" s="234"/>
      <c r="HW1008" s="234"/>
      <c r="HX1008" s="234"/>
      <c r="HY1008" s="234"/>
      <c r="HZ1008" s="234"/>
      <c r="IA1008" s="234"/>
      <c r="IB1008" s="234"/>
      <c r="IC1008" s="234"/>
      <c r="ID1008" s="234"/>
    </row>
    <row r="1009" spans="1:238" s="311" customFormat="1">
      <c r="A1009" s="249"/>
      <c r="B1009" s="280"/>
      <c r="C1009" s="280"/>
      <c r="D1009" s="280"/>
      <c r="E1009" s="280"/>
      <c r="F1009" s="280"/>
      <c r="G1009" s="280"/>
      <c r="H1009" s="243"/>
      <c r="I1009" s="307"/>
      <c r="J1009" s="308"/>
      <c r="K1009" s="309"/>
      <c r="L1009" s="310"/>
      <c r="N1009" s="301"/>
      <c r="O1009" s="301"/>
      <c r="P1009" s="234"/>
      <c r="Q1009" s="234"/>
      <c r="R1009" s="234"/>
      <c r="S1009" s="234"/>
      <c r="T1009" s="234"/>
      <c r="U1009" s="234"/>
      <c r="V1009" s="234"/>
      <c r="W1009" s="234"/>
      <c r="X1009" s="234"/>
      <c r="Y1009" s="234"/>
      <c r="Z1009" s="234"/>
      <c r="AA1009" s="234"/>
      <c r="AB1009" s="234"/>
      <c r="AC1009" s="234"/>
      <c r="AD1009" s="234"/>
      <c r="AE1009" s="234"/>
      <c r="AF1009" s="234"/>
      <c r="AG1009" s="234"/>
      <c r="AH1009" s="234"/>
      <c r="AI1009" s="234"/>
      <c r="AJ1009" s="234"/>
      <c r="AK1009" s="234"/>
      <c r="AL1009" s="234"/>
      <c r="AM1009" s="234"/>
      <c r="AN1009" s="234"/>
      <c r="AO1009" s="234"/>
      <c r="AP1009" s="234"/>
      <c r="AQ1009" s="234"/>
      <c r="AR1009" s="234"/>
      <c r="AS1009" s="234"/>
      <c r="AT1009" s="234"/>
      <c r="AU1009" s="234"/>
      <c r="AV1009" s="234"/>
      <c r="AW1009" s="234"/>
      <c r="AX1009" s="234"/>
      <c r="AY1009" s="234"/>
      <c r="AZ1009" s="234"/>
      <c r="BA1009" s="234"/>
      <c r="BB1009" s="234"/>
      <c r="BC1009" s="234"/>
      <c r="BD1009" s="234"/>
      <c r="BE1009" s="234"/>
      <c r="BF1009" s="234"/>
      <c r="BG1009" s="234"/>
      <c r="BH1009" s="234"/>
      <c r="BI1009" s="234"/>
      <c r="BJ1009" s="234"/>
      <c r="BK1009" s="234"/>
      <c r="BL1009" s="234"/>
      <c r="BM1009" s="234"/>
      <c r="BN1009" s="234"/>
      <c r="BO1009" s="234"/>
      <c r="BP1009" s="234"/>
      <c r="BQ1009" s="234"/>
      <c r="BR1009" s="234"/>
      <c r="BS1009" s="234"/>
      <c r="BT1009" s="234"/>
      <c r="BU1009" s="234"/>
      <c r="BV1009" s="234"/>
      <c r="BW1009" s="234"/>
      <c r="BX1009" s="234"/>
      <c r="BY1009" s="234"/>
      <c r="BZ1009" s="234"/>
      <c r="CA1009" s="234"/>
      <c r="CB1009" s="234"/>
      <c r="CC1009" s="234"/>
      <c r="CD1009" s="234"/>
      <c r="CE1009" s="234"/>
      <c r="CF1009" s="234"/>
      <c r="CG1009" s="234"/>
      <c r="CH1009" s="234"/>
      <c r="CI1009" s="234"/>
      <c r="CJ1009" s="234"/>
      <c r="CK1009" s="234"/>
      <c r="CL1009" s="234"/>
      <c r="CM1009" s="234"/>
      <c r="CN1009" s="234"/>
      <c r="CO1009" s="234"/>
      <c r="CP1009" s="234"/>
      <c r="CQ1009" s="234"/>
      <c r="CR1009" s="234"/>
      <c r="CS1009" s="234"/>
      <c r="CT1009" s="234"/>
      <c r="CU1009" s="234"/>
      <c r="CV1009" s="234"/>
      <c r="CW1009" s="234"/>
      <c r="CX1009" s="234"/>
      <c r="CY1009" s="234"/>
      <c r="CZ1009" s="234"/>
      <c r="DA1009" s="234"/>
      <c r="DB1009" s="234"/>
      <c r="DC1009" s="234"/>
      <c r="DD1009" s="234"/>
      <c r="DE1009" s="234"/>
      <c r="DF1009" s="234"/>
      <c r="DG1009" s="234"/>
      <c r="DH1009" s="234"/>
      <c r="DI1009" s="234"/>
      <c r="DJ1009" s="234"/>
      <c r="DK1009" s="234"/>
      <c r="DL1009" s="234"/>
      <c r="DM1009" s="234"/>
      <c r="DN1009" s="234"/>
      <c r="DO1009" s="234"/>
      <c r="DP1009" s="234"/>
      <c r="DQ1009" s="234"/>
      <c r="DR1009" s="234"/>
      <c r="DS1009" s="234"/>
      <c r="DT1009" s="234"/>
      <c r="DU1009" s="234"/>
      <c r="DV1009" s="234"/>
      <c r="DW1009" s="234"/>
      <c r="DX1009" s="234"/>
      <c r="DY1009" s="234"/>
      <c r="DZ1009" s="234"/>
      <c r="EA1009" s="234"/>
      <c r="EB1009" s="234"/>
      <c r="EC1009" s="234"/>
      <c r="ED1009" s="234"/>
      <c r="EE1009" s="234"/>
      <c r="EF1009" s="234"/>
      <c r="EG1009" s="234"/>
      <c r="EH1009" s="234"/>
      <c r="EI1009" s="234"/>
      <c r="EJ1009" s="234"/>
      <c r="EK1009" s="234"/>
      <c r="EL1009" s="234"/>
      <c r="EM1009" s="234"/>
      <c r="EN1009" s="234"/>
      <c r="EO1009" s="234"/>
      <c r="EP1009" s="234"/>
      <c r="EQ1009" s="234"/>
      <c r="ER1009" s="234"/>
      <c r="ES1009" s="234"/>
      <c r="ET1009" s="234"/>
      <c r="EU1009" s="234"/>
      <c r="EV1009" s="234"/>
      <c r="EW1009" s="234"/>
      <c r="EX1009" s="234"/>
      <c r="EY1009" s="234"/>
      <c r="EZ1009" s="234"/>
      <c r="FA1009" s="234"/>
      <c r="FB1009" s="234"/>
      <c r="FC1009" s="234"/>
      <c r="FD1009" s="234"/>
      <c r="FE1009" s="234"/>
      <c r="FF1009" s="234"/>
      <c r="FG1009" s="234"/>
      <c r="FH1009" s="234"/>
      <c r="FI1009" s="234"/>
      <c r="FJ1009" s="234"/>
      <c r="FK1009" s="234"/>
      <c r="FL1009" s="234"/>
      <c r="FM1009" s="234"/>
      <c r="FN1009" s="234"/>
      <c r="FO1009" s="234"/>
      <c r="FP1009" s="234"/>
      <c r="FQ1009" s="234"/>
      <c r="FR1009" s="234"/>
      <c r="FS1009" s="234"/>
      <c r="FT1009" s="234"/>
      <c r="FU1009" s="234"/>
      <c r="FV1009" s="234"/>
      <c r="FW1009" s="234"/>
      <c r="FX1009" s="234"/>
      <c r="FY1009" s="234"/>
      <c r="FZ1009" s="234"/>
      <c r="GA1009" s="234"/>
      <c r="GB1009" s="234"/>
      <c r="GC1009" s="234"/>
      <c r="GD1009" s="234"/>
      <c r="GE1009" s="234"/>
      <c r="GF1009" s="234"/>
      <c r="GG1009" s="234"/>
      <c r="GH1009" s="234"/>
      <c r="GI1009" s="234"/>
      <c r="GJ1009" s="234"/>
      <c r="GK1009" s="234"/>
      <c r="GL1009" s="234"/>
      <c r="GM1009" s="234"/>
      <c r="GN1009" s="234"/>
      <c r="GO1009" s="234"/>
      <c r="GP1009" s="234"/>
      <c r="GQ1009" s="234"/>
      <c r="GR1009" s="234"/>
      <c r="GS1009" s="234"/>
      <c r="GT1009" s="234"/>
      <c r="GU1009" s="234"/>
      <c r="GV1009" s="234"/>
      <c r="GW1009" s="234"/>
      <c r="GX1009" s="234"/>
      <c r="GY1009" s="234"/>
      <c r="GZ1009" s="234"/>
      <c r="HA1009" s="234"/>
      <c r="HB1009" s="234"/>
      <c r="HC1009" s="234"/>
      <c r="HD1009" s="234"/>
      <c r="HE1009" s="234"/>
      <c r="HF1009" s="234"/>
      <c r="HG1009" s="234"/>
      <c r="HH1009" s="234"/>
      <c r="HI1009" s="234"/>
      <c r="HJ1009" s="234"/>
      <c r="HK1009" s="234"/>
      <c r="HL1009" s="234"/>
      <c r="HM1009" s="234"/>
      <c r="HN1009" s="234"/>
      <c r="HO1009" s="234"/>
      <c r="HP1009" s="234"/>
      <c r="HQ1009" s="234"/>
      <c r="HR1009" s="234"/>
      <c r="HS1009" s="234"/>
      <c r="HT1009" s="234"/>
      <c r="HU1009" s="234"/>
      <c r="HV1009" s="234"/>
      <c r="HW1009" s="234"/>
      <c r="HX1009" s="234"/>
      <c r="HY1009" s="234"/>
      <c r="HZ1009" s="234"/>
      <c r="IA1009" s="234"/>
      <c r="IB1009" s="234"/>
      <c r="IC1009" s="234"/>
      <c r="ID1009" s="234"/>
    </row>
    <row r="1011" spans="1:238" s="311" customFormat="1">
      <c r="A1011" s="249"/>
      <c r="B1011" s="280"/>
      <c r="C1011" s="280"/>
      <c r="D1011" s="280"/>
      <c r="E1011" s="280"/>
      <c r="F1011" s="280"/>
      <c r="G1011" s="280"/>
      <c r="H1011" s="243"/>
      <c r="I1011" s="307"/>
      <c r="J1011" s="308"/>
      <c r="K1011" s="309"/>
      <c r="L1011" s="310"/>
      <c r="N1011" s="301"/>
      <c r="O1011" s="301"/>
      <c r="P1011" s="234"/>
      <c r="Q1011" s="234"/>
      <c r="R1011" s="234"/>
      <c r="S1011" s="234"/>
      <c r="T1011" s="234"/>
      <c r="U1011" s="234"/>
      <c r="V1011" s="234"/>
      <c r="W1011" s="234"/>
      <c r="X1011" s="234"/>
      <c r="Y1011" s="234"/>
      <c r="Z1011" s="234"/>
      <c r="AA1011" s="234"/>
      <c r="AB1011" s="234"/>
      <c r="AC1011" s="234"/>
      <c r="AD1011" s="234"/>
      <c r="AE1011" s="234"/>
      <c r="AF1011" s="234"/>
      <c r="AG1011" s="234"/>
      <c r="AH1011" s="234"/>
      <c r="AI1011" s="234"/>
      <c r="AJ1011" s="234"/>
      <c r="AK1011" s="234"/>
      <c r="AL1011" s="234"/>
      <c r="AM1011" s="234"/>
      <c r="AN1011" s="234"/>
      <c r="AO1011" s="234"/>
      <c r="AP1011" s="234"/>
      <c r="AQ1011" s="234"/>
      <c r="AR1011" s="234"/>
      <c r="AS1011" s="234"/>
      <c r="AT1011" s="234"/>
      <c r="AU1011" s="234"/>
      <c r="AV1011" s="234"/>
      <c r="AW1011" s="234"/>
      <c r="AX1011" s="234"/>
      <c r="AY1011" s="234"/>
      <c r="AZ1011" s="234"/>
      <c r="BA1011" s="234"/>
      <c r="BB1011" s="234"/>
      <c r="BC1011" s="234"/>
      <c r="BD1011" s="234"/>
      <c r="BE1011" s="234"/>
      <c r="BF1011" s="234"/>
      <c r="BG1011" s="234"/>
      <c r="BH1011" s="234"/>
      <c r="BI1011" s="234"/>
      <c r="BJ1011" s="234"/>
      <c r="BK1011" s="234"/>
      <c r="BL1011" s="234"/>
      <c r="BM1011" s="234"/>
      <c r="BN1011" s="234"/>
      <c r="BO1011" s="234"/>
      <c r="BP1011" s="234"/>
      <c r="BQ1011" s="234"/>
      <c r="BR1011" s="234"/>
      <c r="BS1011" s="234"/>
      <c r="BT1011" s="234"/>
      <c r="BU1011" s="234"/>
      <c r="BV1011" s="234"/>
      <c r="BW1011" s="234"/>
      <c r="BX1011" s="234"/>
      <c r="BY1011" s="234"/>
      <c r="BZ1011" s="234"/>
      <c r="CA1011" s="234"/>
      <c r="CB1011" s="234"/>
      <c r="CC1011" s="234"/>
      <c r="CD1011" s="234"/>
      <c r="CE1011" s="234"/>
      <c r="CF1011" s="234"/>
      <c r="CG1011" s="234"/>
      <c r="CH1011" s="234"/>
      <c r="CI1011" s="234"/>
      <c r="CJ1011" s="234"/>
      <c r="CK1011" s="234"/>
      <c r="CL1011" s="234"/>
      <c r="CM1011" s="234"/>
      <c r="CN1011" s="234"/>
      <c r="CO1011" s="234"/>
      <c r="CP1011" s="234"/>
      <c r="CQ1011" s="234"/>
      <c r="CR1011" s="234"/>
      <c r="CS1011" s="234"/>
      <c r="CT1011" s="234"/>
      <c r="CU1011" s="234"/>
      <c r="CV1011" s="234"/>
      <c r="CW1011" s="234"/>
      <c r="CX1011" s="234"/>
      <c r="CY1011" s="234"/>
      <c r="CZ1011" s="234"/>
      <c r="DA1011" s="234"/>
      <c r="DB1011" s="234"/>
      <c r="DC1011" s="234"/>
      <c r="DD1011" s="234"/>
      <c r="DE1011" s="234"/>
      <c r="DF1011" s="234"/>
      <c r="DG1011" s="234"/>
      <c r="DH1011" s="234"/>
      <c r="DI1011" s="234"/>
      <c r="DJ1011" s="234"/>
      <c r="DK1011" s="234"/>
      <c r="DL1011" s="234"/>
      <c r="DM1011" s="234"/>
      <c r="DN1011" s="234"/>
      <c r="DO1011" s="234"/>
      <c r="DP1011" s="234"/>
      <c r="DQ1011" s="234"/>
      <c r="DR1011" s="234"/>
      <c r="DS1011" s="234"/>
      <c r="DT1011" s="234"/>
      <c r="DU1011" s="234"/>
      <c r="DV1011" s="234"/>
      <c r="DW1011" s="234"/>
      <c r="DX1011" s="234"/>
      <c r="DY1011" s="234"/>
      <c r="DZ1011" s="234"/>
      <c r="EA1011" s="234"/>
      <c r="EB1011" s="234"/>
      <c r="EC1011" s="234"/>
      <c r="ED1011" s="234"/>
      <c r="EE1011" s="234"/>
      <c r="EF1011" s="234"/>
      <c r="EG1011" s="234"/>
      <c r="EH1011" s="234"/>
      <c r="EI1011" s="234"/>
      <c r="EJ1011" s="234"/>
      <c r="EK1011" s="234"/>
      <c r="EL1011" s="234"/>
      <c r="EM1011" s="234"/>
      <c r="EN1011" s="234"/>
      <c r="EO1011" s="234"/>
      <c r="EP1011" s="234"/>
      <c r="EQ1011" s="234"/>
      <c r="ER1011" s="234"/>
      <c r="ES1011" s="234"/>
      <c r="ET1011" s="234"/>
      <c r="EU1011" s="234"/>
      <c r="EV1011" s="234"/>
      <c r="EW1011" s="234"/>
      <c r="EX1011" s="234"/>
      <c r="EY1011" s="234"/>
      <c r="EZ1011" s="234"/>
      <c r="FA1011" s="234"/>
      <c r="FB1011" s="234"/>
      <c r="FC1011" s="234"/>
      <c r="FD1011" s="234"/>
      <c r="FE1011" s="234"/>
      <c r="FF1011" s="234"/>
      <c r="FG1011" s="234"/>
      <c r="FH1011" s="234"/>
      <c r="FI1011" s="234"/>
      <c r="FJ1011" s="234"/>
      <c r="FK1011" s="234"/>
      <c r="FL1011" s="234"/>
      <c r="FM1011" s="234"/>
      <c r="FN1011" s="234"/>
      <c r="FO1011" s="234"/>
      <c r="FP1011" s="234"/>
      <c r="FQ1011" s="234"/>
      <c r="FR1011" s="234"/>
      <c r="FS1011" s="234"/>
      <c r="FT1011" s="234"/>
      <c r="FU1011" s="234"/>
      <c r="FV1011" s="234"/>
      <c r="FW1011" s="234"/>
      <c r="FX1011" s="234"/>
      <c r="FY1011" s="234"/>
      <c r="FZ1011" s="234"/>
      <c r="GA1011" s="234"/>
      <c r="GB1011" s="234"/>
      <c r="GC1011" s="234"/>
      <c r="GD1011" s="234"/>
      <c r="GE1011" s="234"/>
      <c r="GF1011" s="234"/>
      <c r="GG1011" s="234"/>
      <c r="GH1011" s="234"/>
      <c r="GI1011" s="234"/>
      <c r="GJ1011" s="234"/>
      <c r="GK1011" s="234"/>
      <c r="GL1011" s="234"/>
      <c r="GM1011" s="234"/>
      <c r="GN1011" s="234"/>
      <c r="GO1011" s="234"/>
      <c r="GP1011" s="234"/>
      <c r="GQ1011" s="234"/>
      <c r="GR1011" s="234"/>
      <c r="GS1011" s="234"/>
      <c r="GT1011" s="234"/>
      <c r="GU1011" s="234"/>
      <c r="GV1011" s="234"/>
      <c r="GW1011" s="234"/>
      <c r="GX1011" s="234"/>
      <c r="GY1011" s="234"/>
      <c r="GZ1011" s="234"/>
      <c r="HA1011" s="234"/>
      <c r="HB1011" s="234"/>
      <c r="HC1011" s="234"/>
      <c r="HD1011" s="234"/>
      <c r="HE1011" s="234"/>
      <c r="HF1011" s="234"/>
      <c r="HG1011" s="234"/>
      <c r="HH1011" s="234"/>
      <c r="HI1011" s="234"/>
      <c r="HJ1011" s="234"/>
      <c r="HK1011" s="234"/>
      <c r="HL1011" s="234"/>
      <c r="HM1011" s="234"/>
      <c r="HN1011" s="234"/>
      <c r="HO1011" s="234"/>
      <c r="HP1011" s="234"/>
      <c r="HQ1011" s="234"/>
      <c r="HR1011" s="234"/>
      <c r="HS1011" s="234"/>
      <c r="HT1011" s="234"/>
      <c r="HU1011" s="234"/>
      <c r="HV1011" s="234"/>
      <c r="HW1011" s="234"/>
      <c r="HX1011" s="234"/>
      <c r="HY1011" s="234"/>
      <c r="HZ1011" s="234"/>
      <c r="IA1011" s="234"/>
      <c r="IB1011" s="234"/>
      <c r="IC1011" s="234"/>
      <c r="ID1011" s="234"/>
    </row>
    <row r="1012" spans="1:238" s="311" customFormat="1">
      <c r="A1012" s="249"/>
      <c r="B1012" s="280"/>
      <c r="C1012" s="280"/>
      <c r="D1012" s="280"/>
      <c r="E1012" s="280"/>
      <c r="F1012" s="280"/>
      <c r="G1012" s="280"/>
      <c r="H1012" s="243"/>
      <c r="I1012" s="307"/>
      <c r="J1012" s="308"/>
      <c r="K1012" s="309"/>
      <c r="L1012" s="310"/>
      <c r="N1012" s="301"/>
      <c r="O1012" s="301"/>
      <c r="P1012" s="234"/>
      <c r="Q1012" s="234"/>
      <c r="R1012" s="234"/>
      <c r="S1012" s="234"/>
      <c r="T1012" s="234"/>
      <c r="U1012" s="234"/>
      <c r="V1012" s="234"/>
      <c r="W1012" s="234"/>
      <c r="X1012" s="234"/>
      <c r="Y1012" s="234"/>
      <c r="Z1012" s="234"/>
      <c r="AA1012" s="234"/>
      <c r="AB1012" s="234"/>
      <c r="AC1012" s="234"/>
      <c r="AD1012" s="234"/>
      <c r="AE1012" s="234"/>
      <c r="AF1012" s="234"/>
      <c r="AG1012" s="234"/>
      <c r="AH1012" s="234"/>
      <c r="AI1012" s="234"/>
      <c r="AJ1012" s="234"/>
      <c r="AK1012" s="234"/>
      <c r="AL1012" s="234"/>
      <c r="AM1012" s="234"/>
      <c r="AN1012" s="234"/>
      <c r="AO1012" s="234"/>
      <c r="AP1012" s="234"/>
      <c r="AQ1012" s="234"/>
      <c r="AR1012" s="234"/>
      <c r="AS1012" s="234"/>
      <c r="AT1012" s="234"/>
      <c r="AU1012" s="234"/>
      <c r="AV1012" s="234"/>
      <c r="AW1012" s="234"/>
      <c r="AX1012" s="234"/>
      <c r="AY1012" s="234"/>
      <c r="AZ1012" s="234"/>
      <c r="BA1012" s="234"/>
      <c r="BB1012" s="234"/>
      <c r="BC1012" s="234"/>
      <c r="BD1012" s="234"/>
      <c r="BE1012" s="234"/>
      <c r="BF1012" s="234"/>
      <c r="BG1012" s="234"/>
      <c r="BH1012" s="234"/>
      <c r="BI1012" s="234"/>
      <c r="BJ1012" s="234"/>
      <c r="BK1012" s="234"/>
      <c r="BL1012" s="234"/>
      <c r="BM1012" s="234"/>
      <c r="BN1012" s="234"/>
      <c r="BO1012" s="234"/>
      <c r="BP1012" s="234"/>
      <c r="BQ1012" s="234"/>
      <c r="BR1012" s="234"/>
      <c r="BS1012" s="234"/>
      <c r="BT1012" s="234"/>
      <c r="BU1012" s="234"/>
      <c r="BV1012" s="234"/>
      <c r="BW1012" s="234"/>
      <c r="BX1012" s="234"/>
      <c r="BY1012" s="234"/>
      <c r="BZ1012" s="234"/>
      <c r="CA1012" s="234"/>
      <c r="CB1012" s="234"/>
      <c r="CC1012" s="234"/>
      <c r="CD1012" s="234"/>
      <c r="CE1012" s="234"/>
      <c r="CF1012" s="234"/>
      <c r="CG1012" s="234"/>
      <c r="CH1012" s="234"/>
      <c r="CI1012" s="234"/>
      <c r="CJ1012" s="234"/>
      <c r="CK1012" s="234"/>
      <c r="CL1012" s="234"/>
      <c r="CM1012" s="234"/>
      <c r="CN1012" s="234"/>
      <c r="CO1012" s="234"/>
      <c r="CP1012" s="234"/>
      <c r="CQ1012" s="234"/>
      <c r="CR1012" s="234"/>
      <c r="CS1012" s="234"/>
      <c r="CT1012" s="234"/>
      <c r="CU1012" s="234"/>
      <c r="CV1012" s="234"/>
      <c r="CW1012" s="234"/>
      <c r="CX1012" s="234"/>
      <c r="CY1012" s="234"/>
      <c r="CZ1012" s="234"/>
      <c r="DA1012" s="234"/>
      <c r="DB1012" s="234"/>
      <c r="DC1012" s="234"/>
      <c r="DD1012" s="234"/>
      <c r="DE1012" s="234"/>
      <c r="DF1012" s="234"/>
      <c r="DG1012" s="234"/>
      <c r="DH1012" s="234"/>
      <c r="DI1012" s="234"/>
      <c r="DJ1012" s="234"/>
      <c r="DK1012" s="234"/>
      <c r="DL1012" s="234"/>
      <c r="DM1012" s="234"/>
      <c r="DN1012" s="234"/>
      <c r="DO1012" s="234"/>
      <c r="DP1012" s="234"/>
      <c r="DQ1012" s="234"/>
      <c r="DR1012" s="234"/>
      <c r="DS1012" s="234"/>
      <c r="DT1012" s="234"/>
      <c r="DU1012" s="234"/>
      <c r="DV1012" s="234"/>
      <c r="DW1012" s="234"/>
      <c r="DX1012" s="234"/>
      <c r="DY1012" s="234"/>
      <c r="DZ1012" s="234"/>
      <c r="EA1012" s="234"/>
      <c r="EB1012" s="234"/>
      <c r="EC1012" s="234"/>
      <c r="ED1012" s="234"/>
      <c r="EE1012" s="234"/>
      <c r="EF1012" s="234"/>
      <c r="EG1012" s="234"/>
      <c r="EH1012" s="234"/>
      <c r="EI1012" s="234"/>
      <c r="EJ1012" s="234"/>
      <c r="EK1012" s="234"/>
      <c r="EL1012" s="234"/>
      <c r="EM1012" s="234"/>
      <c r="EN1012" s="234"/>
      <c r="EO1012" s="234"/>
      <c r="EP1012" s="234"/>
      <c r="EQ1012" s="234"/>
      <c r="ER1012" s="234"/>
      <c r="ES1012" s="234"/>
      <c r="ET1012" s="234"/>
      <c r="EU1012" s="234"/>
      <c r="EV1012" s="234"/>
      <c r="EW1012" s="234"/>
      <c r="EX1012" s="234"/>
      <c r="EY1012" s="234"/>
      <c r="EZ1012" s="234"/>
      <c r="FA1012" s="234"/>
      <c r="FB1012" s="234"/>
      <c r="FC1012" s="234"/>
      <c r="FD1012" s="234"/>
      <c r="FE1012" s="234"/>
      <c r="FF1012" s="234"/>
      <c r="FG1012" s="234"/>
      <c r="FH1012" s="234"/>
      <c r="FI1012" s="234"/>
      <c r="FJ1012" s="234"/>
      <c r="FK1012" s="234"/>
      <c r="FL1012" s="234"/>
      <c r="FM1012" s="234"/>
      <c r="FN1012" s="234"/>
      <c r="FO1012" s="234"/>
      <c r="FP1012" s="234"/>
      <c r="FQ1012" s="234"/>
      <c r="FR1012" s="234"/>
      <c r="FS1012" s="234"/>
      <c r="FT1012" s="234"/>
      <c r="FU1012" s="234"/>
      <c r="FV1012" s="234"/>
      <c r="FW1012" s="234"/>
      <c r="FX1012" s="234"/>
      <c r="FY1012" s="234"/>
      <c r="FZ1012" s="234"/>
      <c r="GA1012" s="234"/>
      <c r="GB1012" s="234"/>
      <c r="GC1012" s="234"/>
      <c r="GD1012" s="234"/>
      <c r="GE1012" s="234"/>
      <c r="GF1012" s="234"/>
      <c r="GG1012" s="234"/>
      <c r="GH1012" s="234"/>
      <c r="GI1012" s="234"/>
      <c r="GJ1012" s="234"/>
      <c r="GK1012" s="234"/>
      <c r="GL1012" s="234"/>
      <c r="GM1012" s="234"/>
      <c r="GN1012" s="234"/>
      <c r="GO1012" s="234"/>
      <c r="GP1012" s="234"/>
      <c r="GQ1012" s="234"/>
      <c r="GR1012" s="234"/>
      <c r="GS1012" s="234"/>
      <c r="GT1012" s="234"/>
      <c r="GU1012" s="234"/>
      <c r="GV1012" s="234"/>
      <c r="GW1012" s="234"/>
      <c r="GX1012" s="234"/>
      <c r="GY1012" s="234"/>
      <c r="GZ1012" s="234"/>
      <c r="HA1012" s="234"/>
      <c r="HB1012" s="234"/>
      <c r="HC1012" s="234"/>
      <c r="HD1012" s="234"/>
      <c r="HE1012" s="234"/>
      <c r="HF1012" s="234"/>
      <c r="HG1012" s="234"/>
      <c r="HH1012" s="234"/>
      <c r="HI1012" s="234"/>
      <c r="HJ1012" s="234"/>
      <c r="HK1012" s="234"/>
      <c r="HL1012" s="234"/>
      <c r="HM1012" s="234"/>
      <c r="HN1012" s="234"/>
      <c r="HO1012" s="234"/>
      <c r="HP1012" s="234"/>
      <c r="HQ1012" s="234"/>
      <c r="HR1012" s="234"/>
      <c r="HS1012" s="234"/>
      <c r="HT1012" s="234"/>
      <c r="HU1012" s="234"/>
      <c r="HV1012" s="234"/>
      <c r="HW1012" s="234"/>
      <c r="HX1012" s="234"/>
      <c r="HY1012" s="234"/>
      <c r="HZ1012" s="234"/>
      <c r="IA1012" s="234"/>
      <c r="IB1012" s="234"/>
      <c r="IC1012" s="234"/>
      <c r="ID1012" s="234"/>
    </row>
    <row r="1014" spans="1:238" s="311" customFormat="1">
      <c r="A1014" s="249"/>
      <c r="B1014" s="280"/>
      <c r="C1014" s="280"/>
      <c r="D1014" s="280"/>
      <c r="E1014" s="280"/>
      <c r="F1014" s="280"/>
      <c r="G1014" s="280"/>
      <c r="H1014" s="243"/>
      <c r="I1014" s="307"/>
      <c r="J1014" s="308"/>
      <c r="K1014" s="309"/>
      <c r="L1014" s="310"/>
      <c r="N1014" s="301"/>
      <c r="O1014" s="301"/>
      <c r="P1014" s="234"/>
      <c r="Q1014" s="234"/>
      <c r="R1014" s="234"/>
      <c r="S1014" s="234"/>
      <c r="T1014" s="234"/>
      <c r="U1014" s="234"/>
      <c r="V1014" s="234"/>
      <c r="W1014" s="234"/>
      <c r="X1014" s="234"/>
      <c r="Y1014" s="234"/>
      <c r="Z1014" s="234"/>
      <c r="AA1014" s="234"/>
      <c r="AB1014" s="234"/>
      <c r="AC1014" s="234"/>
      <c r="AD1014" s="234"/>
      <c r="AE1014" s="234"/>
      <c r="AF1014" s="234"/>
      <c r="AG1014" s="234"/>
      <c r="AH1014" s="234"/>
      <c r="AI1014" s="234"/>
      <c r="AJ1014" s="234"/>
      <c r="AK1014" s="234"/>
      <c r="AL1014" s="234"/>
      <c r="AM1014" s="234"/>
      <c r="AN1014" s="234"/>
      <c r="AO1014" s="234"/>
      <c r="AP1014" s="234"/>
      <c r="AQ1014" s="234"/>
      <c r="AR1014" s="234"/>
      <c r="AS1014" s="234"/>
      <c r="AT1014" s="234"/>
      <c r="AU1014" s="234"/>
      <c r="AV1014" s="234"/>
      <c r="AW1014" s="234"/>
      <c r="AX1014" s="234"/>
      <c r="AY1014" s="234"/>
      <c r="AZ1014" s="234"/>
      <c r="BA1014" s="234"/>
      <c r="BB1014" s="234"/>
      <c r="BC1014" s="234"/>
      <c r="BD1014" s="234"/>
      <c r="BE1014" s="234"/>
      <c r="BF1014" s="234"/>
      <c r="BG1014" s="234"/>
      <c r="BH1014" s="234"/>
      <c r="BI1014" s="234"/>
      <c r="BJ1014" s="234"/>
      <c r="BK1014" s="234"/>
      <c r="BL1014" s="234"/>
      <c r="BM1014" s="234"/>
      <c r="BN1014" s="234"/>
      <c r="BO1014" s="234"/>
      <c r="BP1014" s="234"/>
      <c r="BQ1014" s="234"/>
      <c r="BR1014" s="234"/>
      <c r="BS1014" s="234"/>
      <c r="BT1014" s="234"/>
      <c r="BU1014" s="234"/>
      <c r="BV1014" s="234"/>
      <c r="BW1014" s="234"/>
      <c r="BX1014" s="234"/>
      <c r="BY1014" s="234"/>
      <c r="BZ1014" s="234"/>
      <c r="CA1014" s="234"/>
      <c r="CB1014" s="234"/>
      <c r="CC1014" s="234"/>
      <c r="CD1014" s="234"/>
      <c r="CE1014" s="234"/>
      <c r="CF1014" s="234"/>
      <c r="CG1014" s="234"/>
      <c r="CH1014" s="234"/>
      <c r="CI1014" s="234"/>
      <c r="CJ1014" s="234"/>
      <c r="CK1014" s="234"/>
      <c r="CL1014" s="234"/>
      <c r="CM1014" s="234"/>
      <c r="CN1014" s="234"/>
      <c r="CO1014" s="234"/>
      <c r="CP1014" s="234"/>
      <c r="CQ1014" s="234"/>
      <c r="CR1014" s="234"/>
      <c r="CS1014" s="234"/>
      <c r="CT1014" s="234"/>
      <c r="CU1014" s="234"/>
      <c r="CV1014" s="234"/>
      <c r="CW1014" s="234"/>
      <c r="CX1014" s="234"/>
      <c r="CY1014" s="234"/>
      <c r="CZ1014" s="234"/>
      <c r="DA1014" s="234"/>
      <c r="DB1014" s="234"/>
      <c r="DC1014" s="234"/>
      <c r="DD1014" s="234"/>
      <c r="DE1014" s="234"/>
      <c r="DF1014" s="234"/>
      <c r="DG1014" s="234"/>
      <c r="DH1014" s="234"/>
      <c r="DI1014" s="234"/>
      <c r="DJ1014" s="234"/>
      <c r="DK1014" s="234"/>
      <c r="DL1014" s="234"/>
      <c r="DM1014" s="234"/>
      <c r="DN1014" s="234"/>
      <c r="DO1014" s="234"/>
      <c r="DP1014" s="234"/>
      <c r="DQ1014" s="234"/>
      <c r="DR1014" s="234"/>
      <c r="DS1014" s="234"/>
      <c r="DT1014" s="234"/>
      <c r="DU1014" s="234"/>
      <c r="DV1014" s="234"/>
      <c r="DW1014" s="234"/>
      <c r="DX1014" s="234"/>
      <c r="DY1014" s="234"/>
      <c r="DZ1014" s="234"/>
      <c r="EA1014" s="234"/>
      <c r="EB1014" s="234"/>
      <c r="EC1014" s="234"/>
      <c r="ED1014" s="234"/>
      <c r="EE1014" s="234"/>
      <c r="EF1014" s="234"/>
      <c r="EG1014" s="234"/>
      <c r="EH1014" s="234"/>
      <c r="EI1014" s="234"/>
      <c r="EJ1014" s="234"/>
      <c r="EK1014" s="234"/>
      <c r="EL1014" s="234"/>
      <c r="EM1014" s="234"/>
      <c r="EN1014" s="234"/>
      <c r="EO1014" s="234"/>
      <c r="EP1014" s="234"/>
      <c r="EQ1014" s="234"/>
      <c r="ER1014" s="234"/>
      <c r="ES1014" s="234"/>
      <c r="ET1014" s="234"/>
      <c r="EU1014" s="234"/>
      <c r="EV1014" s="234"/>
      <c r="EW1014" s="234"/>
      <c r="EX1014" s="234"/>
      <c r="EY1014" s="234"/>
      <c r="EZ1014" s="234"/>
      <c r="FA1014" s="234"/>
      <c r="FB1014" s="234"/>
      <c r="FC1014" s="234"/>
      <c r="FD1014" s="234"/>
      <c r="FE1014" s="234"/>
      <c r="FF1014" s="234"/>
      <c r="FG1014" s="234"/>
      <c r="FH1014" s="234"/>
      <c r="FI1014" s="234"/>
      <c r="FJ1014" s="234"/>
      <c r="FK1014" s="234"/>
      <c r="FL1014" s="234"/>
      <c r="FM1014" s="234"/>
      <c r="FN1014" s="234"/>
      <c r="FO1014" s="234"/>
      <c r="FP1014" s="234"/>
      <c r="FQ1014" s="234"/>
      <c r="FR1014" s="234"/>
      <c r="FS1014" s="234"/>
      <c r="FT1014" s="234"/>
      <c r="FU1014" s="234"/>
      <c r="FV1014" s="234"/>
      <c r="FW1014" s="234"/>
      <c r="FX1014" s="234"/>
      <c r="FY1014" s="234"/>
      <c r="FZ1014" s="234"/>
      <c r="GA1014" s="234"/>
      <c r="GB1014" s="234"/>
      <c r="GC1014" s="234"/>
      <c r="GD1014" s="234"/>
      <c r="GE1014" s="234"/>
      <c r="GF1014" s="234"/>
      <c r="GG1014" s="234"/>
      <c r="GH1014" s="234"/>
      <c r="GI1014" s="234"/>
      <c r="GJ1014" s="234"/>
      <c r="GK1014" s="234"/>
      <c r="GL1014" s="234"/>
      <c r="GM1014" s="234"/>
      <c r="GN1014" s="234"/>
      <c r="GO1014" s="234"/>
      <c r="GP1014" s="234"/>
      <c r="GQ1014" s="234"/>
      <c r="GR1014" s="234"/>
      <c r="GS1014" s="234"/>
      <c r="GT1014" s="234"/>
      <c r="GU1014" s="234"/>
      <c r="GV1014" s="234"/>
      <c r="GW1014" s="234"/>
      <c r="GX1014" s="234"/>
      <c r="GY1014" s="234"/>
      <c r="GZ1014" s="234"/>
      <c r="HA1014" s="234"/>
      <c r="HB1014" s="234"/>
      <c r="HC1014" s="234"/>
      <c r="HD1014" s="234"/>
      <c r="HE1014" s="234"/>
      <c r="HF1014" s="234"/>
      <c r="HG1014" s="234"/>
      <c r="HH1014" s="234"/>
      <c r="HI1014" s="234"/>
      <c r="HJ1014" s="234"/>
      <c r="HK1014" s="234"/>
      <c r="HL1014" s="234"/>
      <c r="HM1014" s="234"/>
      <c r="HN1014" s="234"/>
      <c r="HO1014" s="234"/>
      <c r="HP1014" s="234"/>
      <c r="HQ1014" s="234"/>
      <c r="HR1014" s="234"/>
      <c r="HS1014" s="234"/>
      <c r="HT1014" s="234"/>
      <c r="HU1014" s="234"/>
      <c r="HV1014" s="234"/>
      <c r="HW1014" s="234"/>
      <c r="HX1014" s="234"/>
      <c r="HY1014" s="234"/>
      <c r="HZ1014" s="234"/>
      <c r="IA1014" s="234"/>
      <c r="IB1014" s="234"/>
      <c r="IC1014" s="234"/>
      <c r="ID1014" s="234"/>
    </row>
    <row r="1016" spans="1:238" s="311" customFormat="1">
      <c r="A1016" s="249"/>
      <c r="B1016" s="280"/>
      <c r="C1016" s="280"/>
      <c r="D1016" s="280"/>
      <c r="E1016" s="280"/>
      <c r="F1016" s="280"/>
      <c r="G1016" s="280"/>
      <c r="H1016" s="243"/>
      <c r="I1016" s="307"/>
      <c r="J1016" s="308"/>
      <c r="K1016" s="309"/>
      <c r="L1016" s="310"/>
      <c r="N1016" s="301"/>
      <c r="O1016" s="301"/>
      <c r="P1016" s="234"/>
      <c r="Q1016" s="234"/>
      <c r="R1016" s="234"/>
      <c r="S1016" s="234"/>
      <c r="T1016" s="234"/>
      <c r="U1016" s="234"/>
      <c r="V1016" s="234"/>
      <c r="W1016" s="234"/>
      <c r="X1016" s="234"/>
      <c r="Y1016" s="234"/>
      <c r="Z1016" s="234"/>
      <c r="AA1016" s="234"/>
      <c r="AB1016" s="234"/>
      <c r="AC1016" s="234"/>
      <c r="AD1016" s="234"/>
      <c r="AE1016" s="234"/>
      <c r="AF1016" s="234"/>
      <c r="AG1016" s="234"/>
      <c r="AH1016" s="234"/>
      <c r="AI1016" s="234"/>
      <c r="AJ1016" s="234"/>
      <c r="AK1016" s="234"/>
      <c r="AL1016" s="234"/>
      <c r="AM1016" s="234"/>
      <c r="AN1016" s="234"/>
      <c r="AO1016" s="234"/>
      <c r="AP1016" s="234"/>
      <c r="AQ1016" s="234"/>
      <c r="AR1016" s="234"/>
      <c r="AS1016" s="234"/>
      <c r="AT1016" s="234"/>
      <c r="AU1016" s="234"/>
      <c r="AV1016" s="234"/>
      <c r="AW1016" s="234"/>
      <c r="AX1016" s="234"/>
      <c r="AY1016" s="234"/>
      <c r="AZ1016" s="234"/>
      <c r="BA1016" s="234"/>
      <c r="BB1016" s="234"/>
      <c r="BC1016" s="234"/>
      <c r="BD1016" s="234"/>
      <c r="BE1016" s="234"/>
      <c r="BF1016" s="234"/>
      <c r="BG1016" s="234"/>
      <c r="BH1016" s="234"/>
      <c r="BI1016" s="234"/>
      <c r="BJ1016" s="234"/>
      <c r="BK1016" s="234"/>
      <c r="BL1016" s="234"/>
      <c r="BM1016" s="234"/>
      <c r="BN1016" s="234"/>
      <c r="BO1016" s="234"/>
      <c r="BP1016" s="234"/>
      <c r="BQ1016" s="234"/>
      <c r="BR1016" s="234"/>
      <c r="BS1016" s="234"/>
      <c r="BT1016" s="234"/>
      <c r="BU1016" s="234"/>
      <c r="BV1016" s="234"/>
      <c r="BW1016" s="234"/>
      <c r="BX1016" s="234"/>
      <c r="BY1016" s="234"/>
      <c r="BZ1016" s="234"/>
      <c r="CA1016" s="234"/>
      <c r="CB1016" s="234"/>
      <c r="CC1016" s="234"/>
      <c r="CD1016" s="234"/>
      <c r="CE1016" s="234"/>
      <c r="CF1016" s="234"/>
      <c r="CG1016" s="234"/>
      <c r="CH1016" s="234"/>
      <c r="CI1016" s="234"/>
      <c r="CJ1016" s="234"/>
      <c r="CK1016" s="234"/>
      <c r="CL1016" s="234"/>
      <c r="CM1016" s="234"/>
      <c r="CN1016" s="234"/>
      <c r="CO1016" s="234"/>
      <c r="CP1016" s="234"/>
      <c r="CQ1016" s="234"/>
      <c r="CR1016" s="234"/>
      <c r="CS1016" s="234"/>
      <c r="CT1016" s="234"/>
      <c r="CU1016" s="234"/>
      <c r="CV1016" s="234"/>
      <c r="CW1016" s="234"/>
      <c r="CX1016" s="234"/>
      <c r="CY1016" s="234"/>
      <c r="CZ1016" s="234"/>
      <c r="DA1016" s="234"/>
      <c r="DB1016" s="234"/>
      <c r="DC1016" s="234"/>
      <c r="DD1016" s="234"/>
      <c r="DE1016" s="234"/>
      <c r="DF1016" s="234"/>
      <c r="DG1016" s="234"/>
      <c r="DH1016" s="234"/>
      <c r="DI1016" s="234"/>
      <c r="DJ1016" s="234"/>
      <c r="DK1016" s="234"/>
      <c r="DL1016" s="234"/>
      <c r="DM1016" s="234"/>
      <c r="DN1016" s="234"/>
      <c r="DO1016" s="234"/>
      <c r="DP1016" s="234"/>
      <c r="DQ1016" s="234"/>
      <c r="DR1016" s="234"/>
      <c r="DS1016" s="234"/>
      <c r="DT1016" s="234"/>
      <c r="DU1016" s="234"/>
      <c r="DV1016" s="234"/>
      <c r="DW1016" s="234"/>
      <c r="DX1016" s="234"/>
      <c r="DY1016" s="234"/>
      <c r="DZ1016" s="234"/>
      <c r="EA1016" s="234"/>
      <c r="EB1016" s="234"/>
      <c r="EC1016" s="234"/>
      <c r="ED1016" s="234"/>
      <c r="EE1016" s="234"/>
      <c r="EF1016" s="234"/>
      <c r="EG1016" s="234"/>
      <c r="EH1016" s="234"/>
      <c r="EI1016" s="234"/>
      <c r="EJ1016" s="234"/>
      <c r="EK1016" s="234"/>
      <c r="EL1016" s="234"/>
      <c r="EM1016" s="234"/>
      <c r="EN1016" s="234"/>
      <c r="EO1016" s="234"/>
      <c r="EP1016" s="234"/>
      <c r="EQ1016" s="234"/>
      <c r="ER1016" s="234"/>
      <c r="ES1016" s="234"/>
      <c r="ET1016" s="234"/>
      <c r="EU1016" s="234"/>
      <c r="EV1016" s="234"/>
      <c r="EW1016" s="234"/>
      <c r="EX1016" s="234"/>
      <c r="EY1016" s="234"/>
      <c r="EZ1016" s="234"/>
      <c r="FA1016" s="234"/>
      <c r="FB1016" s="234"/>
      <c r="FC1016" s="234"/>
      <c r="FD1016" s="234"/>
      <c r="FE1016" s="234"/>
      <c r="FF1016" s="234"/>
      <c r="FG1016" s="234"/>
      <c r="FH1016" s="234"/>
      <c r="FI1016" s="234"/>
      <c r="FJ1016" s="234"/>
      <c r="FK1016" s="234"/>
      <c r="FL1016" s="234"/>
      <c r="FM1016" s="234"/>
      <c r="FN1016" s="234"/>
      <c r="FO1016" s="234"/>
      <c r="FP1016" s="234"/>
      <c r="FQ1016" s="234"/>
      <c r="FR1016" s="234"/>
      <c r="FS1016" s="234"/>
      <c r="FT1016" s="234"/>
      <c r="FU1016" s="234"/>
      <c r="FV1016" s="234"/>
      <c r="FW1016" s="234"/>
      <c r="FX1016" s="234"/>
      <c r="FY1016" s="234"/>
      <c r="FZ1016" s="234"/>
      <c r="GA1016" s="234"/>
      <c r="GB1016" s="234"/>
      <c r="GC1016" s="234"/>
      <c r="GD1016" s="234"/>
      <c r="GE1016" s="234"/>
      <c r="GF1016" s="234"/>
      <c r="GG1016" s="234"/>
      <c r="GH1016" s="234"/>
      <c r="GI1016" s="234"/>
      <c r="GJ1016" s="234"/>
      <c r="GK1016" s="234"/>
      <c r="GL1016" s="234"/>
      <c r="GM1016" s="234"/>
      <c r="GN1016" s="234"/>
      <c r="GO1016" s="234"/>
      <c r="GP1016" s="234"/>
      <c r="GQ1016" s="234"/>
      <c r="GR1016" s="234"/>
      <c r="GS1016" s="234"/>
      <c r="GT1016" s="234"/>
      <c r="GU1016" s="234"/>
      <c r="GV1016" s="234"/>
      <c r="GW1016" s="234"/>
      <c r="GX1016" s="234"/>
      <c r="GY1016" s="234"/>
      <c r="GZ1016" s="234"/>
      <c r="HA1016" s="234"/>
      <c r="HB1016" s="234"/>
      <c r="HC1016" s="234"/>
      <c r="HD1016" s="234"/>
      <c r="HE1016" s="234"/>
      <c r="HF1016" s="234"/>
      <c r="HG1016" s="234"/>
      <c r="HH1016" s="234"/>
      <c r="HI1016" s="234"/>
      <c r="HJ1016" s="234"/>
      <c r="HK1016" s="234"/>
      <c r="HL1016" s="234"/>
      <c r="HM1016" s="234"/>
      <c r="HN1016" s="234"/>
      <c r="HO1016" s="234"/>
      <c r="HP1016" s="234"/>
      <c r="HQ1016" s="234"/>
      <c r="HR1016" s="234"/>
      <c r="HS1016" s="234"/>
      <c r="HT1016" s="234"/>
      <c r="HU1016" s="234"/>
      <c r="HV1016" s="234"/>
      <c r="HW1016" s="234"/>
      <c r="HX1016" s="234"/>
      <c r="HY1016" s="234"/>
      <c r="HZ1016" s="234"/>
      <c r="IA1016" s="234"/>
      <c r="IB1016" s="234"/>
      <c r="IC1016" s="234"/>
      <c r="ID1016" s="234"/>
    </row>
    <row r="1018" spans="1:238" s="311" customFormat="1">
      <c r="A1018" s="249"/>
      <c r="B1018" s="280"/>
      <c r="C1018" s="280"/>
      <c r="D1018" s="280"/>
      <c r="E1018" s="280"/>
      <c r="F1018" s="280"/>
      <c r="G1018" s="280"/>
      <c r="H1018" s="243"/>
      <c r="I1018" s="307"/>
      <c r="J1018" s="308"/>
      <c r="K1018" s="309"/>
      <c r="L1018" s="310"/>
      <c r="N1018" s="301"/>
      <c r="O1018" s="301"/>
      <c r="P1018" s="234"/>
      <c r="Q1018" s="234"/>
      <c r="R1018" s="234"/>
      <c r="S1018" s="234"/>
      <c r="T1018" s="234"/>
      <c r="U1018" s="234"/>
      <c r="V1018" s="234"/>
      <c r="W1018" s="234"/>
      <c r="X1018" s="234"/>
      <c r="Y1018" s="234"/>
      <c r="Z1018" s="234"/>
      <c r="AA1018" s="234"/>
      <c r="AB1018" s="234"/>
      <c r="AC1018" s="234"/>
      <c r="AD1018" s="234"/>
      <c r="AE1018" s="234"/>
      <c r="AF1018" s="234"/>
      <c r="AG1018" s="234"/>
      <c r="AH1018" s="234"/>
      <c r="AI1018" s="234"/>
      <c r="AJ1018" s="234"/>
      <c r="AK1018" s="234"/>
      <c r="AL1018" s="234"/>
      <c r="AM1018" s="234"/>
      <c r="AN1018" s="234"/>
      <c r="AO1018" s="234"/>
      <c r="AP1018" s="234"/>
      <c r="AQ1018" s="234"/>
      <c r="AR1018" s="234"/>
      <c r="AS1018" s="234"/>
      <c r="AT1018" s="234"/>
      <c r="AU1018" s="234"/>
      <c r="AV1018" s="234"/>
      <c r="AW1018" s="234"/>
      <c r="AX1018" s="234"/>
      <c r="AY1018" s="234"/>
      <c r="AZ1018" s="234"/>
      <c r="BA1018" s="234"/>
      <c r="BB1018" s="234"/>
      <c r="BC1018" s="234"/>
      <c r="BD1018" s="234"/>
      <c r="BE1018" s="234"/>
      <c r="BF1018" s="234"/>
      <c r="BG1018" s="234"/>
      <c r="BH1018" s="234"/>
      <c r="BI1018" s="234"/>
      <c r="BJ1018" s="234"/>
      <c r="BK1018" s="234"/>
      <c r="BL1018" s="234"/>
      <c r="BM1018" s="234"/>
      <c r="BN1018" s="234"/>
      <c r="BO1018" s="234"/>
      <c r="BP1018" s="234"/>
      <c r="BQ1018" s="234"/>
      <c r="BR1018" s="234"/>
      <c r="BS1018" s="234"/>
      <c r="BT1018" s="234"/>
      <c r="BU1018" s="234"/>
      <c r="BV1018" s="234"/>
      <c r="BW1018" s="234"/>
      <c r="BX1018" s="234"/>
      <c r="BY1018" s="234"/>
      <c r="BZ1018" s="234"/>
      <c r="CA1018" s="234"/>
      <c r="CB1018" s="234"/>
      <c r="CC1018" s="234"/>
      <c r="CD1018" s="234"/>
      <c r="CE1018" s="234"/>
      <c r="CF1018" s="234"/>
      <c r="CG1018" s="234"/>
      <c r="CH1018" s="234"/>
      <c r="CI1018" s="234"/>
      <c r="CJ1018" s="234"/>
      <c r="CK1018" s="234"/>
      <c r="CL1018" s="234"/>
      <c r="CM1018" s="234"/>
      <c r="CN1018" s="234"/>
      <c r="CO1018" s="234"/>
      <c r="CP1018" s="234"/>
      <c r="CQ1018" s="234"/>
      <c r="CR1018" s="234"/>
      <c r="CS1018" s="234"/>
      <c r="CT1018" s="234"/>
      <c r="CU1018" s="234"/>
      <c r="CV1018" s="234"/>
      <c r="CW1018" s="234"/>
      <c r="CX1018" s="234"/>
      <c r="CY1018" s="234"/>
      <c r="CZ1018" s="234"/>
      <c r="DA1018" s="234"/>
      <c r="DB1018" s="234"/>
      <c r="DC1018" s="234"/>
      <c r="DD1018" s="234"/>
      <c r="DE1018" s="234"/>
      <c r="DF1018" s="234"/>
      <c r="DG1018" s="234"/>
      <c r="DH1018" s="234"/>
      <c r="DI1018" s="234"/>
      <c r="DJ1018" s="234"/>
      <c r="DK1018" s="234"/>
      <c r="DL1018" s="234"/>
      <c r="DM1018" s="234"/>
      <c r="DN1018" s="234"/>
      <c r="DO1018" s="234"/>
      <c r="DP1018" s="234"/>
      <c r="DQ1018" s="234"/>
      <c r="DR1018" s="234"/>
      <c r="DS1018" s="234"/>
      <c r="DT1018" s="234"/>
      <c r="DU1018" s="234"/>
      <c r="DV1018" s="234"/>
      <c r="DW1018" s="234"/>
      <c r="DX1018" s="234"/>
      <c r="DY1018" s="234"/>
      <c r="DZ1018" s="234"/>
      <c r="EA1018" s="234"/>
      <c r="EB1018" s="234"/>
      <c r="EC1018" s="234"/>
      <c r="ED1018" s="234"/>
      <c r="EE1018" s="234"/>
      <c r="EF1018" s="234"/>
      <c r="EG1018" s="234"/>
      <c r="EH1018" s="234"/>
      <c r="EI1018" s="234"/>
      <c r="EJ1018" s="234"/>
      <c r="EK1018" s="234"/>
      <c r="EL1018" s="234"/>
      <c r="EM1018" s="234"/>
      <c r="EN1018" s="234"/>
      <c r="EO1018" s="234"/>
      <c r="EP1018" s="234"/>
      <c r="EQ1018" s="234"/>
      <c r="ER1018" s="234"/>
      <c r="ES1018" s="234"/>
      <c r="ET1018" s="234"/>
      <c r="EU1018" s="234"/>
      <c r="EV1018" s="234"/>
      <c r="EW1018" s="234"/>
      <c r="EX1018" s="234"/>
      <c r="EY1018" s="234"/>
      <c r="EZ1018" s="234"/>
      <c r="FA1018" s="234"/>
      <c r="FB1018" s="234"/>
      <c r="FC1018" s="234"/>
      <c r="FD1018" s="234"/>
      <c r="FE1018" s="234"/>
      <c r="FF1018" s="234"/>
      <c r="FG1018" s="234"/>
      <c r="FH1018" s="234"/>
      <c r="FI1018" s="234"/>
      <c r="FJ1018" s="234"/>
      <c r="FK1018" s="234"/>
      <c r="FL1018" s="234"/>
      <c r="FM1018" s="234"/>
      <c r="FN1018" s="234"/>
      <c r="FO1018" s="234"/>
      <c r="FP1018" s="234"/>
      <c r="FQ1018" s="234"/>
      <c r="FR1018" s="234"/>
      <c r="FS1018" s="234"/>
      <c r="FT1018" s="234"/>
      <c r="FU1018" s="234"/>
      <c r="FV1018" s="234"/>
      <c r="FW1018" s="234"/>
      <c r="FX1018" s="234"/>
      <c r="FY1018" s="234"/>
      <c r="FZ1018" s="234"/>
      <c r="GA1018" s="234"/>
      <c r="GB1018" s="234"/>
      <c r="GC1018" s="234"/>
      <c r="GD1018" s="234"/>
      <c r="GE1018" s="234"/>
      <c r="GF1018" s="234"/>
      <c r="GG1018" s="234"/>
      <c r="GH1018" s="234"/>
      <c r="GI1018" s="234"/>
      <c r="GJ1018" s="234"/>
      <c r="GK1018" s="234"/>
      <c r="GL1018" s="234"/>
      <c r="GM1018" s="234"/>
      <c r="GN1018" s="234"/>
      <c r="GO1018" s="234"/>
      <c r="GP1018" s="234"/>
      <c r="GQ1018" s="234"/>
      <c r="GR1018" s="234"/>
      <c r="GS1018" s="234"/>
      <c r="GT1018" s="234"/>
      <c r="GU1018" s="234"/>
      <c r="GV1018" s="234"/>
      <c r="GW1018" s="234"/>
      <c r="GX1018" s="234"/>
      <c r="GY1018" s="234"/>
      <c r="GZ1018" s="234"/>
      <c r="HA1018" s="234"/>
      <c r="HB1018" s="234"/>
      <c r="HC1018" s="234"/>
      <c r="HD1018" s="234"/>
      <c r="HE1018" s="234"/>
      <c r="HF1018" s="234"/>
      <c r="HG1018" s="234"/>
      <c r="HH1018" s="234"/>
      <c r="HI1018" s="234"/>
      <c r="HJ1018" s="234"/>
      <c r="HK1018" s="234"/>
      <c r="HL1018" s="234"/>
      <c r="HM1018" s="234"/>
      <c r="HN1018" s="234"/>
      <c r="HO1018" s="234"/>
      <c r="HP1018" s="234"/>
      <c r="HQ1018" s="234"/>
      <c r="HR1018" s="234"/>
      <c r="HS1018" s="234"/>
      <c r="HT1018" s="234"/>
      <c r="HU1018" s="234"/>
      <c r="HV1018" s="234"/>
      <c r="HW1018" s="234"/>
      <c r="HX1018" s="234"/>
      <c r="HY1018" s="234"/>
      <c r="HZ1018" s="234"/>
      <c r="IA1018" s="234"/>
      <c r="IB1018" s="234"/>
      <c r="IC1018" s="234"/>
      <c r="ID1018" s="234"/>
    </row>
    <row r="1019" spans="1:238" s="311" customFormat="1">
      <c r="A1019" s="249"/>
      <c r="B1019" s="280"/>
      <c r="C1019" s="280"/>
      <c r="D1019" s="280"/>
      <c r="E1019" s="280"/>
      <c r="F1019" s="280"/>
      <c r="G1019" s="280"/>
      <c r="H1019" s="243"/>
      <c r="I1019" s="307"/>
      <c r="J1019" s="308"/>
      <c r="K1019" s="309"/>
      <c r="L1019" s="310"/>
      <c r="N1019" s="301"/>
      <c r="O1019" s="301"/>
      <c r="P1019" s="234"/>
      <c r="Q1019" s="234"/>
      <c r="R1019" s="234"/>
      <c r="S1019" s="234"/>
      <c r="T1019" s="234"/>
      <c r="U1019" s="234"/>
      <c r="V1019" s="234"/>
      <c r="W1019" s="234"/>
      <c r="X1019" s="234"/>
      <c r="Y1019" s="234"/>
      <c r="Z1019" s="234"/>
      <c r="AA1019" s="234"/>
      <c r="AB1019" s="234"/>
      <c r="AC1019" s="234"/>
      <c r="AD1019" s="234"/>
      <c r="AE1019" s="234"/>
      <c r="AF1019" s="234"/>
      <c r="AG1019" s="234"/>
      <c r="AH1019" s="234"/>
      <c r="AI1019" s="234"/>
      <c r="AJ1019" s="234"/>
      <c r="AK1019" s="234"/>
      <c r="AL1019" s="234"/>
      <c r="AM1019" s="234"/>
      <c r="AN1019" s="234"/>
      <c r="AO1019" s="234"/>
      <c r="AP1019" s="234"/>
      <c r="AQ1019" s="234"/>
      <c r="AR1019" s="234"/>
      <c r="AS1019" s="234"/>
      <c r="AT1019" s="234"/>
      <c r="AU1019" s="234"/>
      <c r="AV1019" s="234"/>
      <c r="AW1019" s="234"/>
      <c r="AX1019" s="234"/>
      <c r="AY1019" s="234"/>
      <c r="AZ1019" s="234"/>
      <c r="BA1019" s="234"/>
      <c r="BB1019" s="234"/>
      <c r="BC1019" s="234"/>
      <c r="BD1019" s="234"/>
      <c r="BE1019" s="234"/>
      <c r="BF1019" s="234"/>
      <c r="BG1019" s="234"/>
      <c r="BH1019" s="234"/>
      <c r="BI1019" s="234"/>
      <c r="BJ1019" s="234"/>
      <c r="BK1019" s="234"/>
      <c r="BL1019" s="234"/>
      <c r="BM1019" s="234"/>
      <c r="BN1019" s="234"/>
      <c r="BO1019" s="234"/>
      <c r="BP1019" s="234"/>
      <c r="BQ1019" s="234"/>
      <c r="BR1019" s="234"/>
      <c r="BS1019" s="234"/>
      <c r="BT1019" s="234"/>
      <c r="BU1019" s="234"/>
      <c r="BV1019" s="234"/>
      <c r="BW1019" s="234"/>
      <c r="BX1019" s="234"/>
      <c r="BY1019" s="234"/>
      <c r="BZ1019" s="234"/>
      <c r="CA1019" s="234"/>
      <c r="CB1019" s="234"/>
      <c r="CC1019" s="234"/>
      <c r="CD1019" s="234"/>
      <c r="CE1019" s="234"/>
      <c r="CF1019" s="234"/>
      <c r="CG1019" s="234"/>
      <c r="CH1019" s="234"/>
      <c r="CI1019" s="234"/>
      <c r="CJ1019" s="234"/>
      <c r="CK1019" s="234"/>
      <c r="CL1019" s="234"/>
      <c r="CM1019" s="234"/>
      <c r="CN1019" s="234"/>
      <c r="CO1019" s="234"/>
      <c r="CP1019" s="234"/>
      <c r="CQ1019" s="234"/>
      <c r="CR1019" s="234"/>
      <c r="CS1019" s="234"/>
      <c r="CT1019" s="234"/>
      <c r="CU1019" s="234"/>
      <c r="CV1019" s="234"/>
      <c r="CW1019" s="234"/>
      <c r="CX1019" s="234"/>
      <c r="CY1019" s="234"/>
      <c r="CZ1019" s="234"/>
      <c r="DA1019" s="234"/>
      <c r="DB1019" s="234"/>
      <c r="DC1019" s="234"/>
      <c r="DD1019" s="234"/>
      <c r="DE1019" s="234"/>
      <c r="DF1019" s="234"/>
      <c r="DG1019" s="234"/>
      <c r="DH1019" s="234"/>
      <c r="DI1019" s="234"/>
      <c r="DJ1019" s="234"/>
      <c r="DK1019" s="234"/>
      <c r="DL1019" s="234"/>
      <c r="DM1019" s="234"/>
      <c r="DN1019" s="234"/>
      <c r="DO1019" s="234"/>
      <c r="DP1019" s="234"/>
      <c r="DQ1019" s="234"/>
      <c r="DR1019" s="234"/>
      <c r="DS1019" s="234"/>
      <c r="DT1019" s="234"/>
      <c r="DU1019" s="234"/>
      <c r="DV1019" s="234"/>
      <c r="DW1019" s="234"/>
      <c r="DX1019" s="234"/>
      <c r="DY1019" s="234"/>
      <c r="DZ1019" s="234"/>
      <c r="EA1019" s="234"/>
      <c r="EB1019" s="234"/>
      <c r="EC1019" s="234"/>
      <c r="ED1019" s="234"/>
      <c r="EE1019" s="234"/>
      <c r="EF1019" s="234"/>
      <c r="EG1019" s="234"/>
      <c r="EH1019" s="234"/>
      <c r="EI1019" s="234"/>
      <c r="EJ1019" s="234"/>
      <c r="EK1019" s="234"/>
      <c r="EL1019" s="234"/>
      <c r="EM1019" s="234"/>
      <c r="EN1019" s="234"/>
      <c r="EO1019" s="234"/>
      <c r="EP1019" s="234"/>
      <c r="EQ1019" s="234"/>
      <c r="ER1019" s="234"/>
      <c r="ES1019" s="234"/>
      <c r="ET1019" s="234"/>
      <c r="EU1019" s="234"/>
      <c r="EV1019" s="234"/>
      <c r="EW1019" s="234"/>
      <c r="EX1019" s="234"/>
      <c r="EY1019" s="234"/>
      <c r="EZ1019" s="234"/>
      <c r="FA1019" s="234"/>
      <c r="FB1019" s="234"/>
      <c r="FC1019" s="234"/>
      <c r="FD1019" s="234"/>
      <c r="FE1019" s="234"/>
      <c r="FF1019" s="234"/>
      <c r="FG1019" s="234"/>
      <c r="FH1019" s="234"/>
      <c r="FI1019" s="234"/>
      <c r="FJ1019" s="234"/>
      <c r="FK1019" s="234"/>
      <c r="FL1019" s="234"/>
      <c r="FM1019" s="234"/>
      <c r="FN1019" s="234"/>
      <c r="FO1019" s="234"/>
      <c r="FP1019" s="234"/>
      <c r="FQ1019" s="234"/>
      <c r="FR1019" s="234"/>
      <c r="FS1019" s="234"/>
      <c r="FT1019" s="234"/>
      <c r="FU1019" s="234"/>
      <c r="FV1019" s="234"/>
      <c r="FW1019" s="234"/>
      <c r="FX1019" s="234"/>
      <c r="FY1019" s="234"/>
      <c r="FZ1019" s="234"/>
      <c r="GA1019" s="234"/>
      <c r="GB1019" s="234"/>
      <c r="GC1019" s="234"/>
      <c r="GD1019" s="234"/>
      <c r="GE1019" s="234"/>
      <c r="GF1019" s="234"/>
      <c r="GG1019" s="234"/>
      <c r="GH1019" s="234"/>
      <c r="GI1019" s="234"/>
      <c r="GJ1019" s="234"/>
      <c r="GK1019" s="234"/>
      <c r="GL1019" s="234"/>
      <c r="GM1019" s="234"/>
      <c r="GN1019" s="234"/>
      <c r="GO1019" s="234"/>
      <c r="GP1019" s="234"/>
      <c r="GQ1019" s="234"/>
      <c r="GR1019" s="234"/>
      <c r="GS1019" s="234"/>
      <c r="GT1019" s="234"/>
      <c r="GU1019" s="234"/>
      <c r="GV1019" s="234"/>
      <c r="GW1019" s="234"/>
      <c r="GX1019" s="234"/>
      <c r="GY1019" s="234"/>
      <c r="GZ1019" s="234"/>
      <c r="HA1019" s="234"/>
      <c r="HB1019" s="234"/>
      <c r="HC1019" s="234"/>
      <c r="HD1019" s="234"/>
      <c r="HE1019" s="234"/>
      <c r="HF1019" s="234"/>
      <c r="HG1019" s="234"/>
      <c r="HH1019" s="234"/>
      <c r="HI1019" s="234"/>
      <c r="HJ1019" s="234"/>
      <c r="HK1019" s="234"/>
      <c r="HL1019" s="234"/>
      <c r="HM1019" s="234"/>
      <c r="HN1019" s="234"/>
      <c r="HO1019" s="234"/>
      <c r="HP1019" s="234"/>
      <c r="HQ1019" s="234"/>
      <c r="HR1019" s="234"/>
      <c r="HS1019" s="234"/>
      <c r="HT1019" s="234"/>
      <c r="HU1019" s="234"/>
      <c r="HV1019" s="234"/>
      <c r="HW1019" s="234"/>
      <c r="HX1019" s="234"/>
      <c r="HY1019" s="234"/>
      <c r="HZ1019" s="234"/>
      <c r="IA1019" s="234"/>
      <c r="IB1019" s="234"/>
      <c r="IC1019" s="234"/>
      <c r="ID1019" s="234"/>
    </row>
    <row r="1021" spans="1:238" s="311" customFormat="1">
      <c r="A1021" s="249"/>
      <c r="B1021" s="280"/>
      <c r="C1021" s="280"/>
      <c r="D1021" s="280"/>
      <c r="E1021" s="280"/>
      <c r="F1021" s="280"/>
      <c r="G1021" s="280"/>
      <c r="H1021" s="243"/>
      <c r="I1021" s="307"/>
      <c r="J1021" s="308"/>
      <c r="K1021" s="309"/>
      <c r="L1021" s="310"/>
      <c r="N1021" s="301"/>
      <c r="O1021" s="301"/>
      <c r="P1021" s="234"/>
      <c r="Q1021" s="234"/>
      <c r="R1021" s="234"/>
      <c r="S1021" s="234"/>
      <c r="T1021" s="234"/>
      <c r="U1021" s="234"/>
      <c r="V1021" s="234"/>
      <c r="W1021" s="234"/>
      <c r="X1021" s="234"/>
      <c r="Y1021" s="234"/>
      <c r="Z1021" s="234"/>
      <c r="AA1021" s="234"/>
      <c r="AB1021" s="234"/>
      <c r="AC1021" s="234"/>
      <c r="AD1021" s="234"/>
      <c r="AE1021" s="234"/>
      <c r="AF1021" s="234"/>
      <c r="AG1021" s="234"/>
      <c r="AH1021" s="234"/>
      <c r="AI1021" s="234"/>
      <c r="AJ1021" s="234"/>
      <c r="AK1021" s="234"/>
      <c r="AL1021" s="234"/>
      <c r="AM1021" s="234"/>
      <c r="AN1021" s="234"/>
      <c r="AO1021" s="234"/>
      <c r="AP1021" s="234"/>
      <c r="AQ1021" s="234"/>
      <c r="AR1021" s="234"/>
      <c r="AS1021" s="234"/>
      <c r="AT1021" s="234"/>
      <c r="AU1021" s="234"/>
      <c r="AV1021" s="234"/>
      <c r="AW1021" s="234"/>
      <c r="AX1021" s="234"/>
      <c r="AY1021" s="234"/>
      <c r="AZ1021" s="234"/>
      <c r="BA1021" s="234"/>
      <c r="BB1021" s="234"/>
      <c r="BC1021" s="234"/>
      <c r="BD1021" s="234"/>
      <c r="BE1021" s="234"/>
      <c r="BF1021" s="234"/>
      <c r="BG1021" s="234"/>
      <c r="BH1021" s="234"/>
      <c r="BI1021" s="234"/>
      <c r="BJ1021" s="234"/>
      <c r="BK1021" s="234"/>
      <c r="BL1021" s="234"/>
      <c r="BM1021" s="234"/>
      <c r="BN1021" s="234"/>
      <c r="BO1021" s="234"/>
      <c r="BP1021" s="234"/>
      <c r="BQ1021" s="234"/>
      <c r="BR1021" s="234"/>
      <c r="BS1021" s="234"/>
      <c r="BT1021" s="234"/>
      <c r="BU1021" s="234"/>
      <c r="BV1021" s="234"/>
      <c r="BW1021" s="234"/>
      <c r="BX1021" s="234"/>
      <c r="BY1021" s="234"/>
      <c r="BZ1021" s="234"/>
      <c r="CA1021" s="234"/>
      <c r="CB1021" s="234"/>
      <c r="CC1021" s="234"/>
      <c r="CD1021" s="234"/>
      <c r="CE1021" s="234"/>
      <c r="CF1021" s="234"/>
      <c r="CG1021" s="234"/>
      <c r="CH1021" s="234"/>
      <c r="CI1021" s="234"/>
      <c r="CJ1021" s="234"/>
      <c r="CK1021" s="234"/>
      <c r="CL1021" s="234"/>
      <c r="CM1021" s="234"/>
      <c r="CN1021" s="234"/>
      <c r="CO1021" s="234"/>
      <c r="CP1021" s="234"/>
      <c r="CQ1021" s="234"/>
      <c r="CR1021" s="234"/>
      <c r="CS1021" s="234"/>
      <c r="CT1021" s="234"/>
      <c r="CU1021" s="234"/>
      <c r="CV1021" s="234"/>
      <c r="CW1021" s="234"/>
      <c r="CX1021" s="234"/>
      <c r="CY1021" s="234"/>
      <c r="CZ1021" s="234"/>
      <c r="DA1021" s="234"/>
      <c r="DB1021" s="234"/>
      <c r="DC1021" s="234"/>
      <c r="DD1021" s="234"/>
      <c r="DE1021" s="234"/>
      <c r="DF1021" s="234"/>
      <c r="DG1021" s="234"/>
      <c r="DH1021" s="234"/>
      <c r="DI1021" s="234"/>
      <c r="DJ1021" s="234"/>
      <c r="DK1021" s="234"/>
      <c r="DL1021" s="234"/>
      <c r="DM1021" s="234"/>
      <c r="DN1021" s="234"/>
      <c r="DO1021" s="234"/>
      <c r="DP1021" s="234"/>
      <c r="DQ1021" s="234"/>
      <c r="DR1021" s="234"/>
      <c r="DS1021" s="234"/>
      <c r="DT1021" s="234"/>
      <c r="DU1021" s="234"/>
      <c r="DV1021" s="234"/>
      <c r="DW1021" s="234"/>
      <c r="DX1021" s="234"/>
      <c r="DY1021" s="234"/>
      <c r="DZ1021" s="234"/>
      <c r="EA1021" s="234"/>
      <c r="EB1021" s="234"/>
      <c r="EC1021" s="234"/>
      <c r="ED1021" s="234"/>
      <c r="EE1021" s="234"/>
      <c r="EF1021" s="234"/>
      <c r="EG1021" s="234"/>
      <c r="EH1021" s="234"/>
      <c r="EI1021" s="234"/>
      <c r="EJ1021" s="234"/>
      <c r="EK1021" s="234"/>
      <c r="EL1021" s="234"/>
      <c r="EM1021" s="234"/>
      <c r="EN1021" s="234"/>
      <c r="EO1021" s="234"/>
      <c r="EP1021" s="234"/>
      <c r="EQ1021" s="234"/>
      <c r="ER1021" s="234"/>
      <c r="ES1021" s="234"/>
      <c r="ET1021" s="234"/>
      <c r="EU1021" s="234"/>
      <c r="EV1021" s="234"/>
      <c r="EW1021" s="234"/>
      <c r="EX1021" s="234"/>
      <c r="EY1021" s="234"/>
      <c r="EZ1021" s="234"/>
      <c r="FA1021" s="234"/>
      <c r="FB1021" s="234"/>
      <c r="FC1021" s="234"/>
      <c r="FD1021" s="234"/>
      <c r="FE1021" s="234"/>
      <c r="FF1021" s="234"/>
      <c r="FG1021" s="234"/>
      <c r="FH1021" s="234"/>
      <c r="FI1021" s="234"/>
      <c r="FJ1021" s="234"/>
      <c r="FK1021" s="234"/>
      <c r="FL1021" s="234"/>
      <c r="FM1021" s="234"/>
      <c r="FN1021" s="234"/>
      <c r="FO1021" s="234"/>
      <c r="FP1021" s="234"/>
      <c r="FQ1021" s="234"/>
      <c r="FR1021" s="234"/>
      <c r="FS1021" s="234"/>
      <c r="FT1021" s="234"/>
      <c r="FU1021" s="234"/>
      <c r="FV1021" s="234"/>
      <c r="FW1021" s="234"/>
      <c r="FX1021" s="234"/>
      <c r="FY1021" s="234"/>
      <c r="FZ1021" s="234"/>
      <c r="GA1021" s="234"/>
      <c r="GB1021" s="234"/>
      <c r="GC1021" s="234"/>
      <c r="GD1021" s="234"/>
      <c r="GE1021" s="234"/>
      <c r="GF1021" s="234"/>
      <c r="GG1021" s="234"/>
      <c r="GH1021" s="234"/>
      <c r="GI1021" s="234"/>
      <c r="GJ1021" s="234"/>
      <c r="GK1021" s="234"/>
      <c r="GL1021" s="234"/>
      <c r="GM1021" s="234"/>
      <c r="GN1021" s="234"/>
      <c r="GO1021" s="234"/>
      <c r="GP1021" s="234"/>
      <c r="GQ1021" s="234"/>
      <c r="GR1021" s="234"/>
      <c r="GS1021" s="234"/>
      <c r="GT1021" s="234"/>
      <c r="GU1021" s="234"/>
      <c r="GV1021" s="234"/>
      <c r="GW1021" s="234"/>
      <c r="GX1021" s="234"/>
      <c r="GY1021" s="234"/>
      <c r="GZ1021" s="234"/>
      <c r="HA1021" s="234"/>
      <c r="HB1021" s="234"/>
      <c r="HC1021" s="234"/>
      <c r="HD1021" s="234"/>
      <c r="HE1021" s="234"/>
      <c r="HF1021" s="234"/>
      <c r="HG1021" s="234"/>
      <c r="HH1021" s="234"/>
      <c r="HI1021" s="234"/>
      <c r="HJ1021" s="234"/>
      <c r="HK1021" s="234"/>
      <c r="HL1021" s="234"/>
      <c r="HM1021" s="234"/>
      <c r="HN1021" s="234"/>
      <c r="HO1021" s="234"/>
      <c r="HP1021" s="234"/>
      <c r="HQ1021" s="234"/>
      <c r="HR1021" s="234"/>
      <c r="HS1021" s="234"/>
      <c r="HT1021" s="234"/>
      <c r="HU1021" s="234"/>
      <c r="HV1021" s="234"/>
      <c r="HW1021" s="234"/>
      <c r="HX1021" s="234"/>
      <c r="HY1021" s="234"/>
      <c r="HZ1021" s="234"/>
      <c r="IA1021" s="234"/>
      <c r="IB1021" s="234"/>
      <c r="IC1021" s="234"/>
      <c r="ID1021" s="234"/>
    </row>
    <row r="1023" spans="1:238" s="311" customFormat="1">
      <c r="A1023" s="249"/>
      <c r="B1023" s="280"/>
      <c r="C1023" s="280"/>
      <c r="D1023" s="280"/>
      <c r="E1023" s="280"/>
      <c r="F1023" s="280"/>
      <c r="G1023" s="280"/>
      <c r="H1023" s="243"/>
      <c r="I1023" s="307"/>
      <c r="J1023" s="308"/>
      <c r="K1023" s="309"/>
      <c r="L1023" s="310"/>
      <c r="N1023" s="301"/>
      <c r="O1023" s="301"/>
      <c r="P1023" s="234"/>
      <c r="Q1023" s="234"/>
      <c r="R1023" s="234"/>
      <c r="S1023" s="234"/>
      <c r="T1023" s="234"/>
      <c r="U1023" s="234"/>
      <c r="V1023" s="234"/>
      <c r="W1023" s="234"/>
      <c r="X1023" s="234"/>
      <c r="Y1023" s="234"/>
      <c r="Z1023" s="234"/>
      <c r="AA1023" s="234"/>
      <c r="AB1023" s="234"/>
      <c r="AC1023" s="234"/>
      <c r="AD1023" s="234"/>
      <c r="AE1023" s="234"/>
      <c r="AF1023" s="234"/>
      <c r="AG1023" s="234"/>
      <c r="AH1023" s="234"/>
      <c r="AI1023" s="234"/>
      <c r="AJ1023" s="234"/>
      <c r="AK1023" s="234"/>
      <c r="AL1023" s="234"/>
      <c r="AM1023" s="234"/>
      <c r="AN1023" s="234"/>
      <c r="AO1023" s="234"/>
      <c r="AP1023" s="234"/>
      <c r="AQ1023" s="234"/>
      <c r="AR1023" s="234"/>
      <c r="AS1023" s="234"/>
      <c r="AT1023" s="234"/>
      <c r="AU1023" s="234"/>
      <c r="AV1023" s="234"/>
      <c r="AW1023" s="234"/>
      <c r="AX1023" s="234"/>
      <c r="AY1023" s="234"/>
      <c r="AZ1023" s="234"/>
      <c r="BA1023" s="234"/>
      <c r="BB1023" s="234"/>
      <c r="BC1023" s="234"/>
      <c r="BD1023" s="234"/>
      <c r="BE1023" s="234"/>
      <c r="BF1023" s="234"/>
      <c r="BG1023" s="234"/>
      <c r="BH1023" s="234"/>
      <c r="BI1023" s="234"/>
      <c r="BJ1023" s="234"/>
      <c r="BK1023" s="234"/>
      <c r="BL1023" s="234"/>
      <c r="BM1023" s="234"/>
      <c r="BN1023" s="234"/>
      <c r="BO1023" s="234"/>
      <c r="BP1023" s="234"/>
      <c r="BQ1023" s="234"/>
      <c r="BR1023" s="234"/>
      <c r="BS1023" s="234"/>
      <c r="BT1023" s="234"/>
      <c r="BU1023" s="234"/>
      <c r="BV1023" s="234"/>
      <c r="BW1023" s="234"/>
      <c r="BX1023" s="234"/>
      <c r="BY1023" s="234"/>
      <c r="BZ1023" s="234"/>
      <c r="CA1023" s="234"/>
      <c r="CB1023" s="234"/>
      <c r="CC1023" s="234"/>
      <c r="CD1023" s="234"/>
      <c r="CE1023" s="234"/>
      <c r="CF1023" s="234"/>
      <c r="CG1023" s="234"/>
      <c r="CH1023" s="234"/>
      <c r="CI1023" s="234"/>
      <c r="CJ1023" s="234"/>
      <c r="CK1023" s="234"/>
      <c r="CL1023" s="234"/>
      <c r="CM1023" s="234"/>
      <c r="CN1023" s="234"/>
      <c r="CO1023" s="234"/>
      <c r="CP1023" s="234"/>
      <c r="CQ1023" s="234"/>
      <c r="CR1023" s="234"/>
      <c r="CS1023" s="234"/>
      <c r="CT1023" s="234"/>
      <c r="CU1023" s="234"/>
      <c r="CV1023" s="234"/>
      <c r="CW1023" s="234"/>
      <c r="CX1023" s="234"/>
      <c r="CY1023" s="234"/>
      <c r="CZ1023" s="234"/>
      <c r="DA1023" s="234"/>
      <c r="DB1023" s="234"/>
      <c r="DC1023" s="234"/>
      <c r="DD1023" s="234"/>
      <c r="DE1023" s="234"/>
      <c r="DF1023" s="234"/>
      <c r="DG1023" s="234"/>
      <c r="DH1023" s="234"/>
      <c r="DI1023" s="234"/>
      <c r="DJ1023" s="234"/>
      <c r="DK1023" s="234"/>
      <c r="DL1023" s="234"/>
      <c r="DM1023" s="234"/>
      <c r="DN1023" s="234"/>
      <c r="DO1023" s="234"/>
      <c r="DP1023" s="234"/>
      <c r="DQ1023" s="234"/>
      <c r="DR1023" s="234"/>
      <c r="DS1023" s="234"/>
      <c r="DT1023" s="234"/>
      <c r="DU1023" s="234"/>
      <c r="DV1023" s="234"/>
      <c r="DW1023" s="234"/>
      <c r="DX1023" s="234"/>
      <c r="DY1023" s="234"/>
      <c r="DZ1023" s="234"/>
      <c r="EA1023" s="234"/>
      <c r="EB1023" s="234"/>
      <c r="EC1023" s="234"/>
      <c r="ED1023" s="234"/>
      <c r="EE1023" s="234"/>
      <c r="EF1023" s="234"/>
      <c r="EG1023" s="234"/>
      <c r="EH1023" s="234"/>
      <c r="EI1023" s="234"/>
      <c r="EJ1023" s="234"/>
      <c r="EK1023" s="234"/>
      <c r="EL1023" s="234"/>
      <c r="EM1023" s="234"/>
      <c r="EN1023" s="234"/>
      <c r="EO1023" s="234"/>
      <c r="EP1023" s="234"/>
      <c r="EQ1023" s="234"/>
      <c r="ER1023" s="234"/>
      <c r="ES1023" s="234"/>
      <c r="ET1023" s="234"/>
      <c r="EU1023" s="234"/>
      <c r="EV1023" s="234"/>
      <c r="EW1023" s="234"/>
      <c r="EX1023" s="234"/>
      <c r="EY1023" s="234"/>
      <c r="EZ1023" s="234"/>
      <c r="FA1023" s="234"/>
      <c r="FB1023" s="234"/>
      <c r="FC1023" s="234"/>
      <c r="FD1023" s="234"/>
      <c r="FE1023" s="234"/>
      <c r="FF1023" s="234"/>
      <c r="FG1023" s="234"/>
      <c r="FH1023" s="234"/>
      <c r="FI1023" s="234"/>
      <c r="FJ1023" s="234"/>
      <c r="FK1023" s="234"/>
      <c r="FL1023" s="234"/>
      <c r="FM1023" s="234"/>
      <c r="FN1023" s="234"/>
      <c r="FO1023" s="234"/>
      <c r="FP1023" s="234"/>
      <c r="FQ1023" s="234"/>
      <c r="FR1023" s="234"/>
      <c r="FS1023" s="234"/>
      <c r="FT1023" s="234"/>
      <c r="FU1023" s="234"/>
      <c r="FV1023" s="234"/>
      <c r="FW1023" s="234"/>
      <c r="FX1023" s="234"/>
      <c r="FY1023" s="234"/>
      <c r="FZ1023" s="234"/>
      <c r="GA1023" s="234"/>
      <c r="GB1023" s="234"/>
      <c r="GC1023" s="234"/>
      <c r="GD1023" s="234"/>
      <c r="GE1023" s="234"/>
      <c r="GF1023" s="234"/>
      <c r="GG1023" s="234"/>
      <c r="GH1023" s="234"/>
      <c r="GI1023" s="234"/>
      <c r="GJ1023" s="234"/>
      <c r="GK1023" s="234"/>
      <c r="GL1023" s="234"/>
      <c r="GM1023" s="234"/>
      <c r="GN1023" s="234"/>
      <c r="GO1023" s="234"/>
      <c r="GP1023" s="234"/>
      <c r="GQ1023" s="234"/>
      <c r="GR1023" s="234"/>
      <c r="GS1023" s="234"/>
      <c r="GT1023" s="234"/>
      <c r="GU1023" s="234"/>
      <c r="GV1023" s="234"/>
      <c r="GW1023" s="234"/>
      <c r="GX1023" s="234"/>
      <c r="GY1023" s="234"/>
      <c r="GZ1023" s="234"/>
      <c r="HA1023" s="234"/>
      <c r="HB1023" s="234"/>
      <c r="HC1023" s="234"/>
      <c r="HD1023" s="234"/>
      <c r="HE1023" s="234"/>
      <c r="HF1023" s="234"/>
      <c r="HG1023" s="234"/>
      <c r="HH1023" s="234"/>
      <c r="HI1023" s="234"/>
      <c r="HJ1023" s="234"/>
      <c r="HK1023" s="234"/>
      <c r="HL1023" s="234"/>
      <c r="HM1023" s="234"/>
      <c r="HN1023" s="234"/>
      <c r="HO1023" s="234"/>
      <c r="HP1023" s="234"/>
      <c r="HQ1023" s="234"/>
      <c r="HR1023" s="234"/>
      <c r="HS1023" s="234"/>
      <c r="HT1023" s="234"/>
      <c r="HU1023" s="234"/>
      <c r="HV1023" s="234"/>
      <c r="HW1023" s="234"/>
      <c r="HX1023" s="234"/>
      <c r="HY1023" s="234"/>
      <c r="HZ1023" s="234"/>
      <c r="IA1023" s="234"/>
      <c r="IB1023" s="234"/>
      <c r="IC1023" s="234"/>
      <c r="ID1023" s="234"/>
    </row>
    <row r="1025" spans="1:238" s="311" customFormat="1">
      <c r="A1025" s="249"/>
      <c r="B1025" s="280"/>
      <c r="C1025" s="280"/>
      <c r="D1025" s="280"/>
      <c r="E1025" s="280"/>
      <c r="F1025" s="280"/>
      <c r="G1025" s="280"/>
      <c r="H1025" s="243"/>
      <c r="I1025" s="307"/>
      <c r="J1025" s="308"/>
      <c r="K1025" s="309"/>
      <c r="L1025" s="310"/>
      <c r="N1025" s="301"/>
      <c r="O1025" s="301"/>
      <c r="P1025" s="234"/>
      <c r="Q1025" s="234"/>
      <c r="R1025" s="234"/>
      <c r="S1025" s="234"/>
      <c r="T1025" s="234"/>
      <c r="U1025" s="234"/>
      <c r="V1025" s="234"/>
      <c r="W1025" s="234"/>
      <c r="X1025" s="234"/>
      <c r="Y1025" s="234"/>
      <c r="Z1025" s="234"/>
      <c r="AA1025" s="234"/>
      <c r="AB1025" s="234"/>
      <c r="AC1025" s="234"/>
      <c r="AD1025" s="234"/>
      <c r="AE1025" s="234"/>
      <c r="AF1025" s="234"/>
      <c r="AG1025" s="234"/>
      <c r="AH1025" s="234"/>
      <c r="AI1025" s="234"/>
      <c r="AJ1025" s="234"/>
      <c r="AK1025" s="234"/>
      <c r="AL1025" s="234"/>
      <c r="AM1025" s="234"/>
      <c r="AN1025" s="234"/>
      <c r="AO1025" s="234"/>
      <c r="AP1025" s="234"/>
      <c r="AQ1025" s="234"/>
      <c r="AR1025" s="234"/>
      <c r="AS1025" s="234"/>
      <c r="AT1025" s="234"/>
      <c r="AU1025" s="234"/>
      <c r="AV1025" s="234"/>
      <c r="AW1025" s="234"/>
      <c r="AX1025" s="234"/>
      <c r="AY1025" s="234"/>
      <c r="AZ1025" s="234"/>
      <c r="BA1025" s="234"/>
      <c r="BB1025" s="234"/>
      <c r="BC1025" s="234"/>
      <c r="BD1025" s="234"/>
      <c r="BE1025" s="234"/>
      <c r="BF1025" s="234"/>
      <c r="BG1025" s="234"/>
      <c r="BH1025" s="234"/>
      <c r="BI1025" s="234"/>
      <c r="BJ1025" s="234"/>
      <c r="BK1025" s="234"/>
      <c r="BL1025" s="234"/>
      <c r="BM1025" s="234"/>
      <c r="BN1025" s="234"/>
      <c r="BO1025" s="234"/>
      <c r="BP1025" s="234"/>
      <c r="BQ1025" s="234"/>
      <c r="BR1025" s="234"/>
      <c r="BS1025" s="234"/>
      <c r="BT1025" s="234"/>
      <c r="BU1025" s="234"/>
      <c r="BV1025" s="234"/>
      <c r="BW1025" s="234"/>
      <c r="BX1025" s="234"/>
      <c r="BY1025" s="234"/>
      <c r="BZ1025" s="234"/>
      <c r="CA1025" s="234"/>
      <c r="CB1025" s="234"/>
      <c r="CC1025" s="234"/>
      <c r="CD1025" s="234"/>
      <c r="CE1025" s="234"/>
      <c r="CF1025" s="234"/>
      <c r="CG1025" s="234"/>
      <c r="CH1025" s="234"/>
      <c r="CI1025" s="234"/>
      <c r="CJ1025" s="234"/>
      <c r="CK1025" s="234"/>
      <c r="CL1025" s="234"/>
      <c r="CM1025" s="234"/>
      <c r="CN1025" s="234"/>
      <c r="CO1025" s="234"/>
      <c r="CP1025" s="234"/>
      <c r="CQ1025" s="234"/>
      <c r="CR1025" s="234"/>
      <c r="CS1025" s="234"/>
      <c r="CT1025" s="234"/>
      <c r="CU1025" s="234"/>
      <c r="CV1025" s="234"/>
      <c r="CW1025" s="234"/>
      <c r="CX1025" s="234"/>
      <c r="CY1025" s="234"/>
      <c r="CZ1025" s="234"/>
      <c r="DA1025" s="234"/>
      <c r="DB1025" s="234"/>
      <c r="DC1025" s="234"/>
      <c r="DD1025" s="234"/>
      <c r="DE1025" s="234"/>
      <c r="DF1025" s="234"/>
      <c r="DG1025" s="234"/>
      <c r="DH1025" s="234"/>
      <c r="DI1025" s="234"/>
      <c r="DJ1025" s="234"/>
      <c r="DK1025" s="234"/>
      <c r="DL1025" s="234"/>
      <c r="DM1025" s="234"/>
      <c r="DN1025" s="234"/>
      <c r="DO1025" s="234"/>
      <c r="DP1025" s="234"/>
      <c r="DQ1025" s="234"/>
      <c r="DR1025" s="234"/>
      <c r="DS1025" s="234"/>
      <c r="DT1025" s="234"/>
      <c r="DU1025" s="234"/>
      <c r="DV1025" s="234"/>
      <c r="DW1025" s="234"/>
      <c r="DX1025" s="234"/>
      <c r="DY1025" s="234"/>
      <c r="DZ1025" s="234"/>
      <c r="EA1025" s="234"/>
      <c r="EB1025" s="234"/>
      <c r="EC1025" s="234"/>
      <c r="ED1025" s="234"/>
      <c r="EE1025" s="234"/>
      <c r="EF1025" s="234"/>
      <c r="EG1025" s="234"/>
      <c r="EH1025" s="234"/>
      <c r="EI1025" s="234"/>
      <c r="EJ1025" s="234"/>
      <c r="EK1025" s="234"/>
      <c r="EL1025" s="234"/>
      <c r="EM1025" s="234"/>
      <c r="EN1025" s="234"/>
      <c r="EO1025" s="234"/>
      <c r="EP1025" s="234"/>
      <c r="EQ1025" s="234"/>
      <c r="ER1025" s="234"/>
      <c r="ES1025" s="234"/>
      <c r="ET1025" s="234"/>
      <c r="EU1025" s="234"/>
      <c r="EV1025" s="234"/>
      <c r="EW1025" s="234"/>
      <c r="EX1025" s="234"/>
      <c r="EY1025" s="234"/>
      <c r="EZ1025" s="234"/>
      <c r="FA1025" s="234"/>
      <c r="FB1025" s="234"/>
      <c r="FC1025" s="234"/>
      <c r="FD1025" s="234"/>
      <c r="FE1025" s="234"/>
      <c r="FF1025" s="234"/>
      <c r="FG1025" s="234"/>
      <c r="FH1025" s="234"/>
      <c r="FI1025" s="234"/>
      <c r="FJ1025" s="234"/>
      <c r="FK1025" s="234"/>
      <c r="FL1025" s="234"/>
      <c r="FM1025" s="234"/>
      <c r="FN1025" s="234"/>
      <c r="FO1025" s="234"/>
      <c r="FP1025" s="234"/>
      <c r="FQ1025" s="234"/>
      <c r="FR1025" s="234"/>
      <c r="FS1025" s="234"/>
      <c r="FT1025" s="234"/>
      <c r="FU1025" s="234"/>
      <c r="FV1025" s="234"/>
      <c r="FW1025" s="234"/>
      <c r="FX1025" s="234"/>
      <c r="FY1025" s="234"/>
      <c r="FZ1025" s="234"/>
      <c r="GA1025" s="234"/>
      <c r="GB1025" s="234"/>
      <c r="GC1025" s="234"/>
      <c r="GD1025" s="234"/>
      <c r="GE1025" s="234"/>
      <c r="GF1025" s="234"/>
      <c r="GG1025" s="234"/>
      <c r="GH1025" s="234"/>
      <c r="GI1025" s="234"/>
      <c r="GJ1025" s="234"/>
      <c r="GK1025" s="234"/>
      <c r="GL1025" s="234"/>
      <c r="GM1025" s="234"/>
      <c r="GN1025" s="234"/>
      <c r="GO1025" s="234"/>
      <c r="GP1025" s="234"/>
      <c r="GQ1025" s="234"/>
      <c r="GR1025" s="234"/>
      <c r="GS1025" s="234"/>
      <c r="GT1025" s="234"/>
      <c r="GU1025" s="234"/>
      <c r="GV1025" s="234"/>
      <c r="GW1025" s="234"/>
      <c r="GX1025" s="234"/>
      <c r="GY1025" s="234"/>
      <c r="GZ1025" s="234"/>
      <c r="HA1025" s="234"/>
      <c r="HB1025" s="234"/>
      <c r="HC1025" s="234"/>
      <c r="HD1025" s="234"/>
      <c r="HE1025" s="234"/>
      <c r="HF1025" s="234"/>
      <c r="HG1025" s="234"/>
      <c r="HH1025" s="234"/>
      <c r="HI1025" s="234"/>
      <c r="HJ1025" s="234"/>
      <c r="HK1025" s="234"/>
      <c r="HL1025" s="234"/>
      <c r="HM1025" s="234"/>
      <c r="HN1025" s="234"/>
      <c r="HO1025" s="234"/>
      <c r="HP1025" s="234"/>
      <c r="HQ1025" s="234"/>
      <c r="HR1025" s="234"/>
      <c r="HS1025" s="234"/>
      <c r="HT1025" s="234"/>
      <c r="HU1025" s="234"/>
      <c r="HV1025" s="234"/>
      <c r="HW1025" s="234"/>
      <c r="HX1025" s="234"/>
      <c r="HY1025" s="234"/>
      <c r="HZ1025" s="234"/>
      <c r="IA1025" s="234"/>
      <c r="IB1025" s="234"/>
      <c r="IC1025" s="234"/>
      <c r="ID1025" s="234"/>
    </row>
    <row r="1027" spans="1:238" s="311" customFormat="1">
      <c r="A1027" s="249"/>
      <c r="B1027" s="280"/>
      <c r="C1027" s="280"/>
      <c r="D1027" s="280"/>
      <c r="E1027" s="280"/>
      <c r="F1027" s="280"/>
      <c r="G1027" s="280"/>
      <c r="H1027" s="243"/>
      <c r="I1027" s="307"/>
      <c r="J1027" s="308"/>
      <c r="K1027" s="309"/>
      <c r="L1027" s="310"/>
      <c r="N1027" s="301"/>
      <c r="O1027" s="301"/>
      <c r="P1027" s="234"/>
      <c r="Q1027" s="234"/>
      <c r="R1027" s="234"/>
      <c r="S1027" s="234"/>
      <c r="T1027" s="234"/>
      <c r="U1027" s="234"/>
      <c r="V1027" s="234"/>
      <c r="W1027" s="234"/>
      <c r="X1027" s="234"/>
      <c r="Y1027" s="234"/>
      <c r="Z1027" s="234"/>
      <c r="AA1027" s="234"/>
      <c r="AB1027" s="234"/>
      <c r="AC1027" s="234"/>
      <c r="AD1027" s="234"/>
      <c r="AE1027" s="234"/>
      <c r="AF1027" s="234"/>
      <c r="AG1027" s="234"/>
      <c r="AH1027" s="234"/>
      <c r="AI1027" s="234"/>
      <c r="AJ1027" s="234"/>
      <c r="AK1027" s="234"/>
      <c r="AL1027" s="234"/>
      <c r="AM1027" s="234"/>
      <c r="AN1027" s="234"/>
      <c r="AO1027" s="234"/>
      <c r="AP1027" s="234"/>
      <c r="AQ1027" s="234"/>
      <c r="AR1027" s="234"/>
      <c r="AS1027" s="234"/>
      <c r="AT1027" s="234"/>
      <c r="AU1027" s="234"/>
      <c r="AV1027" s="234"/>
      <c r="AW1027" s="234"/>
      <c r="AX1027" s="234"/>
      <c r="AY1027" s="234"/>
      <c r="AZ1027" s="234"/>
      <c r="BA1027" s="234"/>
      <c r="BB1027" s="234"/>
      <c r="BC1027" s="234"/>
      <c r="BD1027" s="234"/>
      <c r="BE1027" s="234"/>
      <c r="BF1027" s="234"/>
      <c r="BG1027" s="234"/>
      <c r="BH1027" s="234"/>
      <c r="BI1027" s="234"/>
      <c r="BJ1027" s="234"/>
      <c r="BK1027" s="234"/>
      <c r="BL1027" s="234"/>
      <c r="BM1027" s="234"/>
      <c r="BN1027" s="234"/>
      <c r="BO1027" s="234"/>
      <c r="BP1027" s="234"/>
      <c r="BQ1027" s="234"/>
      <c r="BR1027" s="234"/>
      <c r="BS1027" s="234"/>
      <c r="BT1027" s="234"/>
      <c r="BU1027" s="234"/>
      <c r="BV1027" s="234"/>
      <c r="BW1027" s="234"/>
      <c r="BX1027" s="234"/>
      <c r="BY1027" s="234"/>
      <c r="BZ1027" s="234"/>
      <c r="CA1027" s="234"/>
      <c r="CB1027" s="234"/>
      <c r="CC1027" s="234"/>
      <c r="CD1027" s="234"/>
      <c r="CE1027" s="234"/>
      <c r="CF1027" s="234"/>
      <c r="CG1027" s="234"/>
      <c r="CH1027" s="234"/>
      <c r="CI1027" s="234"/>
      <c r="CJ1027" s="234"/>
      <c r="CK1027" s="234"/>
      <c r="CL1027" s="234"/>
      <c r="CM1027" s="234"/>
      <c r="CN1027" s="234"/>
      <c r="CO1027" s="234"/>
      <c r="CP1027" s="234"/>
      <c r="CQ1027" s="234"/>
      <c r="CR1027" s="234"/>
      <c r="CS1027" s="234"/>
      <c r="CT1027" s="234"/>
      <c r="CU1027" s="234"/>
      <c r="CV1027" s="234"/>
      <c r="CW1027" s="234"/>
      <c r="CX1027" s="234"/>
      <c r="CY1027" s="234"/>
      <c r="CZ1027" s="234"/>
      <c r="DA1027" s="234"/>
      <c r="DB1027" s="234"/>
      <c r="DC1027" s="234"/>
      <c r="DD1027" s="234"/>
      <c r="DE1027" s="234"/>
      <c r="DF1027" s="234"/>
      <c r="DG1027" s="234"/>
      <c r="DH1027" s="234"/>
      <c r="DI1027" s="234"/>
      <c r="DJ1027" s="234"/>
      <c r="DK1027" s="234"/>
      <c r="DL1027" s="234"/>
      <c r="DM1027" s="234"/>
      <c r="DN1027" s="234"/>
      <c r="DO1027" s="234"/>
      <c r="DP1027" s="234"/>
      <c r="DQ1027" s="234"/>
      <c r="DR1027" s="234"/>
      <c r="DS1027" s="234"/>
      <c r="DT1027" s="234"/>
      <c r="DU1027" s="234"/>
      <c r="DV1027" s="234"/>
      <c r="DW1027" s="234"/>
      <c r="DX1027" s="234"/>
      <c r="DY1027" s="234"/>
      <c r="DZ1027" s="234"/>
      <c r="EA1027" s="234"/>
      <c r="EB1027" s="234"/>
      <c r="EC1027" s="234"/>
      <c r="ED1027" s="234"/>
      <c r="EE1027" s="234"/>
      <c r="EF1027" s="234"/>
      <c r="EG1027" s="234"/>
      <c r="EH1027" s="234"/>
      <c r="EI1027" s="234"/>
      <c r="EJ1027" s="234"/>
      <c r="EK1027" s="234"/>
      <c r="EL1027" s="234"/>
      <c r="EM1027" s="234"/>
      <c r="EN1027" s="234"/>
      <c r="EO1027" s="234"/>
      <c r="EP1027" s="234"/>
      <c r="EQ1027" s="234"/>
      <c r="ER1027" s="234"/>
      <c r="ES1027" s="234"/>
      <c r="ET1027" s="234"/>
      <c r="EU1027" s="234"/>
      <c r="EV1027" s="234"/>
      <c r="EW1027" s="234"/>
      <c r="EX1027" s="234"/>
      <c r="EY1027" s="234"/>
      <c r="EZ1027" s="234"/>
      <c r="FA1027" s="234"/>
      <c r="FB1027" s="234"/>
      <c r="FC1027" s="234"/>
      <c r="FD1027" s="234"/>
      <c r="FE1027" s="234"/>
      <c r="FF1027" s="234"/>
      <c r="FG1027" s="234"/>
      <c r="FH1027" s="234"/>
      <c r="FI1027" s="234"/>
      <c r="FJ1027" s="234"/>
      <c r="FK1027" s="234"/>
      <c r="FL1027" s="234"/>
      <c r="FM1027" s="234"/>
      <c r="FN1027" s="234"/>
      <c r="FO1027" s="234"/>
      <c r="FP1027" s="234"/>
      <c r="FQ1027" s="234"/>
      <c r="FR1027" s="234"/>
      <c r="FS1027" s="234"/>
      <c r="FT1027" s="234"/>
      <c r="FU1027" s="234"/>
      <c r="FV1027" s="234"/>
      <c r="FW1027" s="234"/>
      <c r="FX1027" s="234"/>
      <c r="FY1027" s="234"/>
      <c r="FZ1027" s="234"/>
      <c r="GA1027" s="234"/>
      <c r="GB1027" s="234"/>
      <c r="GC1027" s="234"/>
      <c r="GD1027" s="234"/>
      <c r="GE1027" s="234"/>
      <c r="GF1027" s="234"/>
      <c r="GG1027" s="234"/>
      <c r="GH1027" s="234"/>
      <c r="GI1027" s="234"/>
      <c r="GJ1027" s="234"/>
      <c r="GK1027" s="234"/>
      <c r="GL1027" s="234"/>
      <c r="GM1027" s="234"/>
      <c r="GN1027" s="234"/>
      <c r="GO1027" s="234"/>
      <c r="GP1027" s="234"/>
      <c r="GQ1027" s="234"/>
      <c r="GR1027" s="234"/>
      <c r="GS1027" s="234"/>
      <c r="GT1027" s="234"/>
      <c r="GU1027" s="234"/>
      <c r="GV1027" s="234"/>
      <c r="GW1027" s="234"/>
      <c r="GX1027" s="234"/>
      <c r="GY1027" s="234"/>
      <c r="GZ1027" s="234"/>
      <c r="HA1027" s="234"/>
      <c r="HB1027" s="234"/>
      <c r="HC1027" s="234"/>
      <c r="HD1027" s="234"/>
      <c r="HE1027" s="234"/>
      <c r="HF1027" s="234"/>
      <c r="HG1027" s="234"/>
      <c r="HH1027" s="234"/>
      <c r="HI1027" s="234"/>
      <c r="HJ1027" s="234"/>
      <c r="HK1027" s="234"/>
      <c r="HL1027" s="234"/>
      <c r="HM1027" s="234"/>
      <c r="HN1027" s="234"/>
      <c r="HO1027" s="234"/>
      <c r="HP1027" s="234"/>
      <c r="HQ1027" s="234"/>
      <c r="HR1027" s="234"/>
      <c r="HS1027" s="234"/>
      <c r="HT1027" s="234"/>
      <c r="HU1027" s="234"/>
      <c r="HV1027" s="234"/>
      <c r="HW1027" s="234"/>
      <c r="HX1027" s="234"/>
      <c r="HY1027" s="234"/>
      <c r="HZ1027" s="234"/>
      <c r="IA1027" s="234"/>
      <c r="IB1027" s="234"/>
      <c r="IC1027" s="234"/>
      <c r="ID1027" s="234"/>
    </row>
    <row r="1028" spans="1:238" s="311" customFormat="1">
      <c r="A1028" s="249"/>
      <c r="B1028" s="280"/>
      <c r="C1028" s="280"/>
      <c r="D1028" s="280"/>
      <c r="E1028" s="280"/>
      <c r="F1028" s="280"/>
      <c r="G1028" s="280"/>
      <c r="H1028" s="243"/>
      <c r="I1028" s="307"/>
      <c r="J1028" s="308"/>
      <c r="K1028" s="309"/>
      <c r="L1028" s="310"/>
      <c r="N1028" s="301"/>
      <c r="O1028" s="301"/>
      <c r="P1028" s="234"/>
      <c r="Q1028" s="234"/>
      <c r="R1028" s="234"/>
      <c r="S1028" s="234"/>
      <c r="T1028" s="234"/>
      <c r="U1028" s="234"/>
      <c r="V1028" s="234"/>
      <c r="W1028" s="234"/>
      <c r="X1028" s="234"/>
      <c r="Y1028" s="234"/>
      <c r="Z1028" s="234"/>
      <c r="AA1028" s="234"/>
      <c r="AB1028" s="234"/>
      <c r="AC1028" s="234"/>
      <c r="AD1028" s="234"/>
      <c r="AE1028" s="234"/>
      <c r="AF1028" s="234"/>
      <c r="AG1028" s="234"/>
      <c r="AH1028" s="234"/>
      <c r="AI1028" s="234"/>
      <c r="AJ1028" s="234"/>
      <c r="AK1028" s="234"/>
      <c r="AL1028" s="234"/>
      <c r="AM1028" s="234"/>
      <c r="AN1028" s="234"/>
      <c r="AO1028" s="234"/>
      <c r="AP1028" s="234"/>
      <c r="AQ1028" s="234"/>
      <c r="AR1028" s="234"/>
      <c r="AS1028" s="234"/>
      <c r="AT1028" s="234"/>
      <c r="AU1028" s="234"/>
      <c r="AV1028" s="234"/>
      <c r="AW1028" s="234"/>
      <c r="AX1028" s="234"/>
      <c r="AY1028" s="234"/>
      <c r="AZ1028" s="234"/>
      <c r="BA1028" s="234"/>
      <c r="BB1028" s="234"/>
      <c r="BC1028" s="234"/>
      <c r="BD1028" s="234"/>
      <c r="BE1028" s="234"/>
      <c r="BF1028" s="234"/>
      <c r="BG1028" s="234"/>
      <c r="BH1028" s="234"/>
      <c r="BI1028" s="234"/>
      <c r="BJ1028" s="234"/>
      <c r="BK1028" s="234"/>
      <c r="BL1028" s="234"/>
      <c r="BM1028" s="234"/>
      <c r="BN1028" s="234"/>
      <c r="BO1028" s="234"/>
      <c r="BP1028" s="234"/>
      <c r="BQ1028" s="234"/>
      <c r="BR1028" s="234"/>
      <c r="BS1028" s="234"/>
      <c r="BT1028" s="234"/>
      <c r="BU1028" s="234"/>
      <c r="BV1028" s="234"/>
      <c r="BW1028" s="234"/>
      <c r="BX1028" s="234"/>
      <c r="BY1028" s="234"/>
      <c r="BZ1028" s="234"/>
      <c r="CA1028" s="234"/>
      <c r="CB1028" s="234"/>
      <c r="CC1028" s="234"/>
      <c r="CD1028" s="234"/>
      <c r="CE1028" s="234"/>
      <c r="CF1028" s="234"/>
      <c r="CG1028" s="234"/>
      <c r="CH1028" s="234"/>
      <c r="CI1028" s="234"/>
      <c r="CJ1028" s="234"/>
      <c r="CK1028" s="234"/>
      <c r="CL1028" s="234"/>
      <c r="CM1028" s="234"/>
      <c r="CN1028" s="234"/>
      <c r="CO1028" s="234"/>
      <c r="CP1028" s="234"/>
      <c r="CQ1028" s="234"/>
      <c r="CR1028" s="234"/>
      <c r="CS1028" s="234"/>
      <c r="CT1028" s="234"/>
      <c r="CU1028" s="234"/>
      <c r="CV1028" s="234"/>
      <c r="CW1028" s="234"/>
      <c r="CX1028" s="234"/>
      <c r="CY1028" s="234"/>
      <c r="CZ1028" s="234"/>
      <c r="DA1028" s="234"/>
      <c r="DB1028" s="234"/>
      <c r="DC1028" s="234"/>
      <c r="DD1028" s="234"/>
      <c r="DE1028" s="234"/>
      <c r="DF1028" s="234"/>
      <c r="DG1028" s="234"/>
      <c r="DH1028" s="234"/>
      <c r="DI1028" s="234"/>
      <c r="DJ1028" s="234"/>
      <c r="DK1028" s="234"/>
      <c r="DL1028" s="234"/>
      <c r="DM1028" s="234"/>
      <c r="DN1028" s="234"/>
      <c r="DO1028" s="234"/>
      <c r="DP1028" s="234"/>
      <c r="DQ1028" s="234"/>
      <c r="DR1028" s="234"/>
      <c r="DS1028" s="234"/>
      <c r="DT1028" s="234"/>
      <c r="DU1028" s="234"/>
      <c r="DV1028" s="234"/>
      <c r="DW1028" s="234"/>
      <c r="DX1028" s="234"/>
      <c r="DY1028" s="234"/>
      <c r="DZ1028" s="234"/>
      <c r="EA1028" s="234"/>
      <c r="EB1028" s="234"/>
      <c r="EC1028" s="234"/>
      <c r="ED1028" s="234"/>
      <c r="EE1028" s="234"/>
      <c r="EF1028" s="234"/>
      <c r="EG1028" s="234"/>
      <c r="EH1028" s="234"/>
      <c r="EI1028" s="234"/>
      <c r="EJ1028" s="234"/>
      <c r="EK1028" s="234"/>
      <c r="EL1028" s="234"/>
      <c r="EM1028" s="234"/>
      <c r="EN1028" s="234"/>
      <c r="EO1028" s="234"/>
      <c r="EP1028" s="234"/>
      <c r="EQ1028" s="234"/>
      <c r="ER1028" s="234"/>
      <c r="ES1028" s="234"/>
      <c r="ET1028" s="234"/>
      <c r="EU1028" s="234"/>
      <c r="EV1028" s="234"/>
      <c r="EW1028" s="234"/>
      <c r="EX1028" s="234"/>
      <c r="EY1028" s="234"/>
      <c r="EZ1028" s="234"/>
      <c r="FA1028" s="234"/>
      <c r="FB1028" s="234"/>
      <c r="FC1028" s="234"/>
      <c r="FD1028" s="234"/>
      <c r="FE1028" s="234"/>
      <c r="FF1028" s="234"/>
      <c r="FG1028" s="234"/>
      <c r="FH1028" s="234"/>
      <c r="FI1028" s="234"/>
      <c r="FJ1028" s="234"/>
      <c r="FK1028" s="234"/>
      <c r="FL1028" s="234"/>
      <c r="FM1028" s="234"/>
      <c r="FN1028" s="234"/>
      <c r="FO1028" s="234"/>
      <c r="FP1028" s="234"/>
      <c r="FQ1028" s="234"/>
      <c r="FR1028" s="234"/>
      <c r="FS1028" s="234"/>
      <c r="FT1028" s="234"/>
      <c r="FU1028" s="234"/>
      <c r="FV1028" s="234"/>
      <c r="FW1028" s="234"/>
      <c r="FX1028" s="234"/>
      <c r="FY1028" s="234"/>
      <c r="FZ1028" s="234"/>
      <c r="GA1028" s="234"/>
      <c r="GB1028" s="234"/>
      <c r="GC1028" s="234"/>
      <c r="GD1028" s="234"/>
      <c r="GE1028" s="234"/>
      <c r="GF1028" s="234"/>
      <c r="GG1028" s="234"/>
      <c r="GH1028" s="234"/>
      <c r="GI1028" s="234"/>
      <c r="GJ1028" s="234"/>
      <c r="GK1028" s="234"/>
      <c r="GL1028" s="234"/>
      <c r="GM1028" s="234"/>
      <c r="GN1028" s="234"/>
      <c r="GO1028" s="234"/>
      <c r="GP1028" s="234"/>
      <c r="GQ1028" s="234"/>
      <c r="GR1028" s="234"/>
      <c r="GS1028" s="234"/>
      <c r="GT1028" s="234"/>
      <c r="GU1028" s="234"/>
      <c r="GV1028" s="234"/>
      <c r="GW1028" s="234"/>
      <c r="GX1028" s="234"/>
      <c r="GY1028" s="234"/>
      <c r="GZ1028" s="234"/>
      <c r="HA1028" s="234"/>
      <c r="HB1028" s="234"/>
      <c r="HC1028" s="234"/>
      <c r="HD1028" s="234"/>
      <c r="HE1028" s="234"/>
      <c r="HF1028" s="234"/>
      <c r="HG1028" s="234"/>
      <c r="HH1028" s="234"/>
      <c r="HI1028" s="234"/>
      <c r="HJ1028" s="234"/>
      <c r="HK1028" s="234"/>
      <c r="HL1028" s="234"/>
      <c r="HM1028" s="234"/>
      <c r="HN1028" s="234"/>
      <c r="HO1028" s="234"/>
      <c r="HP1028" s="234"/>
      <c r="HQ1028" s="234"/>
      <c r="HR1028" s="234"/>
      <c r="HS1028" s="234"/>
      <c r="HT1028" s="234"/>
      <c r="HU1028" s="234"/>
      <c r="HV1028" s="234"/>
      <c r="HW1028" s="234"/>
      <c r="HX1028" s="234"/>
      <c r="HY1028" s="234"/>
      <c r="HZ1028" s="234"/>
      <c r="IA1028" s="234"/>
      <c r="IB1028" s="234"/>
      <c r="IC1028" s="234"/>
      <c r="ID1028" s="234"/>
    </row>
    <row r="1029" spans="1:238" s="311" customFormat="1">
      <c r="A1029" s="249"/>
      <c r="B1029" s="280"/>
      <c r="C1029" s="280"/>
      <c r="D1029" s="280"/>
      <c r="E1029" s="280"/>
      <c r="F1029" s="280"/>
      <c r="G1029" s="280"/>
      <c r="H1029" s="243"/>
      <c r="I1029" s="307"/>
      <c r="J1029" s="308"/>
      <c r="K1029" s="309"/>
      <c r="L1029" s="310"/>
      <c r="N1029" s="301"/>
      <c r="O1029" s="301"/>
      <c r="P1029" s="234"/>
      <c r="Q1029" s="234"/>
      <c r="R1029" s="234"/>
      <c r="S1029" s="234"/>
      <c r="T1029" s="234"/>
      <c r="U1029" s="234"/>
      <c r="V1029" s="234"/>
      <c r="W1029" s="234"/>
      <c r="X1029" s="234"/>
      <c r="Y1029" s="234"/>
      <c r="Z1029" s="234"/>
      <c r="AA1029" s="234"/>
      <c r="AB1029" s="234"/>
      <c r="AC1029" s="234"/>
      <c r="AD1029" s="234"/>
      <c r="AE1029" s="234"/>
      <c r="AF1029" s="234"/>
      <c r="AG1029" s="234"/>
      <c r="AH1029" s="234"/>
      <c r="AI1029" s="234"/>
      <c r="AJ1029" s="234"/>
      <c r="AK1029" s="234"/>
      <c r="AL1029" s="234"/>
      <c r="AM1029" s="234"/>
      <c r="AN1029" s="234"/>
      <c r="AO1029" s="234"/>
      <c r="AP1029" s="234"/>
      <c r="AQ1029" s="234"/>
      <c r="AR1029" s="234"/>
      <c r="AS1029" s="234"/>
      <c r="AT1029" s="234"/>
      <c r="AU1029" s="234"/>
      <c r="AV1029" s="234"/>
      <c r="AW1029" s="234"/>
      <c r="AX1029" s="234"/>
      <c r="AY1029" s="234"/>
      <c r="AZ1029" s="234"/>
      <c r="BA1029" s="234"/>
      <c r="BB1029" s="234"/>
      <c r="BC1029" s="234"/>
      <c r="BD1029" s="234"/>
      <c r="BE1029" s="234"/>
      <c r="BF1029" s="234"/>
      <c r="BG1029" s="234"/>
      <c r="BH1029" s="234"/>
      <c r="BI1029" s="234"/>
      <c r="BJ1029" s="234"/>
      <c r="BK1029" s="234"/>
      <c r="BL1029" s="234"/>
      <c r="BM1029" s="234"/>
      <c r="BN1029" s="234"/>
      <c r="BO1029" s="234"/>
      <c r="BP1029" s="234"/>
      <c r="BQ1029" s="234"/>
      <c r="BR1029" s="234"/>
      <c r="BS1029" s="234"/>
      <c r="BT1029" s="234"/>
      <c r="BU1029" s="234"/>
      <c r="BV1029" s="234"/>
      <c r="BW1029" s="234"/>
      <c r="BX1029" s="234"/>
      <c r="BY1029" s="234"/>
      <c r="BZ1029" s="234"/>
      <c r="CA1029" s="234"/>
      <c r="CB1029" s="234"/>
      <c r="CC1029" s="234"/>
      <c r="CD1029" s="234"/>
      <c r="CE1029" s="234"/>
      <c r="CF1029" s="234"/>
      <c r="CG1029" s="234"/>
      <c r="CH1029" s="234"/>
      <c r="CI1029" s="234"/>
      <c r="CJ1029" s="234"/>
      <c r="CK1029" s="234"/>
      <c r="CL1029" s="234"/>
      <c r="CM1029" s="234"/>
      <c r="CN1029" s="234"/>
      <c r="CO1029" s="234"/>
      <c r="CP1029" s="234"/>
      <c r="CQ1029" s="234"/>
      <c r="CR1029" s="234"/>
      <c r="CS1029" s="234"/>
      <c r="CT1029" s="234"/>
      <c r="CU1029" s="234"/>
      <c r="CV1029" s="234"/>
      <c r="CW1029" s="234"/>
      <c r="CX1029" s="234"/>
      <c r="CY1029" s="234"/>
      <c r="CZ1029" s="234"/>
      <c r="DA1029" s="234"/>
      <c r="DB1029" s="234"/>
      <c r="DC1029" s="234"/>
      <c r="DD1029" s="234"/>
      <c r="DE1029" s="234"/>
      <c r="DF1029" s="234"/>
      <c r="DG1029" s="234"/>
      <c r="DH1029" s="234"/>
      <c r="DI1029" s="234"/>
      <c r="DJ1029" s="234"/>
      <c r="DK1029" s="234"/>
      <c r="DL1029" s="234"/>
      <c r="DM1029" s="234"/>
      <c r="DN1029" s="234"/>
      <c r="DO1029" s="234"/>
      <c r="DP1029" s="234"/>
      <c r="DQ1029" s="234"/>
      <c r="DR1029" s="234"/>
      <c r="DS1029" s="234"/>
      <c r="DT1029" s="234"/>
      <c r="DU1029" s="234"/>
      <c r="DV1029" s="234"/>
      <c r="DW1029" s="234"/>
      <c r="DX1029" s="234"/>
      <c r="DY1029" s="234"/>
      <c r="DZ1029" s="234"/>
      <c r="EA1029" s="234"/>
      <c r="EB1029" s="234"/>
      <c r="EC1029" s="234"/>
      <c r="ED1029" s="234"/>
      <c r="EE1029" s="234"/>
      <c r="EF1029" s="234"/>
      <c r="EG1029" s="234"/>
      <c r="EH1029" s="234"/>
      <c r="EI1029" s="234"/>
      <c r="EJ1029" s="234"/>
      <c r="EK1029" s="234"/>
      <c r="EL1029" s="234"/>
      <c r="EM1029" s="234"/>
      <c r="EN1029" s="234"/>
      <c r="EO1029" s="234"/>
      <c r="EP1029" s="234"/>
      <c r="EQ1029" s="234"/>
      <c r="ER1029" s="234"/>
      <c r="ES1029" s="234"/>
      <c r="ET1029" s="234"/>
      <c r="EU1029" s="234"/>
      <c r="EV1029" s="234"/>
      <c r="EW1029" s="234"/>
      <c r="EX1029" s="234"/>
      <c r="EY1029" s="234"/>
      <c r="EZ1029" s="234"/>
      <c r="FA1029" s="234"/>
      <c r="FB1029" s="234"/>
      <c r="FC1029" s="234"/>
      <c r="FD1029" s="234"/>
      <c r="FE1029" s="234"/>
      <c r="FF1029" s="234"/>
      <c r="FG1029" s="234"/>
      <c r="FH1029" s="234"/>
      <c r="FI1029" s="234"/>
      <c r="FJ1029" s="234"/>
      <c r="FK1029" s="234"/>
      <c r="FL1029" s="234"/>
      <c r="FM1029" s="234"/>
      <c r="FN1029" s="234"/>
      <c r="FO1029" s="234"/>
      <c r="FP1029" s="234"/>
      <c r="FQ1029" s="234"/>
      <c r="FR1029" s="234"/>
      <c r="FS1029" s="234"/>
      <c r="FT1029" s="234"/>
      <c r="FU1029" s="234"/>
      <c r="FV1029" s="234"/>
      <c r="FW1029" s="234"/>
      <c r="FX1029" s="234"/>
      <c r="FY1029" s="234"/>
      <c r="FZ1029" s="234"/>
      <c r="GA1029" s="234"/>
      <c r="GB1029" s="234"/>
      <c r="GC1029" s="234"/>
      <c r="GD1029" s="234"/>
      <c r="GE1029" s="234"/>
      <c r="GF1029" s="234"/>
      <c r="GG1029" s="234"/>
      <c r="GH1029" s="234"/>
      <c r="GI1029" s="234"/>
      <c r="GJ1029" s="234"/>
      <c r="GK1029" s="234"/>
      <c r="GL1029" s="234"/>
      <c r="GM1029" s="234"/>
      <c r="GN1029" s="234"/>
      <c r="GO1029" s="234"/>
      <c r="GP1029" s="234"/>
      <c r="GQ1029" s="234"/>
      <c r="GR1029" s="234"/>
      <c r="GS1029" s="234"/>
      <c r="GT1029" s="234"/>
      <c r="GU1029" s="234"/>
      <c r="GV1029" s="234"/>
      <c r="GW1029" s="234"/>
      <c r="GX1029" s="234"/>
      <c r="GY1029" s="234"/>
      <c r="GZ1029" s="234"/>
      <c r="HA1029" s="234"/>
      <c r="HB1029" s="234"/>
      <c r="HC1029" s="234"/>
      <c r="HD1029" s="234"/>
      <c r="HE1029" s="234"/>
      <c r="HF1029" s="234"/>
      <c r="HG1029" s="234"/>
      <c r="HH1029" s="234"/>
      <c r="HI1029" s="234"/>
      <c r="HJ1029" s="234"/>
      <c r="HK1029" s="234"/>
      <c r="HL1029" s="234"/>
      <c r="HM1029" s="234"/>
      <c r="HN1029" s="234"/>
      <c r="HO1029" s="234"/>
      <c r="HP1029" s="234"/>
      <c r="HQ1029" s="234"/>
      <c r="HR1029" s="234"/>
      <c r="HS1029" s="234"/>
      <c r="HT1029" s="234"/>
      <c r="HU1029" s="234"/>
      <c r="HV1029" s="234"/>
      <c r="HW1029" s="234"/>
      <c r="HX1029" s="234"/>
      <c r="HY1029" s="234"/>
      <c r="HZ1029" s="234"/>
      <c r="IA1029" s="234"/>
      <c r="IB1029" s="234"/>
      <c r="IC1029" s="234"/>
      <c r="ID1029" s="234"/>
    </row>
    <row r="1031" spans="1:238" s="311" customFormat="1">
      <c r="A1031" s="249"/>
      <c r="B1031" s="280"/>
      <c r="C1031" s="280"/>
      <c r="D1031" s="280"/>
      <c r="E1031" s="280"/>
      <c r="F1031" s="280"/>
      <c r="G1031" s="280"/>
      <c r="H1031" s="243"/>
      <c r="I1031" s="307"/>
      <c r="J1031" s="308"/>
      <c r="K1031" s="309"/>
      <c r="L1031" s="310"/>
      <c r="N1031" s="301"/>
      <c r="O1031" s="301"/>
      <c r="P1031" s="234"/>
      <c r="Q1031" s="234"/>
      <c r="R1031" s="234"/>
      <c r="S1031" s="234"/>
      <c r="T1031" s="234"/>
      <c r="U1031" s="234"/>
      <c r="V1031" s="234"/>
      <c r="W1031" s="234"/>
      <c r="X1031" s="234"/>
      <c r="Y1031" s="234"/>
      <c r="Z1031" s="234"/>
      <c r="AA1031" s="234"/>
      <c r="AB1031" s="234"/>
      <c r="AC1031" s="234"/>
      <c r="AD1031" s="234"/>
      <c r="AE1031" s="234"/>
      <c r="AF1031" s="234"/>
      <c r="AG1031" s="234"/>
      <c r="AH1031" s="234"/>
      <c r="AI1031" s="234"/>
      <c r="AJ1031" s="234"/>
      <c r="AK1031" s="234"/>
      <c r="AL1031" s="234"/>
      <c r="AM1031" s="234"/>
      <c r="AN1031" s="234"/>
      <c r="AO1031" s="234"/>
      <c r="AP1031" s="234"/>
      <c r="AQ1031" s="234"/>
      <c r="AR1031" s="234"/>
      <c r="AS1031" s="234"/>
      <c r="AT1031" s="234"/>
      <c r="AU1031" s="234"/>
      <c r="AV1031" s="234"/>
      <c r="AW1031" s="234"/>
      <c r="AX1031" s="234"/>
      <c r="AY1031" s="234"/>
      <c r="AZ1031" s="234"/>
      <c r="BA1031" s="234"/>
      <c r="BB1031" s="234"/>
      <c r="BC1031" s="234"/>
      <c r="BD1031" s="234"/>
      <c r="BE1031" s="234"/>
      <c r="BF1031" s="234"/>
      <c r="BG1031" s="234"/>
      <c r="BH1031" s="234"/>
      <c r="BI1031" s="234"/>
      <c r="BJ1031" s="234"/>
      <c r="BK1031" s="234"/>
      <c r="BL1031" s="234"/>
      <c r="BM1031" s="234"/>
      <c r="BN1031" s="234"/>
      <c r="BO1031" s="234"/>
      <c r="BP1031" s="234"/>
      <c r="BQ1031" s="234"/>
      <c r="BR1031" s="234"/>
      <c r="BS1031" s="234"/>
      <c r="BT1031" s="234"/>
      <c r="BU1031" s="234"/>
      <c r="BV1031" s="234"/>
      <c r="BW1031" s="234"/>
      <c r="BX1031" s="234"/>
      <c r="BY1031" s="234"/>
      <c r="BZ1031" s="234"/>
      <c r="CA1031" s="234"/>
      <c r="CB1031" s="234"/>
      <c r="CC1031" s="234"/>
      <c r="CD1031" s="234"/>
      <c r="CE1031" s="234"/>
      <c r="CF1031" s="234"/>
      <c r="CG1031" s="234"/>
      <c r="CH1031" s="234"/>
      <c r="CI1031" s="234"/>
      <c r="CJ1031" s="234"/>
      <c r="CK1031" s="234"/>
      <c r="CL1031" s="234"/>
      <c r="CM1031" s="234"/>
      <c r="CN1031" s="234"/>
      <c r="CO1031" s="234"/>
      <c r="CP1031" s="234"/>
      <c r="CQ1031" s="234"/>
      <c r="CR1031" s="234"/>
      <c r="CS1031" s="234"/>
      <c r="CT1031" s="234"/>
      <c r="CU1031" s="234"/>
      <c r="CV1031" s="234"/>
      <c r="CW1031" s="234"/>
      <c r="CX1031" s="234"/>
      <c r="CY1031" s="234"/>
      <c r="CZ1031" s="234"/>
      <c r="DA1031" s="234"/>
      <c r="DB1031" s="234"/>
      <c r="DC1031" s="234"/>
      <c r="DD1031" s="234"/>
      <c r="DE1031" s="234"/>
      <c r="DF1031" s="234"/>
      <c r="DG1031" s="234"/>
      <c r="DH1031" s="234"/>
      <c r="DI1031" s="234"/>
      <c r="DJ1031" s="234"/>
      <c r="DK1031" s="234"/>
      <c r="DL1031" s="234"/>
      <c r="DM1031" s="234"/>
      <c r="DN1031" s="234"/>
      <c r="DO1031" s="234"/>
      <c r="DP1031" s="234"/>
      <c r="DQ1031" s="234"/>
      <c r="DR1031" s="234"/>
      <c r="DS1031" s="234"/>
      <c r="DT1031" s="234"/>
      <c r="DU1031" s="234"/>
      <c r="DV1031" s="234"/>
      <c r="DW1031" s="234"/>
      <c r="DX1031" s="234"/>
      <c r="DY1031" s="234"/>
      <c r="DZ1031" s="234"/>
      <c r="EA1031" s="234"/>
      <c r="EB1031" s="234"/>
      <c r="EC1031" s="234"/>
      <c r="ED1031" s="234"/>
      <c r="EE1031" s="234"/>
      <c r="EF1031" s="234"/>
      <c r="EG1031" s="234"/>
      <c r="EH1031" s="234"/>
      <c r="EI1031" s="234"/>
      <c r="EJ1031" s="234"/>
      <c r="EK1031" s="234"/>
      <c r="EL1031" s="234"/>
      <c r="EM1031" s="234"/>
      <c r="EN1031" s="234"/>
      <c r="EO1031" s="234"/>
      <c r="EP1031" s="234"/>
      <c r="EQ1031" s="234"/>
      <c r="ER1031" s="234"/>
      <c r="ES1031" s="234"/>
      <c r="ET1031" s="234"/>
      <c r="EU1031" s="234"/>
      <c r="EV1031" s="234"/>
      <c r="EW1031" s="234"/>
      <c r="EX1031" s="234"/>
      <c r="EY1031" s="234"/>
      <c r="EZ1031" s="234"/>
      <c r="FA1031" s="234"/>
      <c r="FB1031" s="234"/>
      <c r="FC1031" s="234"/>
      <c r="FD1031" s="234"/>
      <c r="FE1031" s="234"/>
      <c r="FF1031" s="234"/>
      <c r="FG1031" s="234"/>
      <c r="FH1031" s="234"/>
      <c r="FI1031" s="234"/>
      <c r="FJ1031" s="234"/>
      <c r="FK1031" s="234"/>
      <c r="FL1031" s="234"/>
      <c r="FM1031" s="234"/>
      <c r="FN1031" s="234"/>
      <c r="FO1031" s="234"/>
      <c r="FP1031" s="234"/>
      <c r="FQ1031" s="234"/>
      <c r="FR1031" s="234"/>
      <c r="FS1031" s="234"/>
      <c r="FT1031" s="234"/>
      <c r="FU1031" s="234"/>
      <c r="FV1031" s="234"/>
      <c r="FW1031" s="234"/>
      <c r="FX1031" s="234"/>
      <c r="FY1031" s="234"/>
      <c r="FZ1031" s="234"/>
      <c r="GA1031" s="234"/>
      <c r="GB1031" s="234"/>
      <c r="GC1031" s="234"/>
      <c r="GD1031" s="234"/>
      <c r="GE1031" s="234"/>
      <c r="GF1031" s="234"/>
      <c r="GG1031" s="234"/>
      <c r="GH1031" s="234"/>
      <c r="GI1031" s="234"/>
      <c r="GJ1031" s="234"/>
      <c r="GK1031" s="234"/>
      <c r="GL1031" s="234"/>
      <c r="GM1031" s="234"/>
      <c r="GN1031" s="234"/>
      <c r="GO1031" s="234"/>
      <c r="GP1031" s="234"/>
      <c r="GQ1031" s="234"/>
      <c r="GR1031" s="234"/>
      <c r="GS1031" s="234"/>
      <c r="GT1031" s="234"/>
      <c r="GU1031" s="234"/>
      <c r="GV1031" s="234"/>
      <c r="GW1031" s="234"/>
      <c r="GX1031" s="234"/>
      <c r="GY1031" s="234"/>
      <c r="GZ1031" s="234"/>
      <c r="HA1031" s="234"/>
      <c r="HB1031" s="234"/>
      <c r="HC1031" s="234"/>
      <c r="HD1031" s="234"/>
      <c r="HE1031" s="234"/>
      <c r="HF1031" s="234"/>
      <c r="HG1031" s="234"/>
      <c r="HH1031" s="234"/>
      <c r="HI1031" s="234"/>
      <c r="HJ1031" s="234"/>
      <c r="HK1031" s="234"/>
      <c r="HL1031" s="234"/>
      <c r="HM1031" s="234"/>
      <c r="HN1031" s="234"/>
      <c r="HO1031" s="234"/>
      <c r="HP1031" s="234"/>
      <c r="HQ1031" s="234"/>
      <c r="HR1031" s="234"/>
      <c r="HS1031" s="234"/>
      <c r="HT1031" s="234"/>
      <c r="HU1031" s="234"/>
      <c r="HV1031" s="234"/>
      <c r="HW1031" s="234"/>
      <c r="HX1031" s="234"/>
      <c r="HY1031" s="234"/>
      <c r="HZ1031" s="234"/>
      <c r="IA1031" s="234"/>
      <c r="IB1031" s="234"/>
      <c r="IC1031" s="234"/>
      <c r="ID1031" s="234"/>
    </row>
    <row r="1033" spans="1:238" s="311" customFormat="1">
      <c r="A1033" s="249"/>
      <c r="B1033" s="280"/>
      <c r="C1033" s="280"/>
      <c r="D1033" s="280"/>
      <c r="E1033" s="280"/>
      <c r="F1033" s="280"/>
      <c r="G1033" s="280"/>
      <c r="H1033" s="243"/>
      <c r="I1033" s="307"/>
      <c r="J1033" s="308"/>
      <c r="K1033" s="309"/>
      <c r="L1033" s="310"/>
      <c r="N1033" s="301"/>
      <c r="O1033" s="301"/>
      <c r="P1033" s="234"/>
      <c r="Q1033" s="234"/>
      <c r="R1033" s="234"/>
      <c r="S1033" s="234"/>
      <c r="T1033" s="234"/>
      <c r="U1033" s="234"/>
      <c r="V1033" s="234"/>
      <c r="W1033" s="234"/>
      <c r="X1033" s="234"/>
      <c r="Y1033" s="234"/>
      <c r="Z1033" s="234"/>
      <c r="AA1033" s="234"/>
      <c r="AB1033" s="234"/>
      <c r="AC1033" s="234"/>
      <c r="AD1033" s="234"/>
      <c r="AE1033" s="234"/>
      <c r="AF1033" s="234"/>
      <c r="AG1033" s="234"/>
      <c r="AH1033" s="234"/>
      <c r="AI1033" s="234"/>
      <c r="AJ1033" s="234"/>
      <c r="AK1033" s="234"/>
      <c r="AL1033" s="234"/>
      <c r="AM1033" s="234"/>
      <c r="AN1033" s="234"/>
      <c r="AO1033" s="234"/>
      <c r="AP1033" s="234"/>
      <c r="AQ1033" s="234"/>
      <c r="AR1033" s="234"/>
      <c r="AS1033" s="234"/>
      <c r="AT1033" s="234"/>
      <c r="AU1033" s="234"/>
      <c r="AV1033" s="234"/>
      <c r="AW1033" s="234"/>
      <c r="AX1033" s="234"/>
      <c r="AY1033" s="234"/>
      <c r="AZ1033" s="234"/>
      <c r="BA1033" s="234"/>
      <c r="BB1033" s="234"/>
      <c r="BC1033" s="234"/>
      <c r="BD1033" s="234"/>
      <c r="BE1033" s="234"/>
      <c r="BF1033" s="234"/>
      <c r="BG1033" s="234"/>
      <c r="BH1033" s="234"/>
      <c r="BI1033" s="234"/>
      <c r="BJ1033" s="234"/>
      <c r="BK1033" s="234"/>
      <c r="BL1033" s="234"/>
      <c r="BM1033" s="234"/>
      <c r="BN1033" s="234"/>
      <c r="BO1033" s="234"/>
      <c r="BP1033" s="234"/>
      <c r="BQ1033" s="234"/>
      <c r="BR1033" s="234"/>
      <c r="BS1033" s="234"/>
      <c r="BT1033" s="234"/>
      <c r="BU1033" s="234"/>
      <c r="BV1033" s="234"/>
      <c r="BW1033" s="234"/>
      <c r="BX1033" s="234"/>
      <c r="BY1033" s="234"/>
      <c r="BZ1033" s="234"/>
      <c r="CA1033" s="234"/>
      <c r="CB1033" s="234"/>
      <c r="CC1033" s="234"/>
      <c r="CD1033" s="234"/>
      <c r="CE1033" s="234"/>
      <c r="CF1033" s="234"/>
      <c r="CG1033" s="234"/>
      <c r="CH1033" s="234"/>
      <c r="CI1033" s="234"/>
      <c r="CJ1033" s="234"/>
      <c r="CK1033" s="234"/>
      <c r="CL1033" s="234"/>
      <c r="CM1033" s="234"/>
      <c r="CN1033" s="234"/>
      <c r="CO1033" s="234"/>
      <c r="CP1033" s="234"/>
      <c r="CQ1033" s="234"/>
      <c r="CR1033" s="234"/>
      <c r="CS1033" s="234"/>
      <c r="CT1033" s="234"/>
      <c r="CU1033" s="234"/>
      <c r="CV1033" s="234"/>
      <c r="CW1033" s="234"/>
      <c r="CX1033" s="234"/>
      <c r="CY1033" s="234"/>
      <c r="CZ1033" s="234"/>
      <c r="DA1033" s="234"/>
      <c r="DB1033" s="234"/>
      <c r="DC1033" s="234"/>
      <c r="DD1033" s="234"/>
      <c r="DE1033" s="234"/>
      <c r="DF1033" s="234"/>
      <c r="DG1033" s="234"/>
      <c r="DH1033" s="234"/>
      <c r="DI1033" s="234"/>
      <c r="DJ1033" s="234"/>
      <c r="DK1033" s="234"/>
      <c r="DL1033" s="234"/>
      <c r="DM1033" s="234"/>
      <c r="DN1033" s="234"/>
      <c r="DO1033" s="234"/>
      <c r="DP1033" s="234"/>
      <c r="DQ1033" s="234"/>
      <c r="DR1033" s="234"/>
      <c r="DS1033" s="234"/>
      <c r="DT1033" s="234"/>
      <c r="DU1033" s="234"/>
      <c r="DV1033" s="234"/>
      <c r="DW1033" s="234"/>
      <c r="DX1033" s="234"/>
      <c r="DY1033" s="234"/>
      <c r="DZ1033" s="234"/>
      <c r="EA1033" s="234"/>
      <c r="EB1033" s="234"/>
      <c r="EC1033" s="234"/>
      <c r="ED1033" s="234"/>
      <c r="EE1033" s="234"/>
      <c r="EF1033" s="234"/>
      <c r="EG1033" s="234"/>
      <c r="EH1033" s="234"/>
      <c r="EI1033" s="234"/>
      <c r="EJ1033" s="234"/>
      <c r="EK1033" s="234"/>
      <c r="EL1033" s="234"/>
      <c r="EM1033" s="234"/>
      <c r="EN1033" s="234"/>
      <c r="EO1033" s="234"/>
      <c r="EP1033" s="234"/>
      <c r="EQ1033" s="234"/>
      <c r="ER1033" s="234"/>
      <c r="ES1033" s="234"/>
      <c r="ET1033" s="234"/>
      <c r="EU1033" s="234"/>
      <c r="EV1033" s="234"/>
      <c r="EW1033" s="234"/>
      <c r="EX1033" s="234"/>
      <c r="EY1033" s="234"/>
      <c r="EZ1033" s="234"/>
      <c r="FA1033" s="234"/>
      <c r="FB1033" s="234"/>
      <c r="FC1033" s="234"/>
      <c r="FD1033" s="234"/>
      <c r="FE1033" s="234"/>
      <c r="FF1033" s="234"/>
      <c r="FG1033" s="234"/>
      <c r="FH1033" s="234"/>
      <c r="FI1033" s="234"/>
      <c r="FJ1033" s="234"/>
      <c r="FK1033" s="234"/>
      <c r="FL1033" s="234"/>
      <c r="FM1033" s="234"/>
      <c r="FN1033" s="234"/>
      <c r="FO1033" s="234"/>
      <c r="FP1033" s="234"/>
      <c r="FQ1033" s="234"/>
      <c r="FR1033" s="234"/>
      <c r="FS1033" s="234"/>
      <c r="FT1033" s="234"/>
      <c r="FU1033" s="234"/>
      <c r="FV1033" s="234"/>
      <c r="FW1033" s="234"/>
      <c r="FX1033" s="234"/>
      <c r="FY1033" s="234"/>
      <c r="FZ1033" s="234"/>
      <c r="GA1033" s="234"/>
      <c r="GB1033" s="234"/>
      <c r="GC1033" s="234"/>
      <c r="GD1033" s="234"/>
      <c r="GE1033" s="234"/>
      <c r="GF1033" s="234"/>
      <c r="GG1033" s="234"/>
      <c r="GH1033" s="234"/>
      <c r="GI1033" s="234"/>
      <c r="GJ1033" s="234"/>
      <c r="GK1033" s="234"/>
      <c r="GL1033" s="234"/>
      <c r="GM1033" s="234"/>
      <c r="GN1033" s="234"/>
      <c r="GO1033" s="234"/>
      <c r="GP1033" s="234"/>
      <c r="GQ1033" s="234"/>
      <c r="GR1033" s="234"/>
      <c r="GS1033" s="234"/>
      <c r="GT1033" s="234"/>
      <c r="GU1033" s="234"/>
      <c r="GV1033" s="234"/>
      <c r="GW1033" s="234"/>
      <c r="GX1033" s="234"/>
      <c r="GY1033" s="234"/>
      <c r="GZ1033" s="234"/>
      <c r="HA1033" s="234"/>
      <c r="HB1033" s="234"/>
      <c r="HC1033" s="234"/>
      <c r="HD1033" s="234"/>
      <c r="HE1033" s="234"/>
      <c r="HF1033" s="234"/>
      <c r="HG1033" s="234"/>
      <c r="HH1033" s="234"/>
      <c r="HI1033" s="234"/>
      <c r="HJ1033" s="234"/>
      <c r="HK1033" s="234"/>
      <c r="HL1033" s="234"/>
      <c r="HM1033" s="234"/>
      <c r="HN1033" s="234"/>
      <c r="HO1033" s="234"/>
      <c r="HP1033" s="234"/>
      <c r="HQ1033" s="234"/>
      <c r="HR1033" s="234"/>
      <c r="HS1033" s="234"/>
      <c r="HT1033" s="234"/>
      <c r="HU1033" s="234"/>
      <c r="HV1033" s="234"/>
      <c r="HW1033" s="234"/>
      <c r="HX1033" s="234"/>
      <c r="HY1033" s="234"/>
      <c r="HZ1033" s="234"/>
      <c r="IA1033" s="234"/>
      <c r="IB1033" s="234"/>
      <c r="IC1033" s="234"/>
      <c r="ID1033" s="234"/>
    </row>
    <row r="1034" spans="1:238" s="311" customFormat="1">
      <c r="A1034" s="249"/>
      <c r="B1034" s="280"/>
      <c r="C1034" s="280"/>
      <c r="D1034" s="280"/>
      <c r="E1034" s="280"/>
      <c r="F1034" s="280"/>
      <c r="G1034" s="280"/>
      <c r="H1034" s="243"/>
      <c r="I1034" s="307"/>
      <c r="J1034" s="308"/>
      <c r="K1034" s="309"/>
      <c r="L1034" s="310"/>
      <c r="N1034" s="301"/>
      <c r="O1034" s="301"/>
      <c r="P1034" s="234"/>
      <c r="Q1034" s="234"/>
      <c r="R1034" s="234"/>
      <c r="S1034" s="234"/>
      <c r="T1034" s="234"/>
      <c r="U1034" s="234"/>
      <c r="V1034" s="234"/>
      <c r="W1034" s="234"/>
      <c r="X1034" s="234"/>
      <c r="Y1034" s="234"/>
      <c r="Z1034" s="234"/>
      <c r="AA1034" s="234"/>
      <c r="AB1034" s="234"/>
      <c r="AC1034" s="234"/>
      <c r="AD1034" s="234"/>
      <c r="AE1034" s="234"/>
      <c r="AF1034" s="234"/>
      <c r="AG1034" s="234"/>
      <c r="AH1034" s="234"/>
      <c r="AI1034" s="234"/>
      <c r="AJ1034" s="234"/>
      <c r="AK1034" s="234"/>
      <c r="AL1034" s="234"/>
      <c r="AM1034" s="234"/>
      <c r="AN1034" s="234"/>
      <c r="AO1034" s="234"/>
      <c r="AP1034" s="234"/>
      <c r="AQ1034" s="234"/>
      <c r="AR1034" s="234"/>
      <c r="AS1034" s="234"/>
      <c r="AT1034" s="234"/>
      <c r="AU1034" s="234"/>
      <c r="AV1034" s="234"/>
      <c r="AW1034" s="234"/>
      <c r="AX1034" s="234"/>
      <c r="AY1034" s="234"/>
      <c r="AZ1034" s="234"/>
      <c r="BA1034" s="234"/>
      <c r="BB1034" s="234"/>
      <c r="BC1034" s="234"/>
      <c r="BD1034" s="234"/>
      <c r="BE1034" s="234"/>
      <c r="BF1034" s="234"/>
      <c r="BG1034" s="234"/>
      <c r="BH1034" s="234"/>
      <c r="BI1034" s="234"/>
      <c r="BJ1034" s="234"/>
      <c r="BK1034" s="234"/>
      <c r="BL1034" s="234"/>
      <c r="BM1034" s="234"/>
      <c r="BN1034" s="234"/>
      <c r="BO1034" s="234"/>
      <c r="BP1034" s="234"/>
      <c r="BQ1034" s="234"/>
      <c r="BR1034" s="234"/>
      <c r="BS1034" s="234"/>
      <c r="BT1034" s="234"/>
      <c r="BU1034" s="234"/>
      <c r="BV1034" s="234"/>
      <c r="BW1034" s="234"/>
      <c r="BX1034" s="234"/>
      <c r="BY1034" s="234"/>
      <c r="BZ1034" s="234"/>
      <c r="CA1034" s="234"/>
      <c r="CB1034" s="234"/>
      <c r="CC1034" s="234"/>
      <c r="CD1034" s="234"/>
      <c r="CE1034" s="234"/>
      <c r="CF1034" s="234"/>
      <c r="CG1034" s="234"/>
      <c r="CH1034" s="234"/>
      <c r="CI1034" s="234"/>
      <c r="CJ1034" s="234"/>
      <c r="CK1034" s="234"/>
      <c r="CL1034" s="234"/>
      <c r="CM1034" s="234"/>
      <c r="CN1034" s="234"/>
      <c r="CO1034" s="234"/>
      <c r="CP1034" s="234"/>
      <c r="CQ1034" s="234"/>
      <c r="CR1034" s="234"/>
      <c r="CS1034" s="234"/>
      <c r="CT1034" s="234"/>
      <c r="CU1034" s="234"/>
      <c r="CV1034" s="234"/>
      <c r="CW1034" s="234"/>
      <c r="CX1034" s="234"/>
      <c r="CY1034" s="234"/>
      <c r="CZ1034" s="234"/>
      <c r="DA1034" s="234"/>
      <c r="DB1034" s="234"/>
      <c r="DC1034" s="234"/>
      <c r="DD1034" s="234"/>
      <c r="DE1034" s="234"/>
      <c r="DF1034" s="234"/>
      <c r="DG1034" s="234"/>
      <c r="DH1034" s="234"/>
      <c r="DI1034" s="234"/>
      <c r="DJ1034" s="234"/>
      <c r="DK1034" s="234"/>
      <c r="DL1034" s="234"/>
      <c r="DM1034" s="234"/>
      <c r="DN1034" s="234"/>
      <c r="DO1034" s="234"/>
      <c r="DP1034" s="234"/>
      <c r="DQ1034" s="234"/>
      <c r="DR1034" s="234"/>
      <c r="DS1034" s="234"/>
      <c r="DT1034" s="234"/>
      <c r="DU1034" s="234"/>
      <c r="DV1034" s="234"/>
      <c r="DW1034" s="234"/>
      <c r="DX1034" s="234"/>
      <c r="DY1034" s="234"/>
      <c r="DZ1034" s="234"/>
      <c r="EA1034" s="234"/>
      <c r="EB1034" s="234"/>
      <c r="EC1034" s="234"/>
      <c r="ED1034" s="234"/>
      <c r="EE1034" s="234"/>
      <c r="EF1034" s="234"/>
      <c r="EG1034" s="234"/>
      <c r="EH1034" s="234"/>
      <c r="EI1034" s="234"/>
      <c r="EJ1034" s="234"/>
      <c r="EK1034" s="234"/>
      <c r="EL1034" s="234"/>
      <c r="EM1034" s="234"/>
      <c r="EN1034" s="234"/>
      <c r="EO1034" s="234"/>
      <c r="EP1034" s="234"/>
      <c r="EQ1034" s="234"/>
      <c r="ER1034" s="234"/>
      <c r="ES1034" s="234"/>
      <c r="ET1034" s="234"/>
      <c r="EU1034" s="234"/>
      <c r="EV1034" s="234"/>
      <c r="EW1034" s="234"/>
      <c r="EX1034" s="234"/>
      <c r="EY1034" s="234"/>
      <c r="EZ1034" s="234"/>
      <c r="FA1034" s="234"/>
      <c r="FB1034" s="234"/>
      <c r="FC1034" s="234"/>
      <c r="FD1034" s="234"/>
      <c r="FE1034" s="234"/>
      <c r="FF1034" s="234"/>
      <c r="FG1034" s="234"/>
      <c r="FH1034" s="234"/>
      <c r="FI1034" s="234"/>
      <c r="FJ1034" s="234"/>
      <c r="FK1034" s="234"/>
      <c r="FL1034" s="234"/>
      <c r="FM1034" s="234"/>
      <c r="FN1034" s="234"/>
      <c r="FO1034" s="234"/>
      <c r="FP1034" s="234"/>
      <c r="FQ1034" s="234"/>
      <c r="FR1034" s="234"/>
      <c r="FS1034" s="234"/>
      <c r="FT1034" s="234"/>
      <c r="FU1034" s="234"/>
      <c r="FV1034" s="234"/>
      <c r="FW1034" s="234"/>
      <c r="FX1034" s="234"/>
      <c r="FY1034" s="234"/>
      <c r="FZ1034" s="234"/>
      <c r="GA1034" s="234"/>
      <c r="GB1034" s="234"/>
      <c r="GC1034" s="234"/>
      <c r="GD1034" s="234"/>
      <c r="GE1034" s="234"/>
      <c r="GF1034" s="234"/>
      <c r="GG1034" s="234"/>
      <c r="GH1034" s="234"/>
      <c r="GI1034" s="234"/>
      <c r="GJ1034" s="234"/>
      <c r="GK1034" s="234"/>
      <c r="GL1034" s="234"/>
      <c r="GM1034" s="234"/>
      <c r="GN1034" s="234"/>
      <c r="GO1034" s="234"/>
      <c r="GP1034" s="234"/>
      <c r="GQ1034" s="234"/>
      <c r="GR1034" s="234"/>
      <c r="GS1034" s="234"/>
      <c r="GT1034" s="234"/>
      <c r="GU1034" s="234"/>
      <c r="GV1034" s="234"/>
      <c r="GW1034" s="234"/>
      <c r="GX1034" s="234"/>
      <c r="GY1034" s="234"/>
      <c r="GZ1034" s="234"/>
      <c r="HA1034" s="234"/>
      <c r="HB1034" s="234"/>
      <c r="HC1034" s="234"/>
      <c r="HD1034" s="234"/>
      <c r="HE1034" s="234"/>
      <c r="HF1034" s="234"/>
      <c r="HG1034" s="234"/>
      <c r="HH1034" s="234"/>
      <c r="HI1034" s="234"/>
      <c r="HJ1034" s="234"/>
      <c r="HK1034" s="234"/>
      <c r="HL1034" s="234"/>
      <c r="HM1034" s="234"/>
      <c r="HN1034" s="234"/>
      <c r="HO1034" s="234"/>
      <c r="HP1034" s="234"/>
      <c r="HQ1034" s="234"/>
      <c r="HR1034" s="234"/>
      <c r="HS1034" s="234"/>
      <c r="HT1034" s="234"/>
      <c r="HU1034" s="234"/>
      <c r="HV1034" s="234"/>
      <c r="HW1034" s="234"/>
      <c r="HX1034" s="234"/>
      <c r="HY1034" s="234"/>
      <c r="HZ1034" s="234"/>
      <c r="IA1034" s="234"/>
      <c r="IB1034" s="234"/>
      <c r="IC1034" s="234"/>
      <c r="ID1034" s="234"/>
    </row>
    <row r="1035" spans="1:238" s="311" customFormat="1">
      <c r="A1035" s="249"/>
      <c r="B1035" s="280"/>
      <c r="C1035" s="280"/>
      <c r="D1035" s="280"/>
      <c r="E1035" s="280"/>
      <c r="F1035" s="280"/>
      <c r="G1035" s="280"/>
      <c r="H1035" s="243"/>
      <c r="I1035" s="307"/>
      <c r="J1035" s="308"/>
      <c r="K1035" s="309"/>
      <c r="L1035" s="310"/>
      <c r="N1035" s="301"/>
      <c r="O1035" s="301"/>
      <c r="P1035" s="234"/>
      <c r="Q1035" s="234"/>
      <c r="R1035" s="234"/>
      <c r="S1035" s="234"/>
      <c r="T1035" s="234"/>
      <c r="U1035" s="234"/>
      <c r="V1035" s="234"/>
      <c r="W1035" s="234"/>
      <c r="X1035" s="234"/>
      <c r="Y1035" s="234"/>
      <c r="Z1035" s="234"/>
      <c r="AA1035" s="234"/>
      <c r="AB1035" s="234"/>
      <c r="AC1035" s="234"/>
      <c r="AD1035" s="234"/>
      <c r="AE1035" s="234"/>
      <c r="AF1035" s="234"/>
      <c r="AG1035" s="234"/>
      <c r="AH1035" s="234"/>
      <c r="AI1035" s="234"/>
      <c r="AJ1035" s="234"/>
      <c r="AK1035" s="234"/>
      <c r="AL1035" s="234"/>
      <c r="AM1035" s="234"/>
      <c r="AN1035" s="234"/>
      <c r="AO1035" s="234"/>
      <c r="AP1035" s="234"/>
      <c r="AQ1035" s="234"/>
      <c r="AR1035" s="234"/>
      <c r="AS1035" s="234"/>
      <c r="AT1035" s="234"/>
      <c r="AU1035" s="234"/>
      <c r="AV1035" s="234"/>
      <c r="AW1035" s="234"/>
      <c r="AX1035" s="234"/>
      <c r="AY1035" s="234"/>
      <c r="AZ1035" s="234"/>
      <c r="BA1035" s="234"/>
      <c r="BB1035" s="234"/>
      <c r="BC1035" s="234"/>
      <c r="BD1035" s="234"/>
      <c r="BE1035" s="234"/>
      <c r="BF1035" s="234"/>
      <c r="BG1035" s="234"/>
      <c r="BH1035" s="234"/>
      <c r="BI1035" s="234"/>
      <c r="BJ1035" s="234"/>
      <c r="BK1035" s="234"/>
      <c r="BL1035" s="234"/>
      <c r="BM1035" s="234"/>
      <c r="BN1035" s="234"/>
      <c r="BO1035" s="234"/>
      <c r="BP1035" s="234"/>
      <c r="BQ1035" s="234"/>
      <c r="BR1035" s="234"/>
      <c r="BS1035" s="234"/>
      <c r="BT1035" s="234"/>
      <c r="BU1035" s="234"/>
      <c r="BV1035" s="234"/>
      <c r="BW1035" s="234"/>
      <c r="BX1035" s="234"/>
      <c r="BY1035" s="234"/>
      <c r="BZ1035" s="234"/>
      <c r="CA1035" s="234"/>
      <c r="CB1035" s="234"/>
      <c r="CC1035" s="234"/>
      <c r="CD1035" s="234"/>
      <c r="CE1035" s="234"/>
      <c r="CF1035" s="234"/>
      <c r="CG1035" s="234"/>
      <c r="CH1035" s="234"/>
      <c r="CI1035" s="234"/>
      <c r="CJ1035" s="234"/>
      <c r="CK1035" s="234"/>
      <c r="CL1035" s="234"/>
      <c r="CM1035" s="234"/>
      <c r="CN1035" s="234"/>
      <c r="CO1035" s="234"/>
      <c r="CP1035" s="234"/>
      <c r="CQ1035" s="234"/>
      <c r="CR1035" s="234"/>
      <c r="CS1035" s="234"/>
      <c r="CT1035" s="234"/>
      <c r="CU1035" s="234"/>
      <c r="CV1035" s="234"/>
      <c r="CW1035" s="234"/>
      <c r="CX1035" s="234"/>
      <c r="CY1035" s="234"/>
      <c r="CZ1035" s="234"/>
      <c r="DA1035" s="234"/>
      <c r="DB1035" s="234"/>
      <c r="DC1035" s="234"/>
      <c r="DD1035" s="234"/>
      <c r="DE1035" s="234"/>
      <c r="DF1035" s="234"/>
      <c r="DG1035" s="234"/>
      <c r="DH1035" s="234"/>
      <c r="DI1035" s="234"/>
      <c r="DJ1035" s="234"/>
      <c r="DK1035" s="234"/>
      <c r="DL1035" s="234"/>
      <c r="DM1035" s="234"/>
      <c r="DN1035" s="234"/>
      <c r="DO1035" s="234"/>
      <c r="DP1035" s="234"/>
      <c r="DQ1035" s="234"/>
      <c r="DR1035" s="234"/>
      <c r="DS1035" s="234"/>
      <c r="DT1035" s="234"/>
      <c r="DU1035" s="234"/>
      <c r="DV1035" s="234"/>
      <c r="DW1035" s="234"/>
      <c r="DX1035" s="234"/>
      <c r="DY1035" s="234"/>
      <c r="DZ1035" s="234"/>
      <c r="EA1035" s="234"/>
      <c r="EB1035" s="234"/>
      <c r="EC1035" s="234"/>
      <c r="ED1035" s="234"/>
      <c r="EE1035" s="234"/>
      <c r="EF1035" s="234"/>
      <c r="EG1035" s="234"/>
      <c r="EH1035" s="234"/>
      <c r="EI1035" s="234"/>
      <c r="EJ1035" s="234"/>
      <c r="EK1035" s="234"/>
      <c r="EL1035" s="234"/>
      <c r="EM1035" s="234"/>
      <c r="EN1035" s="234"/>
      <c r="EO1035" s="234"/>
      <c r="EP1035" s="234"/>
      <c r="EQ1035" s="234"/>
      <c r="ER1035" s="234"/>
      <c r="ES1035" s="234"/>
      <c r="ET1035" s="234"/>
      <c r="EU1035" s="234"/>
      <c r="EV1035" s="234"/>
      <c r="EW1035" s="234"/>
      <c r="EX1035" s="234"/>
      <c r="EY1035" s="234"/>
      <c r="EZ1035" s="234"/>
      <c r="FA1035" s="234"/>
      <c r="FB1035" s="234"/>
      <c r="FC1035" s="234"/>
      <c r="FD1035" s="234"/>
      <c r="FE1035" s="234"/>
      <c r="FF1035" s="234"/>
      <c r="FG1035" s="234"/>
      <c r="FH1035" s="234"/>
      <c r="FI1035" s="234"/>
      <c r="FJ1035" s="234"/>
      <c r="FK1035" s="234"/>
      <c r="FL1035" s="234"/>
      <c r="FM1035" s="234"/>
      <c r="FN1035" s="234"/>
      <c r="FO1035" s="234"/>
      <c r="FP1035" s="234"/>
      <c r="FQ1035" s="234"/>
      <c r="FR1035" s="234"/>
      <c r="FS1035" s="234"/>
      <c r="FT1035" s="234"/>
      <c r="FU1035" s="234"/>
      <c r="FV1035" s="234"/>
      <c r="FW1035" s="234"/>
      <c r="FX1035" s="234"/>
      <c r="FY1035" s="234"/>
      <c r="FZ1035" s="234"/>
      <c r="GA1035" s="234"/>
      <c r="GB1035" s="234"/>
      <c r="GC1035" s="234"/>
      <c r="GD1035" s="234"/>
      <c r="GE1035" s="234"/>
      <c r="GF1035" s="234"/>
      <c r="GG1035" s="234"/>
      <c r="GH1035" s="234"/>
      <c r="GI1035" s="234"/>
      <c r="GJ1035" s="234"/>
      <c r="GK1035" s="234"/>
      <c r="GL1035" s="234"/>
      <c r="GM1035" s="234"/>
      <c r="GN1035" s="234"/>
      <c r="GO1035" s="234"/>
      <c r="GP1035" s="234"/>
      <c r="GQ1035" s="234"/>
      <c r="GR1035" s="234"/>
      <c r="GS1035" s="234"/>
      <c r="GT1035" s="234"/>
      <c r="GU1035" s="234"/>
      <c r="GV1035" s="234"/>
      <c r="GW1035" s="234"/>
      <c r="GX1035" s="234"/>
      <c r="GY1035" s="234"/>
      <c r="GZ1035" s="234"/>
      <c r="HA1035" s="234"/>
      <c r="HB1035" s="234"/>
      <c r="HC1035" s="234"/>
      <c r="HD1035" s="234"/>
      <c r="HE1035" s="234"/>
      <c r="HF1035" s="234"/>
      <c r="HG1035" s="234"/>
      <c r="HH1035" s="234"/>
      <c r="HI1035" s="234"/>
      <c r="HJ1035" s="234"/>
      <c r="HK1035" s="234"/>
      <c r="HL1035" s="234"/>
      <c r="HM1035" s="234"/>
      <c r="HN1035" s="234"/>
      <c r="HO1035" s="234"/>
      <c r="HP1035" s="234"/>
      <c r="HQ1035" s="234"/>
      <c r="HR1035" s="234"/>
      <c r="HS1035" s="234"/>
      <c r="HT1035" s="234"/>
      <c r="HU1035" s="234"/>
      <c r="HV1035" s="234"/>
      <c r="HW1035" s="234"/>
      <c r="HX1035" s="234"/>
      <c r="HY1035" s="234"/>
      <c r="HZ1035" s="234"/>
      <c r="IA1035" s="234"/>
      <c r="IB1035" s="234"/>
      <c r="IC1035" s="234"/>
      <c r="ID1035" s="234"/>
    </row>
    <row r="1037" spans="1:238" s="311" customFormat="1">
      <c r="A1037" s="249"/>
      <c r="B1037" s="280"/>
      <c r="C1037" s="280"/>
      <c r="D1037" s="280"/>
      <c r="E1037" s="280"/>
      <c r="F1037" s="280"/>
      <c r="G1037" s="280"/>
      <c r="H1037" s="243"/>
      <c r="I1037" s="307"/>
      <c r="J1037" s="308"/>
      <c r="K1037" s="309"/>
      <c r="L1037" s="310"/>
      <c r="N1037" s="301"/>
      <c r="O1037" s="301"/>
      <c r="P1037" s="234"/>
      <c r="Q1037" s="234"/>
      <c r="R1037" s="234"/>
      <c r="S1037" s="234"/>
      <c r="T1037" s="234"/>
      <c r="U1037" s="234"/>
      <c r="V1037" s="234"/>
      <c r="W1037" s="234"/>
      <c r="X1037" s="234"/>
      <c r="Y1037" s="234"/>
      <c r="Z1037" s="234"/>
      <c r="AA1037" s="234"/>
      <c r="AB1037" s="234"/>
      <c r="AC1037" s="234"/>
      <c r="AD1037" s="234"/>
      <c r="AE1037" s="234"/>
      <c r="AF1037" s="234"/>
      <c r="AG1037" s="234"/>
      <c r="AH1037" s="234"/>
      <c r="AI1037" s="234"/>
      <c r="AJ1037" s="234"/>
      <c r="AK1037" s="234"/>
      <c r="AL1037" s="234"/>
      <c r="AM1037" s="234"/>
      <c r="AN1037" s="234"/>
      <c r="AO1037" s="234"/>
      <c r="AP1037" s="234"/>
      <c r="AQ1037" s="234"/>
      <c r="AR1037" s="234"/>
      <c r="AS1037" s="234"/>
      <c r="AT1037" s="234"/>
      <c r="AU1037" s="234"/>
      <c r="AV1037" s="234"/>
      <c r="AW1037" s="234"/>
      <c r="AX1037" s="234"/>
      <c r="AY1037" s="234"/>
      <c r="AZ1037" s="234"/>
      <c r="BA1037" s="234"/>
      <c r="BB1037" s="234"/>
      <c r="BC1037" s="234"/>
      <c r="BD1037" s="234"/>
      <c r="BE1037" s="234"/>
      <c r="BF1037" s="234"/>
      <c r="BG1037" s="234"/>
      <c r="BH1037" s="234"/>
      <c r="BI1037" s="234"/>
      <c r="BJ1037" s="234"/>
      <c r="BK1037" s="234"/>
      <c r="BL1037" s="234"/>
      <c r="BM1037" s="234"/>
      <c r="BN1037" s="234"/>
      <c r="BO1037" s="234"/>
      <c r="BP1037" s="234"/>
      <c r="BQ1037" s="234"/>
      <c r="BR1037" s="234"/>
      <c r="BS1037" s="234"/>
      <c r="BT1037" s="234"/>
      <c r="BU1037" s="234"/>
      <c r="BV1037" s="234"/>
      <c r="BW1037" s="234"/>
      <c r="BX1037" s="234"/>
      <c r="BY1037" s="234"/>
      <c r="BZ1037" s="234"/>
      <c r="CA1037" s="234"/>
      <c r="CB1037" s="234"/>
      <c r="CC1037" s="234"/>
      <c r="CD1037" s="234"/>
      <c r="CE1037" s="234"/>
      <c r="CF1037" s="234"/>
      <c r="CG1037" s="234"/>
      <c r="CH1037" s="234"/>
      <c r="CI1037" s="234"/>
      <c r="CJ1037" s="234"/>
      <c r="CK1037" s="234"/>
      <c r="CL1037" s="234"/>
      <c r="CM1037" s="234"/>
      <c r="CN1037" s="234"/>
      <c r="CO1037" s="234"/>
      <c r="CP1037" s="234"/>
      <c r="CQ1037" s="234"/>
      <c r="CR1037" s="234"/>
      <c r="CS1037" s="234"/>
      <c r="CT1037" s="234"/>
      <c r="CU1037" s="234"/>
      <c r="CV1037" s="234"/>
      <c r="CW1037" s="234"/>
      <c r="CX1037" s="234"/>
      <c r="CY1037" s="234"/>
      <c r="CZ1037" s="234"/>
      <c r="DA1037" s="234"/>
      <c r="DB1037" s="234"/>
      <c r="DC1037" s="234"/>
      <c r="DD1037" s="234"/>
      <c r="DE1037" s="234"/>
      <c r="DF1037" s="234"/>
      <c r="DG1037" s="234"/>
      <c r="DH1037" s="234"/>
      <c r="DI1037" s="234"/>
      <c r="DJ1037" s="234"/>
      <c r="DK1037" s="234"/>
      <c r="DL1037" s="234"/>
      <c r="DM1037" s="234"/>
      <c r="DN1037" s="234"/>
      <c r="DO1037" s="234"/>
      <c r="DP1037" s="234"/>
      <c r="DQ1037" s="234"/>
      <c r="DR1037" s="234"/>
      <c r="DS1037" s="234"/>
      <c r="DT1037" s="234"/>
      <c r="DU1037" s="234"/>
      <c r="DV1037" s="234"/>
      <c r="DW1037" s="234"/>
      <c r="DX1037" s="234"/>
      <c r="DY1037" s="234"/>
      <c r="DZ1037" s="234"/>
      <c r="EA1037" s="234"/>
      <c r="EB1037" s="234"/>
      <c r="EC1037" s="234"/>
      <c r="ED1037" s="234"/>
      <c r="EE1037" s="234"/>
      <c r="EF1037" s="234"/>
      <c r="EG1037" s="234"/>
      <c r="EH1037" s="234"/>
      <c r="EI1037" s="234"/>
      <c r="EJ1037" s="234"/>
      <c r="EK1037" s="234"/>
      <c r="EL1037" s="234"/>
      <c r="EM1037" s="234"/>
      <c r="EN1037" s="234"/>
      <c r="EO1037" s="234"/>
      <c r="EP1037" s="234"/>
      <c r="EQ1037" s="234"/>
      <c r="ER1037" s="234"/>
      <c r="ES1037" s="234"/>
      <c r="ET1037" s="234"/>
      <c r="EU1037" s="234"/>
      <c r="EV1037" s="234"/>
      <c r="EW1037" s="234"/>
      <c r="EX1037" s="234"/>
      <c r="EY1037" s="234"/>
      <c r="EZ1037" s="234"/>
      <c r="FA1037" s="234"/>
      <c r="FB1037" s="234"/>
      <c r="FC1037" s="234"/>
      <c r="FD1037" s="234"/>
      <c r="FE1037" s="234"/>
      <c r="FF1037" s="234"/>
      <c r="FG1037" s="234"/>
      <c r="FH1037" s="234"/>
      <c r="FI1037" s="234"/>
      <c r="FJ1037" s="234"/>
      <c r="FK1037" s="234"/>
      <c r="FL1037" s="234"/>
      <c r="FM1037" s="234"/>
      <c r="FN1037" s="234"/>
      <c r="FO1037" s="234"/>
      <c r="FP1037" s="234"/>
      <c r="FQ1037" s="234"/>
      <c r="FR1037" s="234"/>
      <c r="FS1037" s="234"/>
      <c r="FT1037" s="234"/>
      <c r="FU1037" s="234"/>
      <c r="FV1037" s="234"/>
      <c r="FW1037" s="234"/>
      <c r="FX1037" s="234"/>
      <c r="FY1037" s="234"/>
      <c r="FZ1037" s="234"/>
      <c r="GA1037" s="234"/>
      <c r="GB1037" s="234"/>
      <c r="GC1037" s="234"/>
      <c r="GD1037" s="234"/>
      <c r="GE1037" s="234"/>
      <c r="GF1037" s="234"/>
      <c r="GG1037" s="234"/>
      <c r="GH1037" s="234"/>
      <c r="GI1037" s="234"/>
      <c r="GJ1037" s="234"/>
      <c r="GK1037" s="234"/>
      <c r="GL1037" s="234"/>
      <c r="GM1037" s="234"/>
      <c r="GN1037" s="234"/>
      <c r="GO1037" s="234"/>
      <c r="GP1037" s="234"/>
      <c r="GQ1037" s="234"/>
      <c r="GR1037" s="234"/>
      <c r="GS1037" s="234"/>
      <c r="GT1037" s="234"/>
      <c r="GU1037" s="234"/>
      <c r="GV1037" s="234"/>
      <c r="GW1037" s="234"/>
      <c r="GX1037" s="234"/>
      <c r="GY1037" s="234"/>
      <c r="GZ1037" s="234"/>
      <c r="HA1037" s="234"/>
      <c r="HB1037" s="234"/>
      <c r="HC1037" s="234"/>
      <c r="HD1037" s="234"/>
      <c r="HE1037" s="234"/>
      <c r="HF1037" s="234"/>
      <c r="HG1037" s="234"/>
      <c r="HH1037" s="234"/>
      <c r="HI1037" s="234"/>
      <c r="HJ1037" s="234"/>
      <c r="HK1037" s="234"/>
      <c r="HL1037" s="234"/>
      <c r="HM1037" s="234"/>
      <c r="HN1037" s="234"/>
      <c r="HO1037" s="234"/>
      <c r="HP1037" s="234"/>
      <c r="HQ1037" s="234"/>
      <c r="HR1037" s="234"/>
      <c r="HS1037" s="234"/>
      <c r="HT1037" s="234"/>
      <c r="HU1037" s="234"/>
      <c r="HV1037" s="234"/>
      <c r="HW1037" s="234"/>
      <c r="HX1037" s="234"/>
      <c r="HY1037" s="234"/>
      <c r="HZ1037" s="234"/>
      <c r="IA1037" s="234"/>
      <c r="IB1037" s="234"/>
      <c r="IC1037" s="234"/>
      <c r="ID1037" s="234"/>
    </row>
    <row r="1039" spans="1:238" s="311" customFormat="1">
      <c r="A1039" s="249"/>
      <c r="B1039" s="280"/>
      <c r="C1039" s="280"/>
      <c r="D1039" s="280"/>
      <c r="E1039" s="280"/>
      <c r="F1039" s="280"/>
      <c r="G1039" s="280"/>
      <c r="H1039" s="243"/>
      <c r="I1039" s="307"/>
      <c r="J1039" s="308"/>
      <c r="K1039" s="309"/>
      <c r="L1039" s="310"/>
      <c r="N1039" s="301"/>
      <c r="O1039" s="301"/>
      <c r="P1039" s="234"/>
      <c r="Q1039" s="234"/>
      <c r="R1039" s="234"/>
      <c r="S1039" s="234"/>
      <c r="T1039" s="234"/>
      <c r="U1039" s="234"/>
      <c r="V1039" s="234"/>
      <c r="W1039" s="234"/>
      <c r="X1039" s="234"/>
      <c r="Y1039" s="234"/>
      <c r="Z1039" s="234"/>
      <c r="AA1039" s="234"/>
      <c r="AB1039" s="234"/>
      <c r="AC1039" s="234"/>
      <c r="AD1039" s="234"/>
      <c r="AE1039" s="234"/>
      <c r="AF1039" s="234"/>
      <c r="AG1039" s="234"/>
      <c r="AH1039" s="234"/>
      <c r="AI1039" s="234"/>
      <c r="AJ1039" s="234"/>
      <c r="AK1039" s="234"/>
      <c r="AL1039" s="234"/>
      <c r="AM1039" s="234"/>
      <c r="AN1039" s="234"/>
      <c r="AO1039" s="234"/>
      <c r="AP1039" s="234"/>
      <c r="AQ1039" s="234"/>
      <c r="AR1039" s="234"/>
      <c r="AS1039" s="234"/>
      <c r="AT1039" s="234"/>
      <c r="AU1039" s="234"/>
      <c r="AV1039" s="234"/>
      <c r="AW1039" s="234"/>
      <c r="AX1039" s="234"/>
      <c r="AY1039" s="234"/>
      <c r="AZ1039" s="234"/>
      <c r="BA1039" s="234"/>
      <c r="BB1039" s="234"/>
      <c r="BC1039" s="234"/>
      <c r="BD1039" s="234"/>
      <c r="BE1039" s="234"/>
      <c r="BF1039" s="234"/>
      <c r="BG1039" s="234"/>
      <c r="BH1039" s="234"/>
      <c r="BI1039" s="234"/>
      <c r="BJ1039" s="234"/>
      <c r="BK1039" s="234"/>
      <c r="BL1039" s="234"/>
      <c r="BM1039" s="234"/>
      <c r="BN1039" s="234"/>
      <c r="BO1039" s="234"/>
      <c r="BP1039" s="234"/>
      <c r="BQ1039" s="234"/>
      <c r="BR1039" s="234"/>
      <c r="BS1039" s="234"/>
      <c r="BT1039" s="234"/>
      <c r="BU1039" s="234"/>
      <c r="BV1039" s="234"/>
      <c r="BW1039" s="234"/>
      <c r="BX1039" s="234"/>
      <c r="BY1039" s="234"/>
      <c r="BZ1039" s="234"/>
      <c r="CA1039" s="234"/>
      <c r="CB1039" s="234"/>
      <c r="CC1039" s="234"/>
      <c r="CD1039" s="234"/>
      <c r="CE1039" s="234"/>
      <c r="CF1039" s="234"/>
      <c r="CG1039" s="234"/>
      <c r="CH1039" s="234"/>
      <c r="CI1039" s="234"/>
      <c r="CJ1039" s="234"/>
      <c r="CK1039" s="234"/>
      <c r="CL1039" s="234"/>
      <c r="CM1039" s="234"/>
      <c r="CN1039" s="234"/>
      <c r="CO1039" s="234"/>
      <c r="CP1039" s="234"/>
      <c r="CQ1039" s="234"/>
      <c r="CR1039" s="234"/>
      <c r="CS1039" s="234"/>
      <c r="CT1039" s="234"/>
      <c r="CU1039" s="234"/>
      <c r="CV1039" s="234"/>
      <c r="CW1039" s="234"/>
      <c r="CX1039" s="234"/>
      <c r="CY1039" s="234"/>
      <c r="CZ1039" s="234"/>
      <c r="DA1039" s="234"/>
      <c r="DB1039" s="234"/>
      <c r="DC1039" s="234"/>
      <c r="DD1039" s="234"/>
      <c r="DE1039" s="234"/>
      <c r="DF1039" s="234"/>
      <c r="DG1039" s="234"/>
      <c r="DH1039" s="234"/>
      <c r="DI1039" s="234"/>
      <c r="DJ1039" s="234"/>
      <c r="DK1039" s="234"/>
      <c r="DL1039" s="234"/>
      <c r="DM1039" s="234"/>
      <c r="DN1039" s="234"/>
      <c r="DO1039" s="234"/>
      <c r="DP1039" s="234"/>
      <c r="DQ1039" s="234"/>
      <c r="DR1039" s="234"/>
      <c r="DS1039" s="234"/>
      <c r="DT1039" s="234"/>
      <c r="DU1039" s="234"/>
      <c r="DV1039" s="234"/>
      <c r="DW1039" s="234"/>
      <c r="DX1039" s="234"/>
      <c r="DY1039" s="234"/>
      <c r="DZ1039" s="234"/>
      <c r="EA1039" s="234"/>
      <c r="EB1039" s="234"/>
      <c r="EC1039" s="234"/>
      <c r="ED1039" s="234"/>
      <c r="EE1039" s="234"/>
      <c r="EF1039" s="234"/>
      <c r="EG1039" s="234"/>
      <c r="EH1039" s="234"/>
      <c r="EI1039" s="234"/>
      <c r="EJ1039" s="234"/>
      <c r="EK1039" s="234"/>
      <c r="EL1039" s="234"/>
      <c r="EM1039" s="234"/>
      <c r="EN1039" s="234"/>
      <c r="EO1039" s="234"/>
      <c r="EP1039" s="234"/>
      <c r="EQ1039" s="234"/>
      <c r="ER1039" s="234"/>
      <c r="ES1039" s="234"/>
      <c r="ET1039" s="234"/>
      <c r="EU1039" s="234"/>
      <c r="EV1039" s="234"/>
      <c r="EW1039" s="234"/>
      <c r="EX1039" s="234"/>
      <c r="EY1039" s="234"/>
      <c r="EZ1039" s="234"/>
      <c r="FA1039" s="234"/>
      <c r="FB1039" s="234"/>
      <c r="FC1039" s="234"/>
      <c r="FD1039" s="234"/>
      <c r="FE1039" s="234"/>
      <c r="FF1039" s="234"/>
      <c r="FG1039" s="234"/>
      <c r="FH1039" s="234"/>
      <c r="FI1039" s="234"/>
      <c r="FJ1039" s="234"/>
      <c r="FK1039" s="234"/>
      <c r="FL1039" s="234"/>
      <c r="FM1039" s="234"/>
      <c r="FN1039" s="234"/>
      <c r="FO1039" s="234"/>
      <c r="FP1039" s="234"/>
      <c r="FQ1039" s="234"/>
      <c r="FR1039" s="234"/>
      <c r="FS1039" s="234"/>
      <c r="FT1039" s="234"/>
      <c r="FU1039" s="234"/>
      <c r="FV1039" s="234"/>
      <c r="FW1039" s="234"/>
      <c r="FX1039" s="234"/>
      <c r="FY1039" s="234"/>
      <c r="FZ1039" s="234"/>
      <c r="GA1039" s="234"/>
      <c r="GB1039" s="234"/>
      <c r="GC1039" s="234"/>
      <c r="GD1039" s="234"/>
      <c r="GE1039" s="234"/>
      <c r="GF1039" s="234"/>
      <c r="GG1039" s="234"/>
      <c r="GH1039" s="234"/>
      <c r="GI1039" s="234"/>
      <c r="GJ1039" s="234"/>
      <c r="GK1039" s="234"/>
      <c r="GL1039" s="234"/>
      <c r="GM1039" s="234"/>
      <c r="GN1039" s="234"/>
      <c r="GO1039" s="234"/>
      <c r="GP1039" s="234"/>
      <c r="GQ1039" s="234"/>
      <c r="GR1039" s="234"/>
      <c r="GS1039" s="234"/>
      <c r="GT1039" s="234"/>
      <c r="GU1039" s="234"/>
      <c r="GV1039" s="234"/>
      <c r="GW1039" s="234"/>
      <c r="GX1039" s="234"/>
      <c r="GY1039" s="234"/>
      <c r="GZ1039" s="234"/>
      <c r="HA1039" s="234"/>
      <c r="HB1039" s="234"/>
      <c r="HC1039" s="234"/>
      <c r="HD1039" s="234"/>
      <c r="HE1039" s="234"/>
      <c r="HF1039" s="234"/>
      <c r="HG1039" s="234"/>
      <c r="HH1039" s="234"/>
      <c r="HI1039" s="234"/>
      <c r="HJ1039" s="234"/>
      <c r="HK1039" s="234"/>
      <c r="HL1039" s="234"/>
      <c r="HM1039" s="234"/>
      <c r="HN1039" s="234"/>
      <c r="HO1039" s="234"/>
      <c r="HP1039" s="234"/>
      <c r="HQ1039" s="234"/>
      <c r="HR1039" s="234"/>
      <c r="HS1039" s="234"/>
      <c r="HT1039" s="234"/>
      <c r="HU1039" s="234"/>
      <c r="HV1039" s="234"/>
      <c r="HW1039" s="234"/>
      <c r="HX1039" s="234"/>
      <c r="HY1039" s="234"/>
      <c r="HZ1039" s="234"/>
      <c r="IA1039" s="234"/>
      <c r="IB1039" s="234"/>
      <c r="IC1039" s="234"/>
      <c r="ID1039" s="234"/>
    </row>
    <row r="1041" spans="1:238" s="311" customFormat="1">
      <c r="A1041" s="249"/>
      <c r="B1041" s="280"/>
      <c r="C1041" s="280"/>
      <c r="D1041" s="280"/>
      <c r="E1041" s="280"/>
      <c r="F1041" s="280"/>
      <c r="G1041" s="280"/>
      <c r="H1041" s="243"/>
      <c r="I1041" s="307"/>
      <c r="J1041" s="308"/>
      <c r="K1041" s="309"/>
      <c r="L1041" s="310"/>
      <c r="N1041" s="301"/>
      <c r="O1041" s="301"/>
      <c r="P1041" s="234"/>
      <c r="Q1041" s="234"/>
      <c r="R1041" s="234"/>
      <c r="S1041" s="234"/>
      <c r="T1041" s="234"/>
      <c r="U1041" s="234"/>
      <c r="V1041" s="234"/>
      <c r="W1041" s="234"/>
      <c r="X1041" s="234"/>
      <c r="Y1041" s="234"/>
      <c r="Z1041" s="234"/>
      <c r="AA1041" s="234"/>
      <c r="AB1041" s="234"/>
      <c r="AC1041" s="234"/>
      <c r="AD1041" s="234"/>
      <c r="AE1041" s="234"/>
      <c r="AF1041" s="234"/>
      <c r="AG1041" s="234"/>
      <c r="AH1041" s="234"/>
      <c r="AI1041" s="234"/>
      <c r="AJ1041" s="234"/>
      <c r="AK1041" s="234"/>
      <c r="AL1041" s="234"/>
      <c r="AM1041" s="234"/>
      <c r="AN1041" s="234"/>
      <c r="AO1041" s="234"/>
      <c r="AP1041" s="234"/>
      <c r="AQ1041" s="234"/>
      <c r="AR1041" s="234"/>
      <c r="AS1041" s="234"/>
      <c r="AT1041" s="234"/>
      <c r="AU1041" s="234"/>
      <c r="AV1041" s="234"/>
      <c r="AW1041" s="234"/>
      <c r="AX1041" s="234"/>
      <c r="AY1041" s="234"/>
      <c r="AZ1041" s="234"/>
      <c r="BA1041" s="234"/>
      <c r="BB1041" s="234"/>
      <c r="BC1041" s="234"/>
      <c r="BD1041" s="234"/>
      <c r="BE1041" s="234"/>
      <c r="BF1041" s="234"/>
      <c r="BG1041" s="234"/>
      <c r="BH1041" s="234"/>
      <c r="BI1041" s="234"/>
      <c r="BJ1041" s="234"/>
      <c r="BK1041" s="234"/>
      <c r="BL1041" s="234"/>
      <c r="BM1041" s="234"/>
      <c r="BN1041" s="234"/>
      <c r="BO1041" s="234"/>
      <c r="BP1041" s="234"/>
      <c r="BQ1041" s="234"/>
      <c r="BR1041" s="234"/>
      <c r="BS1041" s="234"/>
      <c r="BT1041" s="234"/>
      <c r="BU1041" s="234"/>
      <c r="BV1041" s="234"/>
      <c r="BW1041" s="234"/>
      <c r="BX1041" s="234"/>
      <c r="BY1041" s="234"/>
      <c r="BZ1041" s="234"/>
      <c r="CA1041" s="234"/>
      <c r="CB1041" s="234"/>
      <c r="CC1041" s="234"/>
      <c r="CD1041" s="234"/>
      <c r="CE1041" s="234"/>
      <c r="CF1041" s="234"/>
      <c r="CG1041" s="234"/>
      <c r="CH1041" s="234"/>
      <c r="CI1041" s="234"/>
      <c r="CJ1041" s="234"/>
      <c r="CK1041" s="234"/>
      <c r="CL1041" s="234"/>
      <c r="CM1041" s="234"/>
      <c r="CN1041" s="234"/>
      <c r="CO1041" s="234"/>
      <c r="CP1041" s="234"/>
      <c r="CQ1041" s="234"/>
      <c r="CR1041" s="234"/>
      <c r="CS1041" s="234"/>
      <c r="CT1041" s="234"/>
      <c r="CU1041" s="234"/>
      <c r="CV1041" s="234"/>
      <c r="CW1041" s="234"/>
      <c r="CX1041" s="234"/>
      <c r="CY1041" s="234"/>
      <c r="CZ1041" s="234"/>
      <c r="DA1041" s="234"/>
      <c r="DB1041" s="234"/>
      <c r="DC1041" s="234"/>
      <c r="DD1041" s="234"/>
      <c r="DE1041" s="234"/>
      <c r="DF1041" s="234"/>
      <c r="DG1041" s="234"/>
      <c r="DH1041" s="234"/>
      <c r="DI1041" s="234"/>
      <c r="DJ1041" s="234"/>
      <c r="DK1041" s="234"/>
      <c r="DL1041" s="234"/>
      <c r="DM1041" s="234"/>
      <c r="DN1041" s="234"/>
      <c r="DO1041" s="234"/>
      <c r="DP1041" s="234"/>
      <c r="DQ1041" s="234"/>
      <c r="DR1041" s="234"/>
      <c r="DS1041" s="234"/>
      <c r="DT1041" s="234"/>
      <c r="DU1041" s="234"/>
      <c r="DV1041" s="234"/>
      <c r="DW1041" s="234"/>
      <c r="DX1041" s="234"/>
      <c r="DY1041" s="234"/>
      <c r="DZ1041" s="234"/>
      <c r="EA1041" s="234"/>
      <c r="EB1041" s="234"/>
      <c r="EC1041" s="234"/>
      <c r="ED1041" s="234"/>
      <c r="EE1041" s="234"/>
      <c r="EF1041" s="234"/>
      <c r="EG1041" s="234"/>
      <c r="EH1041" s="234"/>
      <c r="EI1041" s="234"/>
      <c r="EJ1041" s="234"/>
      <c r="EK1041" s="234"/>
      <c r="EL1041" s="234"/>
      <c r="EM1041" s="234"/>
      <c r="EN1041" s="234"/>
      <c r="EO1041" s="234"/>
      <c r="EP1041" s="234"/>
      <c r="EQ1041" s="234"/>
      <c r="ER1041" s="234"/>
      <c r="ES1041" s="234"/>
      <c r="ET1041" s="234"/>
      <c r="EU1041" s="234"/>
      <c r="EV1041" s="234"/>
      <c r="EW1041" s="234"/>
      <c r="EX1041" s="234"/>
      <c r="EY1041" s="234"/>
      <c r="EZ1041" s="234"/>
      <c r="FA1041" s="234"/>
      <c r="FB1041" s="234"/>
      <c r="FC1041" s="234"/>
      <c r="FD1041" s="234"/>
      <c r="FE1041" s="234"/>
      <c r="FF1041" s="234"/>
      <c r="FG1041" s="234"/>
      <c r="FH1041" s="234"/>
      <c r="FI1041" s="234"/>
      <c r="FJ1041" s="234"/>
      <c r="FK1041" s="234"/>
      <c r="FL1041" s="234"/>
      <c r="FM1041" s="234"/>
      <c r="FN1041" s="234"/>
      <c r="FO1041" s="234"/>
      <c r="FP1041" s="234"/>
      <c r="FQ1041" s="234"/>
      <c r="FR1041" s="234"/>
      <c r="FS1041" s="234"/>
      <c r="FT1041" s="234"/>
      <c r="FU1041" s="234"/>
      <c r="FV1041" s="234"/>
      <c r="FW1041" s="234"/>
      <c r="FX1041" s="234"/>
      <c r="FY1041" s="234"/>
      <c r="FZ1041" s="234"/>
      <c r="GA1041" s="234"/>
      <c r="GB1041" s="234"/>
      <c r="GC1041" s="234"/>
      <c r="GD1041" s="234"/>
      <c r="GE1041" s="234"/>
      <c r="GF1041" s="234"/>
      <c r="GG1041" s="234"/>
      <c r="GH1041" s="234"/>
      <c r="GI1041" s="234"/>
      <c r="GJ1041" s="234"/>
      <c r="GK1041" s="234"/>
      <c r="GL1041" s="234"/>
      <c r="GM1041" s="234"/>
      <c r="GN1041" s="234"/>
      <c r="GO1041" s="234"/>
      <c r="GP1041" s="234"/>
      <c r="GQ1041" s="234"/>
      <c r="GR1041" s="234"/>
      <c r="GS1041" s="234"/>
      <c r="GT1041" s="234"/>
      <c r="GU1041" s="234"/>
      <c r="GV1041" s="234"/>
      <c r="GW1041" s="234"/>
      <c r="GX1041" s="234"/>
      <c r="GY1041" s="234"/>
      <c r="GZ1041" s="234"/>
      <c r="HA1041" s="234"/>
      <c r="HB1041" s="234"/>
      <c r="HC1041" s="234"/>
      <c r="HD1041" s="234"/>
      <c r="HE1041" s="234"/>
      <c r="HF1041" s="234"/>
      <c r="HG1041" s="234"/>
      <c r="HH1041" s="234"/>
      <c r="HI1041" s="234"/>
      <c r="HJ1041" s="234"/>
      <c r="HK1041" s="234"/>
      <c r="HL1041" s="234"/>
      <c r="HM1041" s="234"/>
      <c r="HN1041" s="234"/>
      <c r="HO1041" s="234"/>
      <c r="HP1041" s="234"/>
      <c r="HQ1041" s="234"/>
      <c r="HR1041" s="234"/>
      <c r="HS1041" s="234"/>
      <c r="HT1041" s="234"/>
      <c r="HU1041" s="234"/>
      <c r="HV1041" s="234"/>
      <c r="HW1041" s="234"/>
      <c r="HX1041" s="234"/>
      <c r="HY1041" s="234"/>
      <c r="HZ1041" s="234"/>
      <c r="IA1041" s="234"/>
      <c r="IB1041" s="234"/>
      <c r="IC1041" s="234"/>
      <c r="ID1041" s="234"/>
    </row>
    <row r="1043" spans="1:238" s="311" customFormat="1">
      <c r="A1043" s="249"/>
      <c r="B1043" s="280"/>
      <c r="C1043" s="280"/>
      <c r="D1043" s="280"/>
      <c r="E1043" s="280"/>
      <c r="F1043" s="280"/>
      <c r="G1043" s="280"/>
      <c r="H1043" s="243"/>
      <c r="I1043" s="307"/>
      <c r="J1043" s="308"/>
      <c r="K1043" s="309"/>
      <c r="L1043" s="310"/>
      <c r="N1043" s="301"/>
      <c r="O1043" s="301"/>
      <c r="P1043" s="234"/>
      <c r="Q1043" s="234"/>
      <c r="R1043" s="234"/>
      <c r="S1043" s="234"/>
      <c r="T1043" s="234"/>
      <c r="U1043" s="234"/>
      <c r="V1043" s="234"/>
      <c r="W1043" s="234"/>
      <c r="X1043" s="234"/>
      <c r="Y1043" s="234"/>
      <c r="Z1043" s="234"/>
      <c r="AA1043" s="234"/>
      <c r="AB1043" s="234"/>
      <c r="AC1043" s="234"/>
      <c r="AD1043" s="234"/>
      <c r="AE1043" s="234"/>
      <c r="AF1043" s="234"/>
      <c r="AG1043" s="234"/>
      <c r="AH1043" s="234"/>
      <c r="AI1043" s="234"/>
      <c r="AJ1043" s="234"/>
      <c r="AK1043" s="234"/>
      <c r="AL1043" s="234"/>
      <c r="AM1043" s="234"/>
      <c r="AN1043" s="234"/>
      <c r="AO1043" s="234"/>
      <c r="AP1043" s="234"/>
      <c r="AQ1043" s="234"/>
      <c r="AR1043" s="234"/>
      <c r="AS1043" s="234"/>
      <c r="AT1043" s="234"/>
      <c r="AU1043" s="234"/>
      <c r="AV1043" s="234"/>
      <c r="AW1043" s="234"/>
      <c r="AX1043" s="234"/>
      <c r="AY1043" s="234"/>
      <c r="AZ1043" s="234"/>
      <c r="BA1043" s="234"/>
      <c r="BB1043" s="234"/>
      <c r="BC1043" s="234"/>
      <c r="BD1043" s="234"/>
      <c r="BE1043" s="234"/>
      <c r="BF1043" s="234"/>
      <c r="BG1043" s="234"/>
      <c r="BH1043" s="234"/>
      <c r="BI1043" s="234"/>
      <c r="BJ1043" s="234"/>
      <c r="BK1043" s="234"/>
      <c r="BL1043" s="234"/>
      <c r="BM1043" s="234"/>
      <c r="BN1043" s="234"/>
      <c r="BO1043" s="234"/>
      <c r="BP1043" s="234"/>
      <c r="BQ1043" s="234"/>
      <c r="BR1043" s="234"/>
      <c r="BS1043" s="234"/>
      <c r="BT1043" s="234"/>
      <c r="BU1043" s="234"/>
      <c r="BV1043" s="234"/>
      <c r="BW1043" s="234"/>
      <c r="BX1043" s="234"/>
      <c r="BY1043" s="234"/>
      <c r="BZ1043" s="234"/>
      <c r="CA1043" s="234"/>
      <c r="CB1043" s="234"/>
      <c r="CC1043" s="234"/>
      <c r="CD1043" s="234"/>
      <c r="CE1043" s="234"/>
      <c r="CF1043" s="234"/>
      <c r="CG1043" s="234"/>
      <c r="CH1043" s="234"/>
      <c r="CI1043" s="234"/>
      <c r="CJ1043" s="234"/>
      <c r="CK1043" s="234"/>
      <c r="CL1043" s="234"/>
      <c r="CM1043" s="234"/>
      <c r="CN1043" s="234"/>
      <c r="CO1043" s="234"/>
      <c r="CP1043" s="234"/>
      <c r="CQ1043" s="234"/>
      <c r="CR1043" s="234"/>
      <c r="CS1043" s="234"/>
      <c r="CT1043" s="234"/>
      <c r="CU1043" s="234"/>
      <c r="CV1043" s="234"/>
      <c r="CW1043" s="234"/>
      <c r="CX1043" s="234"/>
      <c r="CY1043" s="234"/>
      <c r="CZ1043" s="234"/>
      <c r="DA1043" s="234"/>
      <c r="DB1043" s="234"/>
      <c r="DC1043" s="234"/>
      <c r="DD1043" s="234"/>
      <c r="DE1043" s="234"/>
      <c r="DF1043" s="234"/>
      <c r="DG1043" s="234"/>
      <c r="DH1043" s="234"/>
      <c r="DI1043" s="234"/>
      <c r="DJ1043" s="234"/>
      <c r="DK1043" s="234"/>
      <c r="DL1043" s="234"/>
      <c r="DM1043" s="234"/>
      <c r="DN1043" s="234"/>
      <c r="DO1043" s="234"/>
      <c r="DP1043" s="234"/>
      <c r="DQ1043" s="234"/>
      <c r="DR1043" s="234"/>
      <c r="DS1043" s="234"/>
      <c r="DT1043" s="234"/>
      <c r="DU1043" s="234"/>
      <c r="DV1043" s="234"/>
      <c r="DW1043" s="234"/>
      <c r="DX1043" s="234"/>
      <c r="DY1043" s="234"/>
      <c r="DZ1043" s="234"/>
      <c r="EA1043" s="234"/>
      <c r="EB1043" s="234"/>
      <c r="EC1043" s="234"/>
      <c r="ED1043" s="234"/>
      <c r="EE1043" s="234"/>
      <c r="EF1043" s="234"/>
      <c r="EG1043" s="234"/>
      <c r="EH1043" s="234"/>
      <c r="EI1043" s="234"/>
      <c r="EJ1043" s="234"/>
      <c r="EK1043" s="234"/>
      <c r="EL1043" s="234"/>
      <c r="EM1043" s="234"/>
      <c r="EN1043" s="234"/>
      <c r="EO1043" s="234"/>
      <c r="EP1043" s="234"/>
      <c r="EQ1043" s="234"/>
      <c r="ER1043" s="234"/>
      <c r="ES1043" s="234"/>
      <c r="ET1043" s="234"/>
      <c r="EU1043" s="234"/>
      <c r="EV1043" s="234"/>
      <c r="EW1043" s="234"/>
      <c r="EX1043" s="234"/>
      <c r="EY1043" s="234"/>
      <c r="EZ1043" s="234"/>
      <c r="FA1043" s="234"/>
      <c r="FB1043" s="234"/>
      <c r="FC1043" s="234"/>
      <c r="FD1043" s="234"/>
      <c r="FE1043" s="234"/>
      <c r="FF1043" s="234"/>
      <c r="FG1043" s="234"/>
      <c r="FH1043" s="234"/>
      <c r="FI1043" s="234"/>
      <c r="FJ1043" s="234"/>
      <c r="FK1043" s="234"/>
      <c r="FL1043" s="234"/>
      <c r="FM1043" s="234"/>
      <c r="FN1043" s="234"/>
      <c r="FO1043" s="234"/>
      <c r="FP1043" s="234"/>
      <c r="FQ1043" s="234"/>
      <c r="FR1043" s="234"/>
      <c r="FS1043" s="234"/>
      <c r="FT1043" s="234"/>
      <c r="FU1043" s="234"/>
      <c r="FV1043" s="234"/>
      <c r="FW1043" s="234"/>
      <c r="FX1043" s="234"/>
      <c r="FY1043" s="234"/>
      <c r="FZ1043" s="234"/>
      <c r="GA1043" s="234"/>
      <c r="GB1043" s="234"/>
      <c r="GC1043" s="234"/>
      <c r="GD1043" s="234"/>
      <c r="GE1043" s="234"/>
      <c r="GF1043" s="234"/>
      <c r="GG1043" s="234"/>
      <c r="GH1043" s="234"/>
      <c r="GI1043" s="234"/>
      <c r="GJ1043" s="234"/>
      <c r="GK1043" s="234"/>
      <c r="GL1043" s="234"/>
      <c r="GM1043" s="234"/>
      <c r="GN1043" s="234"/>
      <c r="GO1043" s="234"/>
      <c r="GP1043" s="234"/>
      <c r="GQ1043" s="234"/>
      <c r="GR1043" s="234"/>
      <c r="GS1043" s="234"/>
      <c r="GT1043" s="234"/>
      <c r="GU1043" s="234"/>
      <c r="GV1043" s="234"/>
      <c r="GW1043" s="234"/>
      <c r="GX1043" s="234"/>
      <c r="GY1043" s="234"/>
      <c r="GZ1043" s="234"/>
      <c r="HA1043" s="234"/>
      <c r="HB1043" s="234"/>
      <c r="HC1043" s="234"/>
      <c r="HD1043" s="234"/>
      <c r="HE1043" s="234"/>
      <c r="HF1043" s="234"/>
      <c r="HG1043" s="234"/>
      <c r="HH1043" s="234"/>
      <c r="HI1043" s="234"/>
      <c r="HJ1043" s="234"/>
      <c r="HK1043" s="234"/>
      <c r="HL1043" s="234"/>
      <c r="HM1043" s="234"/>
      <c r="HN1043" s="234"/>
      <c r="HO1043" s="234"/>
      <c r="HP1043" s="234"/>
      <c r="HQ1043" s="234"/>
      <c r="HR1043" s="234"/>
      <c r="HS1043" s="234"/>
      <c r="HT1043" s="234"/>
      <c r="HU1043" s="234"/>
      <c r="HV1043" s="234"/>
      <c r="HW1043" s="234"/>
      <c r="HX1043" s="234"/>
      <c r="HY1043" s="234"/>
      <c r="HZ1043" s="234"/>
      <c r="IA1043" s="234"/>
      <c r="IB1043" s="234"/>
      <c r="IC1043" s="234"/>
      <c r="ID1043" s="234"/>
    </row>
    <row r="1045" spans="1:238" s="311" customFormat="1">
      <c r="A1045" s="249"/>
      <c r="B1045" s="280"/>
      <c r="C1045" s="280"/>
      <c r="D1045" s="280"/>
      <c r="E1045" s="280"/>
      <c r="F1045" s="280"/>
      <c r="G1045" s="280"/>
      <c r="H1045" s="243"/>
      <c r="I1045" s="307"/>
      <c r="J1045" s="308"/>
      <c r="K1045" s="309"/>
      <c r="L1045" s="310"/>
      <c r="N1045" s="301"/>
      <c r="O1045" s="301"/>
      <c r="P1045" s="234"/>
      <c r="Q1045" s="234"/>
      <c r="R1045" s="234"/>
      <c r="S1045" s="234"/>
      <c r="T1045" s="234"/>
      <c r="U1045" s="234"/>
      <c r="V1045" s="234"/>
      <c r="W1045" s="234"/>
      <c r="X1045" s="234"/>
      <c r="Y1045" s="234"/>
      <c r="Z1045" s="234"/>
      <c r="AA1045" s="234"/>
      <c r="AB1045" s="234"/>
      <c r="AC1045" s="234"/>
      <c r="AD1045" s="234"/>
      <c r="AE1045" s="234"/>
      <c r="AF1045" s="234"/>
      <c r="AG1045" s="234"/>
      <c r="AH1045" s="234"/>
      <c r="AI1045" s="234"/>
      <c r="AJ1045" s="234"/>
      <c r="AK1045" s="234"/>
      <c r="AL1045" s="234"/>
      <c r="AM1045" s="234"/>
      <c r="AN1045" s="234"/>
      <c r="AO1045" s="234"/>
      <c r="AP1045" s="234"/>
      <c r="AQ1045" s="234"/>
      <c r="AR1045" s="234"/>
      <c r="AS1045" s="234"/>
      <c r="AT1045" s="234"/>
      <c r="AU1045" s="234"/>
      <c r="AV1045" s="234"/>
      <c r="AW1045" s="234"/>
      <c r="AX1045" s="234"/>
      <c r="AY1045" s="234"/>
      <c r="AZ1045" s="234"/>
      <c r="BA1045" s="234"/>
      <c r="BB1045" s="234"/>
      <c r="BC1045" s="234"/>
      <c r="BD1045" s="234"/>
      <c r="BE1045" s="234"/>
      <c r="BF1045" s="234"/>
      <c r="BG1045" s="234"/>
      <c r="BH1045" s="234"/>
      <c r="BI1045" s="234"/>
      <c r="BJ1045" s="234"/>
      <c r="BK1045" s="234"/>
      <c r="BL1045" s="234"/>
      <c r="BM1045" s="234"/>
      <c r="BN1045" s="234"/>
      <c r="BO1045" s="234"/>
      <c r="BP1045" s="234"/>
      <c r="BQ1045" s="234"/>
      <c r="BR1045" s="234"/>
      <c r="BS1045" s="234"/>
      <c r="BT1045" s="234"/>
      <c r="BU1045" s="234"/>
      <c r="BV1045" s="234"/>
      <c r="BW1045" s="234"/>
      <c r="BX1045" s="234"/>
      <c r="BY1045" s="234"/>
      <c r="BZ1045" s="234"/>
      <c r="CA1045" s="234"/>
      <c r="CB1045" s="234"/>
      <c r="CC1045" s="234"/>
      <c r="CD1045" s="234"/>
      <c r="CE1045" s="234"/>
      <c r="CF1045" s="234"/>
      <c r="CG1045" s="234"/>
      <c r="CH1045" s="234"/>
      <c r="CI1045" s="234"/>
      <c r="CJ1045" s="234"/>
      <c r="CK1045" s="234"/>
      <c r="CL1045" s="234"/>
      <c r="CM1045" s="234"/>
      <c r="CN1045" s="234"/>
      <c r="CO1045" s="234"/>
      <c r="CP1045" s="234"/>
      <c r="CQ1045" s="234"/>
      <c r="CR1045" s="234"/>
      <c r="CS1045" s="234"/>
      <c r="CT1045" s="234"/>
      <c r="CU1045" s="234"/>
      <c r="CV1045" s="234"/>
      <c r="CW1045" s="234"/>
      <c r="CX1045" s="234"/>
      <c r="CY1045" s="234"/>
      <c r="CZ1045" s="234"/>
      <c r="DA1045" s="234"/>
      <c r="DB1045" s="234"/>
      <c r="DC1045" s="234"/>
      <c r="DD1045" s="234"/>
      <c r="DE1045" s="234"/>
      <c r="DF1045" s="234"/>
      <c r="DG1045" s="234"/>
      <c r="DH1045" s="234"/>
      <c r="DI1045" s="234"/>
      <c r="DJ1045" s="234"/>
      <c r="DK1045" s="234"/>
      <c r="DL1045" s="234"/>
      <c r="DM1045" s="234"/>
      <c r="DN1045" s="234"/>
      <c r="DO1045" s="234"/>
      <c r="DP1045" s="234"/>
      <c r="DQ1045" s="234"/>
      <c r="DR1045" s="234"/>
      <c r="DS1045" s="234"/>
      <c r="DT1045" s="234"/>
      <c r="DU1045" s="234"/>
      <c r="DV1045" s="234"/>
      <c r="DW1045" s="234"/>
      <c r="DX1045" s="234"/>
      <c r="DY1045" s="234"/>
      <c r="DZ1045" s="234"/>
      <c r="EA1045" s="234"/>
      <c r="EB1045" s="234"/>
      <c r="EC1045" s="234"/>
      <c r="ED1045" s="234"/>
      <c r="EE1045" s="234"/>
      <c r="EF1045" s="234"/>
      <c r="EG1045" s="234"/>
      <c r="EH1045" s="234"/>
      <c r="EI1045" s="234"/>
      <c r="EJ1045" s="234"/>
      <c r="EK1045" s="234"/>
      <c r="EL1045" s="234"/>
      <c r="EM1045" s="234"/>
      <c r="EN1045" s="234"/>
      <c r="EO1045" s="234"/>
      <c r="EP1045" s="234"/>
      <c r="EQ1045" s="234"/>
      <c r="ER1045" s="234"/>
      <c r="ES1045" s="234"/>
      <c r="ET1045" s="234"/>
      <c r="EU1045" s="234"/>
      <c r="EV1045" s="234"/>
      <c r="EW1045" s="234"/>
      <c r="EX1045" s="234"/>
      <c r="EY1045" s="234"/>
      <c r="EZ1045" s="234"/>
      <c r="FA1045" s="234"/>
      <c r="FB1045" s="234"/>
      <c r="FC1045" s="234"/>
      <c r="FD1045" s="234"/>
      <c r="FE1045" s="234"/>
      <c r="FF1045" s="234"/>
      <c r="FG1045" s="234"/>
      <c r="FH1045" s="234"/>
      <c r="FI1045" s="234"/>
      <c r="FJ1045" s="234"/>
      <c r="FK1045" s="234"/>
      <c r="FL1045" s="234"/>
      <c r="FM1045" s="234"/>
      <c r="FN1045" s="234"/>
      <c r="FO1045" s="234"/>
      <c r="FP1045" s="234"/>
      <c r="FQ1045" s="234"/>
      <c r="FR1045" s="234"/>
      <c r="FS1045" s="234"/>
      <c r="FT1045" s="234"/>
      <c r="FU1045" s="234"/>
      <c r="FV1045" s="234"/>
      <c r="FW1045" s="234"/>
      <c r="FX1045" s="234"/>
      <c r="FY1045" s="234"/>
      <c r="FZ1045" s="234"/>
      <c r="GA1045" s="234"/>
      <c r="GB1045" s="234"/>
      <c r="GC1045" s="234"/>
      <c r="GD1045" s="234"/>
      <c r="GE1045" s="234"/>
      <c r="GF1045" s="234"/>
      <c r="GG1045" s="234"/>
      <c r="GH1045" s="234"/>
      <c r="GI1045" s="234"/>
      <c r="GJ1045" s="234"/>
      <c r="GK1045" s="234"/>
      <c r="GL1045" s="234"/>
      <c r="GM1045" s="234"/>
      <c r="GN1045" s="234"/>
      <c r="GO1045" s="234"/>
      <c r="GP1045" s="234"/>
      <c r="GQ1045" s="234"/>
      <c r="GR1045" s="234"/>
      <c r="GS1045" s="234"/>
      <c r="GT1045" s="234"/>
      <c r="GU1045" s="234"/>
      <c r="GV1045" s="234"/>
      <c r="GW1045" s="234"/>
      <c r="GX1045" s="234"/>
      <c r="GY1045" s="234"/>
      <c r="GZ1045" s="234"/>
      <c r="HA1045" s="234"/>
      <c r="HB1045" s="234"/>
      <c r="HC1045" s="234"/>
      <c r="HD1045" s="234"/>
      <c r="HE1045" s="234"/>
      <c r="HF1045" s="234"/>
      <c r="HG1045" s="234"/>
      <c r="HH1045" s="234"/>
      <c r="HI1045" s="234"/>
      <c r="HJ1045" s="234"/>
      <c r="HK1045" s="234"/>
      <c r="HL1045" s="234"/>
      <c r="HM1045" s="234"/>
      <c r="HN1045" s="234"/>
      <c r="HO1045" s="234"/>
      <c r="HP1045" s="234"/>
      <c r="HQ1045" s="234"/>
      <c r="HR1045" s="234"/>
      <c r="HS1045" s="234"/>
      <c r="HT1045" s="234"/>
      <c r="HU1045" s="234"/>
      <c r="HV1045" s="234"/>
      <c r="HW1045" s="234"/>
      <c r="HX1045" s="234"/>
      <c r="HY1045" s="234"/>
      <c r="HZ1045" s="234"/>
      <c r="IA1045" s="234"/>
      <c r="IB1045" s="234"/>
      <c r="IC1045" s="234"/>
      <c r="ID1045" s="234"/>
    </row>
    <row r="1047" spans="1:238" s="311" customFormat="1">
      <c r="A1047" s="249"/>
      <c r="B1047" s="280"/>
      <c r="C1047" s="280"/>
      <c r="D1047" s="280"/>
      <c r="E1047" s="280"/>
      <c r="F1047" s="280"/>
      <c r="G1047" s="280"/>
      <c r="H1047" s="243"/>
      <c r="I1047" s="307"/>
      <c r="J1047" s="308"/>
      <c r="K1047" s="309"/>
      <c r="L1047" s="310"/>
      <c r="N1047" s="301"/>
      <c r="O1047" s="301"/>
      <c r="P1047" s="234"/>
      <c r="Q1047" s="234"/>
      <c r="R1047" s="234"/>
      <c r="S1047" s="234"/>
      <c r="T1047" s="234"/>
      <c r="U1047" s="234"/>
      <c r="V1047" s="234"/>
      <c r="W1047" s="234"/>
      <c r="X1047" s="234"/>
      <c r="Y1047" s="234"/>
      <c r="Z1047" s="234"/>
      <c r="AA1047" s="234"/>
      <c r="AB1047" s="234"/>
      <c r="AC1047" s="234"/>
      <c r="AD1047" s="234"/>
      <c r="AE1047" s="234"/>
      <c r="AF1047" s="234"/>
      <c r="AG1047" s="234"/>
      <c r="AH1047" s="234"/>
      <c r="AI1047" s="234"/>
      <c r="AJ1047" s="234"/>
      <c r="AK1047" s="234"/>
      <c r="AL1047" s="234"/>
      <c r="AM1047" s="234"/>
      <c r="AN1047" s="234"/>
      <c r="AO1047" s="234"/>
      <c r="AP1047" s="234"/>
      <c r="AQ1047" s="234"/>
      <c r="AR1047" s="234"/>
      <c r="AS1047" s="234"/>
      <c r="AT1047" s="234"/>
      <c r="AU1047" s="234"/>
      <c r="AV1047" s="234"/>
      <c r="AW1047" s="234"/>
      <c r="AX1047" s="234"/>
      <c r="AY1047" s="234"/>
      <c r="AZ1047" s="234"/>
      <c r="BA1047" s="234"/>
      <c r="BB1047" s="234"/>
      <c r="BC1047" s="234"/>
      <c r="BD1047" s="234"/>
      <c r="BE1047" s="234"/>
      <c r="BF1047" s="234"/>
      <c r="BG1047" s="234"/>
      <c r="BH1047" s="234"/>
      <c r="BI1047" s="234"/>
      <c r="BJ1047" s="234"/>
      <c r="BK1047" s="234"/>
      <c r="BL1047" s="234"/>
      <c r="BM1047" s="234"/>
      <c r="BN1047" s="234"/>
      <c r="BO1047" s="234"/>
      <c r="BP1047" s="234"/>
      <c r="BQ1047" s="234"/>
      <c r="BR1047" s="234"/>
      <c r="BS1047" s="234"/>
      <c r="BT1047" s="234"/>
      <c r="BU1047" s="234"/>
      <c r="BV1047" s="234"/>
      <c r="BW1047" s="234"/>
      <c r="BX1047" s="234"/>
      <c r="BY1047" s="234"/>
      <c r="BZ1047" s="234"/>
      <c r="CA1047" s="234"/>
      <c r="CB1047" s="234"/>
      <c r="CC1047" s="234"/>
      <c r="CD1047" s="234"/>
      <c r="CE1047" s="234"/>
      <c r="CF1047" s="234"/>
      <c r="CG1047" s="234"/>
      <c r="CH1047" s="234"/>
      <c r="CI1047" s="234"/>
      <c r="CJ1047" s="234"/>
      <c r="CK1047" s="234"/>
      <c r="CL1047" s="234"/>
      <c r="CM1047" s="234"/>
      <c r="CN1047" s="234"/>
      <c r="CO1047" s="234"/>
      <c r="CP1047" s="234"/>
      <c r="CQ1047" s="234"/>
      <c r="CR1047" s="234"/>
      <c r="CS1047" s="234"/>
      <c r="CT1047" s="234"/>
      <c r="CU1047" s="234"/>
      <c r="CV1047" s="234"/>
      <c r="CW1047" s="234"/>
      <c r="CX1047" s="234"/>
      <c r="CY1047" s="234"/>
      <c r="CZ1047" s="234"/>
      <c r="DA1047" s="234"/>
      <c r="DB1047" s="234"/>
      <c r="DC1047" s="234"/>
      <c r="DD1047" s="234"/>
      <c r="DE1047" s="234"/>
      <c r="DF1047" s="234"/>
      <c r="DG1047" s="234"/>
      <c r="DH1047" s="234"/>
      <c r="DI1047" s="234"/>
      <c r="DJ1047" s="234"/>
      <c r="DK1047" s="234"/>
      <c r="DL1047" s="234"/>
      <c r="DM1047" s="234"/>
      <c r="DN1047" s="234"/>
      <c r="DO1047" s="234"/>
      <c r="DP1047" s="234"/>
      <c r="DQ1047" s="234"/>
      <c r="DR1047" s="234"/>
      <c r="DS1047" s="234"/>
      <c r="DT1047" s="234"/>
      <c r="DU1047" s="234"/>
      <c r="DV1047" s="234"/>
      <c r="DW1047" s="234"/>
      <c r="DX1047" s="234"/>
      <c r="DY1047" s="234"/>
      <c r="DZ1047" s="234"/>
      <c r="EA1047" s="234"/>
      <c r="EB1047" s="234"/>
      <c r="EC1047" s="234"/>
      <c r="ED1047" s="234"/>
      <c r="EE1047" s="234"/>
      <c r="EF1047" s="234"/>
      <c r="EG1047" s="234"/>
      <c r="EH1047" s="234"/>
      <c r="EI1047" s="234"/>
      <c r="EJ1047" s="234"/>
      <c r="EK1047" s="234"/>
      <c r="EL1047" s="234"/>
      <c r="EM1047" s="234"/>
      <c r="EN1047" s="234"/>
      <c r="EO1047" s="234"/>
      <c r="EP1047" s="234"/>
      <c r="EQ1047" s="234"/>
      <c r="ER1047" s="234"/>
      <c r="ES1047" s="234"/>
      <c r="ET1047" s="234"/>
      <c r="EU1047" s="234"/>
      <c r="EV1047" s="234"/>
      <c r="EW1047" s="234"/>
      <c r="EX1047" s="234"/>
      <c r="EY1047" s="234"/>
      <c r="EZ1047" s="234"/>
      <c r="FA1047" s="234"/>
      <c r="FB1047" s="234"/>
      <c r="FC1047" s="234"/>
      <c r="FD1047" s="234"/>
      <c r="FE1047" s="234"/>
      <c r="FF1047" s="234"/>
      <c r="FG1047" s="234"/>
      <c r="FH1047" s="234"/>
      <c r="FI1047" s="234"/>
      <c r="FJ1047" s="234"/>
      <c r="FK1047" s="234"/>
      <c r="FL1047" s="234"/>
      <c r="FM1047" s="234"/>
      <c r="FN1047" s="234"/>
      <c r="FO1047" s="234"/>
      <c r="FP1047" s="234"/>
      <c r="FQ1047" s="234"/>
      <c r="FR1047" s="234"/>
      <c r="FS1047" s="234"/>
      <c r="FT1047" s="234"/>
      <c r="FU1047" s="234"/>
      <c r="FV1047" s="234"/>
      <c r="FW1047" s="234"/>
      <c r="FX1047" s="234"/>
      <c r="FY1047" s="234"/>
      <c r="FZ1047" s="234"/>
      <c r="GA1047" s="234"/>
      <c r="GB1047" s="234"/>
      <c r="GC1047" s="234"/>
      <c r="GD1047" s="234"/>
      <c r="GE1047" s="234"/>
      <c r="GF1047" s="234"/>
      <c r="GG1047" s="234"/>
      <c r="GH1047" s="234"/>
      <c r="GI1047" s="234"/>
      <c r="GJ1047" s="234"/>
      <c r="GK1047" s="234"/>
      <c r="GL1047" s="234"/>
      <c r="GM1047" s="234"/>
      <c r="GN1047" s="234"/>
      <c r="GO1047" s="234"/>
      <c r="GP1047" s="234"/>
      <c r="GQ1047" s="234"/>
      <c r="GR1047" s="234"/>
      <c r="GS1047" s="234"/>
      <c r="GT1047" s="234"/>
      <c r="GU1047" s="234"/>
      <c r="GV1047" s="234"/>
      <c r="GW1047" s="234"/>
      <c r="GX1047" s="234"/>
      <c r="GY1047" s="234"/>
      <c r="GZ1047" s="234"/>
      <c r="HA1047" s="234"/>
      <c r="HB1047" s="234"/>
      <c r="HC1047" s="234"/>
      <c r="HD1047" s="234"/>
      <c r="HE1047" s="234"/>
      <c r="HF1047" s="234"/>
      <c r="HG1047" s="234"/>
      <c r="HH1047" s="234"/>
      <c r="HI1047" s="234"/>
      <c r="HJ1047" s="234"/>
      <c r="HK1047" s="234"/>
      <c r="HL1047" s="234"/>
      <c r="HM1047" s="234"/>
      <c r="HN1047" s="234"/>
      <c r="HO1047" s="234"/>
      <c r="HP1047" s="234"/>
      <c r="HQ1047" s="234"/>
      <c r="HR1047" s="234"/>
      <c r="HS1047" s="234"/>
      <c r="HT1047" s="234"/>
      <c r="HU1047" s="234"/>
      <c r="HV1047" s="234"/>
      <c r="HW1047" s="234"/>
      <c r="HX1047" s="234"/>
      <c r="HY1047" s="234"/>
      <c r="HZ1047" s="234"/>
      <c r="IA1047" s="234"/>
      <c r="IB1047" s="234"/>
      <c r="IC1047" s="234"/>
      <c r="ID1047" s="234"/>
    </row>
    <row r="1049" spans="1:238" s="311" customFormat="1">
      <c r="A1049" s="249"/>
      <c r="B1049" s="280"/>
      <c r="C1049" s="280"/>
      <c r="D1049" s="280"/>
      <c r="E1049" s="280"/>
      <c r="F1049" s="280"/>
      <c r="G1049" s="280"/>
      <c r="H1049" s="243"/>
      <c r="I1049" s="307"/>
      <c r="J1049" s="308"/>
      <c r="K1049" s="309"/>
      <c r="L1049" s="310"/>
      <c r="N1049" s="301"/>
      <c r="O1049" s="301"/>
      <c r="P1049" s="234"/>
      <c r="Q1049" s="234"/>
      <c r="R1049" s="234"/>
      <c r="S1049" s="234"/>
      <c r="T1049" s="234"/>
      <c r="U1049" s="234"/>
      <c r="V1049" s="234"/>
      <c r="W1049" s="234"/>
      <c r="X1049" s="234"/>
      <c r="Y1049" s="234"/>
      <c r="Z1049" s="234"/>
      <c r="AA1049" s="234"/>
      <c r="AB1049" s="234"/>
      <c r="AC1049" s="234"/>
      <c r="AD1049" s="234"/>
      <c r="AE1049" s="234"/>
      <c r="AF1049" s="234"/>
      <c r="AG1049" s="234"/>
      <c r="AH1049" s="234"/>
      <c r="AI1049" s="234"/>
      <c r="AJ1049" s="234"/>
      <c r="AK1049" s="234"/>
      <c r="AL1049" s="234"/>
      <c r="AM1049" s="234"/>
      <c r="AN1049" s="234"/>
      <c r="AO1049" s="234"/>
      <c r="AP1049" s="234"/>
      <c r="AQ1049" s="234"/>
      <c r="AR1049" s="234"/>
      <c r="AS1049" s="234"/>
      <c r="AT1049" s="234"/>
      <c r="AU1049" s="234"/>
      <c r="AV1049" s="234"/>
      <c r="AW1049" s="234"/>
      <c r="AX1049" s="234"/>
      <c r="AY1049" s="234"/>
      <c r="AZ1049" s="234"/>
      <c r="BA1049" s="234"/>
      <c r="BB1049" s="234"/>
      <c r="BC1049" s="234"/>
      <c r="BD1049" s="234"/>
      <c r="BE1049" s="234"/>
      <c r="BF1049" s="234"/>
      <c r="BG1049" s="234"/>
      <c r="BH1049" s="234"/>
      <c r="BI1049" s="234"/>
      <c r="BJ1049" s="234"/>
      <c r="BK1049" s="234"/>
      <c r="BL1049" s="234"/>
      <c r="BM1049" s="234"/>
      <c r="BN1049" s="234"/>
      <c r="BO1049" s="234"/>
      <c r="BP1049" s="234"/>
      <c r="BQ1049" s="234"/>
      <c r="BR1049" s="234"/>
      <c r="BS1049" s="234"/>
      <c r="BT1049" s="234"/>
      <c r="BU1049" s="234"/>
      <c r="BV1049" s="234"/>
      <c r="BW1049" s="234"/>
      <c r="BX1049" s="234"/>
      <c r="BY1049" s="234"/>
      <c r="BZ1049" s="234"/>
      <c r="CA1049" s="234"/>
      <c r="CB1049" s="234"/>
      <c r="CC1049" s="234"/>
      <c r="CD1049" s="234"/>
      <c r="CE1049" s="234"/>
      <c r="CF1049" s="234"/>
      <c r="CG1049" s="234"/>
      <c r="CH1049" s="234"/>
      <c r="CI1049" s="234"/>
      <c r="CJ1049" s="234"/>
      <c r="CK1049" s="234"/>
      <c r="CL1049" s="234"/>
      <c r="CM1049" s="234"/>
      <c r="CN1049" s="234"/>
      <c r="CO1049" s="234"/>
      <c r="CP1049" s="234"/>
      <c r="CQ1049" s="234"/>
      <c r="CR1049" s="234"/>
      <c r="CS1049" s="234"/>
      <c r="CT1049" s="234"/>
      <c r="CU1049" s="234"/>
      <c r="CV1049" s="234"/>
      <c r="CW1049" s="234"/>
      <c r="CX1049" s="234"/>
      <c r="CY1049" s="234"/>
      <c r="CZ1049" s="234"/>
      <c r="DA1049" s="234"/>
      <c r="DB1049" s="234"/>
      <c r="DC1049" s="234"/>
      <c r="DD1049" s="234"/>
      <c r="DE1049" s="234"/>
      <c r="DF1049" s="234"/>
      <c r="DG1049" s="234"/>
      <c r="DH1049" s="234"/>
      <c r="DI1049" s="234"/>
      <c r="DJ1049" s="234"/>
      <c r="DK1049" s="234"/>
      <c r="DL1049" s="234"/>
      <c r="DM1049" s="234"/>
      <c r="DN1049" s="234"/>
      <c r="DO1049" s="234"/>
      <c r="DP1049" s="234"/>
      <c r="DQ1049" s="234"/>
      <c r="DR1049" s="234"/>
      <c r="DS1049" s="234"/>
      <c r="DT1049" s="234"/>
      <c r="DU1049" s="234"/>
      <c r="DV1049" s="234"/>
      <c r="DW1049" s="234"/>
      <c r="DX1049" s="234"/>
      <c r="DY1049" s="234"/>
      <c r="DZ1049" s="234"/>
      <c r="EA1049" s="234"/>
      <c r="EB1049" s="234"/>
      <c r="EC1049" s="234"/>
      <c r="ED1049" s="234"/>
      <c r="EE1049" s="234"/>
      <c r="EF1049" s="234"/>
      <c r="EG1049" s="234"/>
      <c r="EH1049" s="234"/>
      <c r="EI1049" s="234"/>
      <c r="EJ1049" s="234"/>
      <c r="EK1049" s="234"/>
      <c r="EL1049" s="234"/>
      <c r="EM1049" s="234"/>
      <c r="EN1049" s="234"/>
      <c r="EO1049" s="234"/>
      <c r="EP1049" s="234"/>
      <c r="EQ1049" s="234"/>
      <c r="ER1049" s="234"/>
      <c r="ES1049" s="234"/>
      <c r="ET1049" s="234"/>
      <c r="EU1049" s="234"/>
      <c r="EV1049" s="234"/>
      <c r="EW1049" s="234"/>
      <c r="EX1049" s="234"/>
      <c r="EY1049" s="234"/>
      <c r="EZ1049" s="234"/>
      <c r="FA1049" s="234"/>
      <c r="FB1049" s="234"/>
      <c r="FC1049" s="234"/>
      <c r="FD1049" s="234"/>
      <c r="FE1049" s="234"/>
      <c r="FF1049" s="234"/>
      <c r="FG1049" s="234"/>
      <c r="FH1049" s="234"/>
      <c r="FI1049" s="234"/>
      <c r="FJ1049" s="234"/>
      <c r="FK1049" s="234"/>
      <c r="FL1049" s="234"/>
      <c r="FM1049" s="234"/>
      <c r="FN1049" s="234"/>
      <c r="FO1049" s="234"/>
      <c r="FP1049" s="234"/>
      <c r="FQ1049" s="234"/>
      <c r="FR1049" s="234"/>
      <c r="FS1049" s="234"/>
      <c r="FT1049" s="234"/>
      <c r="FU1049" s="234"/>
      <c r="FV1049" s="234"/>
      <c r="FW1049" s="234"/>
      <c r="FX1049" s="234"/>
      <c r="FY1049" s="234"/>
      <c r="FZ1049" s="234"/>
      <c r="GA1049" s="234"/>
      <c r="GB1049" s="234"/>
      <c r="GC1049" s="234"/>
      <c r="GD1049" s="234"/>
      <c r="GE1049" s="234"/>
      <c r="GF1049" s="234"/>
      <c r="GG1049" s="234"/>
      <c r="GH1049" s="234"/>
      <c r="GI1049" s="234"/>
      <c r="GJ1049" s="234"/>
      <c r="GK1049" s="234"/>
      <c r="GL1049" s="234"/>
      <c r="GM1049" s="234"/>
      <c r="GN1049" s="234"/>
      <c r="GO1049" s="234"/>
      <c r="GP1049" s="234"/>
      <c r="GQ1049" s="234"/>
      <c r="GR1049" s="234"/>
      <c r="GS1049" s="234"/>
      <c r="GT1049" s="234"/>
      <c r="GU1049" s="234"/>
      <c r="GV1049" s="234"/>
      <c r="GW1049" s="234"/>
      <c r="GX1049" s="234"/>
      <c r="GY1049" s="234"/>
      <c r="GZ1049" s="234"/>
      <c r="HA1049" s="234"/>
      <c r="HB1049" s="234"/>
      <c r="HC1049" s="234"/>
      <c r="HD1049" s="234"/>
      <c r="HE1049" s="234"/>
      <c r="HF1049" s="234"/>
      <c r="HG1049" s="234"/>
      <c r="HH1049" s="234"/>
      <c r="HI1049" s="234"/>
      <c r="HJ1049" s="234"/>
      <c r="HK1049" s="234"/>
      <c r="HL1049" s="234"/>
      <c r="HM1049" s="234"/>
      <c r="HN1049" s="234"/>
      <c r="HO1049" s="234"/>
      <c r="HP1049" s="234"/>
      <c r="HQ1049" s="234"/>
      <c r="HR1049" s="234"/>
      <c r="HS1049" s="234"/>
      <c r="HT1049" s="234"/>
      <c r="HU1049" s="234"/>
      <c r="HV1049" s="234"/>
      <c r="HW1049" s="234"/>
      <c r="HX1049" s="234"/>
      <c r="HY1049" s="234"/>
      <c r="HZ1049" s="234"/>
      <c r="IA1049" s="234"/>
      <c r="IB1049" s="234"/>
      <c r="IC1049" s="234"/>
      <c r="ID1049" s="234"/>
    </row>
    <row r="1051" spans="1:238" s="311" customFormat="1">
      <c r="A1051" s="249"/>
      <c r="B1051" s="280"/>
      <c r="C1051" s="280"/>
      <c r="D1051" s="280"/>
      <c r="E1051" s="280"/>
      <c r="F1051" s="280"/>
      <c r="G1051" s="280"/>
      <c r="H1051" s="243"/>
      <c r="I1051" s="307"/>
      <c r="J1051" s="308"/>
      <c r="K1051" s="309"/>
      <c r="L1051" s="310"/>
      <c r="N1051" s="301"/>
      <c r="O1051" s="301"/>
      <c r="P1051" s="234"/>
      <c r="Q1051" s="234"/>
      <c r="R1051" s="234"/>
      <c r="S1051" s="234"/>
      <c r="T1051" s="234"/>
      <c r="U1051" s="234"/>
      <c r="V1051" s="234"/>
      <c r="W1051" s="234"/>
      <c r="X1051" s="234"/>
      <c r="Y1051" s="234"/>
      <c r="Z1051" s="234"/>
      <c r="AA1051" s="234"/>
      <c r="AB1051" s="234"/>
      <c r="AC1051" s="234"/>
      <c r="AD1051" s="234"/>
      <c r="AE1051" s="234"/>
      <c r="AF1051" s="234"/>
      <c r="AG1051" s="234"/>
      <c r="AH1051" s="234"/>
      <c r="AI1051" s="234"/>
      <c r="AJ1051" s="234"/>
      <c r="AK1051" s="234"/>
      <c r="AL1051" s="234"/>
      <c r="AM1051" s="234"/>
      <c r="AN1051" s="234"/>
      <c r="AO1051" s="234"/>
      <c r="AP1051" s="234"/>
      <c r="AQ1051" s="234"/>
      <c r="AR1051" s="234"/>
      <c r="AS1051" s="234"/>
      <c r="AT1051" s="234"/>
      <c r="AU1051" s="234"/>
      <c r="AV1051" s="234"/>
      <c r="AW1051" s="234"/>
      <c r="AX1051" s="234"/>
      <c r="AY1051" s="234"/>
      <c r="AZ1051" s="234"/>
      <c r="BA1051" s="234"/>
      <c r="BB1051" s="234"/>
      <c r="BC1051" s="234"/>
      <c r="BD1051" s="234"/>
      <c r="BE1051" s="234"/>
      <c r="BF1051" s="234"/>
      <c r="BG1051" s="234"/>
      <c r="BH1051" s="234"/>
      <c r="BI1051" s="234"/>
      <c r="BJ1051" s="234"/>
      <c r="BK1051" s="234"/>
      <c r="BL1051" s="234"/>
      <c r="BM1051" s="234"/>
      <c r="BN1051" s="234"/>
      <c r="BO1051" s="234"/>
      <c r="BP1051" s="234"/>
      <c r="BQ1051" s="234"/>
      <c r="BR1051" s="234"/>
      <c r="BS1051" s="234"/>
      <c r="BT1051" s="234"/>
      <c r="BU1051" s="234"/>
      <c r="BV1051" s="234"/>
      <c r="BW1051" s="234"/>
      <c r="BX1051" s="234"/>
      <c r="BY1051" s="234"/>
      <c r="BZ1051" s="234"/>
      <c r="CA1051" s="234"/>
      <c r="CB1051" s="234"/>
      <c r="CC1051" s="234"/>
      <c r="CD1051" s="234"/>
      <c r="CE1051" s="234"/>
      <c r="CF1051" s="234"/>
      <c r="CG1051" s="234"/>
      <c r="CH1051" s="234"/>
      <c r="CI1051" s="234"/>
      <c r="CJ1051" s="234"/>
      <c r="CK1051" s="234"/>
      <c r="CL1051" s="234"/>
      <c r="CM1051" s="234"/>
      <c r="CN1051" s="234"/>
      <c r="CO1051" s="234"/>
      <c r="CP1051" s="234"/>
      <c r="CQ1051" s="234"/>
      <c r="CR1051" s="234"/>
      <c r="CS1051" s="234"/>
      <c r="CT1051" s="234"/>
      <c r="CU1051" s="234"/>
      <c r="CV1051" s="234"/>
      <c r="CW1051" s="234"/>
      <c r="CX1051" s="234"/>
      <c r="CY1051" s="234"/>
      <c r="CZ1051" s="234"/>
      <c r="DA1051" s="234"/>
      <c r="DB1051" s="234"/>
      <c r="DC1051" s="234"/>
      <c r="DD1051" s="234"/>
      <c r="DE1051" s="234"/>
      <c r="DF1051" s="234"/>
      <c r="DG1051" s="234"/>
      <c r="DH1051" s="234"/>
      <c r="DI1051" s="234"/>
      <c r="DJ1051" s="234"/>
      <c r="DK1051" s="234"/>
      <c r="DL1051" s="234"/>
      <c r="DM1051" s="234"/>
      <c r="DN1051" s="234"/>
      <c r="DO1051" s="234"/>
      <c r="DP1051" s="234"/>
      <c r="DQ1051" s="234"/>
      <c r="DR1051" s="234"/>
      <c r="DS1051" s="234"/>
      <c r="DT1051" s="234"/>
      <c r="DU1051" s="234"/>
      <c r="DV1051" s="234"/>
      <c r="DW1051" s="234"/>
      <c r="DX1051" s="234"/>
      <c r="DY1051" s="234"/>
      <c r="DZ1051" s="234"/>
      <c r="EA1051" s="234"/>
      <c r="EB1051" s="234"/>
      <c r="EC1051" s="234"/>
      <c r="ED1051" s="234"/>
      <c r="EE1051" s="234"/>
      <c r="EF1051" s="234"/>
      <c r="EG1051" s="234"/>
      <c r="EH1051" s="234"/>
      <c r="EI1051" s="234"/>
      <c r="EJ1051" s="234"/>
      <c r="EK1051" s="234"/>
      <c r="EL1051" s="234"/>
      <c r="EM1051" s="234"/>
      <c r="EN1051" s="234"/>
      <c r="EO1051" s="234"/>
      <c r="EP1051" s="234"/>
      <c r="EQ1051" s="234"/>
      <c r="ER1051" s="234"/>
      <c r="ES1051" s="234"/>
      <c r="ET1051" s="234"/>
      <c r="EU1051" s="234"/>
      <c r="EV1051" s="234"/>
      <c r="EW1051" s="234"/>
      <c r="EX1051" s="234"/>
      <c r="EY1051" s="234"/>
      <c r="EZ1051" s="234"/>
      <c r="FA1051" s="234"/>
      <c r="FB1051" s="234"/>
      <c r="FC1051" s="234"/>
      <c r="FD1051" s="234"/>
      <c r="FE1051" s="234"/>
      <c r="FF1051" s="234"/>
      <c r="FG1051" s="234"/>
      <c r="FH1051" s="234"/>
      <c r="FI1051" s="234"/>
      <c r="FJ1051" s="234"/>
      <c r="FK1051" s="234"/>
      <c r="FL1051" s="234"/>
      <c r="FM1051" s="234"/>
      <c r="FN1051" s="234"/>
      <c r="FO1051" s="234"/>
      <c r="FP1051" s="234"/>
      <c r="FQ1051" s="234"/>
      <c r="FR1051" s="234"/>
      <c r="FS1051" s="234"/>
      <c r="FT1051" s="234"/>
      <c r="FU1051" s="234"/>
      <c r="FV1051" s="234"/>
      <c r="FW1051" s="234"/>
      <c r="FX1051" s="234"/>
      <c r="FY1051" s="234"/>
      <c r="FZ1051" s="234"/>
      <c r="GA1051" s="234"/>
      <c r="GB1051" s="234"/>
      <c r="GC1051" s="234"/>
      <c r="GD1051" s="234"/>
      <c r="GE1051" s="234"/>
      <c r="GF1051" s="234"/>
      <c r="GG1051" s="234"/>
      <c r="GH1051" s="234"/>
      <c r="GI1051" s="234"/>
      <c r="GJ1051" s="234"/>
      <c r="GK1051" s="234"/>
      <c r="GL1051" s="234"/>
      <c r="GM1051" s="234"/>
      <c r="GN1051" s="234"/>
      <c r="GO1051" s="234"/>
      <c r="GP1051" s="234"/>
      <c r="GQ1051" s="234"/>
      <c r="GR1051" s="234"/>
      <c r="GS1051" s="234"/>
      <c r="GT1051" s="234"/>
      <c r="GU1051" s="234"/>
      <c r="GV1051" s="234"/>
      <c r="GW1051" s="234"/>
      <c r="GX1051" s="234"/>
      <c r="GY1051" s="234"/>
      <c r="GZ1051" s="234"/>
      <c r="HA1051" s="234"/>
      <c r="HB1051" s="234"/>
      <c r="HC1051" s="234"/>
      <c r="HD1051" s="234"/>
      <c r="HE1051" s="234"/>
      <c r="HF1051" s="234"/>
      <c r="HG1051" s="234"/>
      <c r="HH1051" s="234"/>
      <c r="HI1051" s="234"/>
      <c r="HJ1051" s="234"/>
      <c r="HK1051" s="234"/>
      <c r="HL1051" s="234"/>
      <c r="HM1051" s="234"/>
      <c r="HN1051" s="234"/>
      <c r="HO1051" s="234"/>
      <c r="HP1051" s="234"/>
      <c r="HQ1051" s="234"/>
      <c r="HR1051" s="234"/>
      <c r="HS1051" s="234"/>
      <c r="HT1051" s="234"/>
      <c r="HU1051" s="234"/>
      <c r="HV1051" s="234"/>
      <c r="HW1051" s="234"/>
      <c r="HX1051" s="234"/>
      <c r="HY1051" s="234"/>
      <c r="HZ1051" s="234"/>
      <c r="IA1051" s="234"/>
      <c r="IB1051" s="234"/>
      <c r="IC1051" s="234"/>
      <c r="ID1051" s="234"/>
    </row>
    <row r="1053" spans="1:238" s="311" customFormat="1">
      <c r="A1053" s="249"/>
      <c r="B1053" s="280"/>
      <c r="C1053" s="280"/>
      <c r="D1053" s="280"/>
      <c r="E1053" s="280"/>
      <c r="F1053" s="280"/>
      <c r="G1053" s="280"/>
      <c r="H1053" s="243"/>
      <c r="I1053" s="307"/>
      <c r="J1053" s="308"/>
      <c r="K1053" s="309"/>
      <c r="L1053" s="310"/>
      <c r="N1053" s="301"/>
      <c r="O1053" s="301"/>
      <c r="P1053" s="234"/>
      <c r="Q1053" s="234"/>
      <c r="R1053" s="234"/>
      <c r="S1053" s="234"/>
      <c r="T1053" s="234"/>
      <c r="U1053" s="234"/>
      <c r="V1053" s="234"/>
      <c r="W1053" s="234"/>
      <c r="X1053" s="234"/>
      <c r="Y1053" s="234"/>
      <c r="Z1053" s="234"/>
      <c r="AA1053" s="234"/>
      <c r="AB1053" s="234"/>
      <c r="AC1053" s="234"/>
      <c r="AD1053" s="234"/>
      <c r="AE1053" s="234"/>
      <c r="AF1053" s="234"/>
      <c r="AG1053" s="234"/>
      <c r="AH1053" s="234"/>
      <c r="AI1053" s="234"/>
      <c r="AJ1053" s="234"/>
      <c r="AK1053" s="234"/>
      <c r="AL1053" s="234"/>
      <c r="AM1053" s="234"/>
      <c r="AN1053" s="234"/>
      <c r="AO1053" s="234"/>
      <c r="AP1053" s="234"/>
      <c r="AQ1053" s="234"/>
      <c r="AR1053" s="234"/>
      <c r="AS1053" s="234"/>
      <c r="AT1053" s="234"/>
      <c r="AU1053" s="234"/>
      <c r="AV1053" s="234"/>
      <c r="AW1053" s="234"/>
      <c r="AX1053" s="234"/>
      <c r="AY1053" s="234"/>
      <c r="AZ1053" s="234"/>
      <c r="BA1053" s="234"/>
      <c r="BB1053" s="234"/>
      <c r="BC1053" s="234"/>
      <c r="BD1053" s="234"/>
      <c r="BE1053" s="234"/>
      <c r="BF1053" s="234"/>
      <c r="BG1053" s="234"/>
      <c r="BH1053" s="234"/>
      <c r="BI1053" s="234"/>
      <c r="BJ1053" s="234"/>
      <c r="BK1053" s="234"/>
      <c r="BL1053" s="234"/>
      <c r="BM1053" s="234"/>
      <c r="BN1053" s="234"/>
      <c r="BO1053" s="234"/>
      <c r="BP1053" s="234"/>
      <c r="BQ1053" s="234"/>
      <c r="BR1053" s="234"/>
      <c r="BS1053" s="234"/>
      <c r="BT1053" s="234"/>
      <c r="BU1053" s="234"/>
      <c r="BV1053" s="234"/>
      <c r="BW1053" s="234"/>
      <c r="BX1053" s="234"/>
      <c r="BY1053" s="234"/>
      <c r="BZ1053" s="234"/>
      <c r="CA1053" s="234"/>
      <c r="CB1053" s="234"/>
      <c r="CC1053" s="234"/>
      <c r="CD1053" s="234"/>
      <c r="CE1053" s="234"/>
      <c r="CF1053" s="234"/>
      <c r="CG1053" s="234"/>
      <c r="CH1053" s="234"/>
      <c r="CI1053" s="234"/>
      <c r="CJ1053" s="234"/>
      <c r="CK1053" s="234"/>
      <c r="CL1053" s="234"/>
      <c r="CM1053" s="234"/>
      <c r="CN1053" s="234"/>
      <c r="CO1053" s="234"/>
      <c r="CP1053" s="234"/>
      <c r="CQ1053" s="234"/>
      <c r="CR1053" s="234"/>
      <c r="CS1053" s="234"/>
      <c r="CT1053" s="234"/>
      <c r="CU1053" s="234"/>
      <c r="CV1053" s="234"/>
      <c r="CW1053" s="234"/>
      <c r="CX1053" s="234"/>
      <c r="CY1053" s="234"/>
      <c r="CZ1053" s="234"/>
      <c r="DA1053" s="234"/>
      <c r="DB1053" s="234"/>
      <c r="DC1053" s="234"/>
      <c r="DD1053" s="234"/>
      <c r="DE1053" s="234"/>
      <c r="DF1053" s="234"/>
      <c r="DG1053" s="234"/>
      <c r="DH1053" s="234"/>
      <c r="DI1053" s="234"/>
      <c r="DJ1053" s="234"/>
      <c r="DK1053" s="234"/>
      <c r="DL1053" s="234"/>
      <c r="DM1053" s="234"/>
      <c r="DN1053" s="234"/>
      <c r="DO1053" s="234"/>
      <c r="DP1053" s="234"/>
      <c r="DQ1053" s="234"/>
      <c r="DR1053" s="234"/>
      <c r="DS1053" s="234"/>
      <c r="DT1053" s="234"/>
      <c r="DU1053" s="234"/>
      <c r="DV1053" s="234"/>
      <c r="DW1053" s="234"/>
      <c r="DX1053" s="234"/>
      <c r="DY1053" s="234"/>
      <c r="DZ1053" s="234"/>
      <c r="EA1053" s="234"/>
      <c r="EB1053" s="234"/>
      <c r="EC1053" s="234"/>
      <c r="ED1053" s="234"/>
      <c r="EE1053" s="234"/>
      <c r="EF1053" s="234"/>
      <c r="EG1053" s="234"/>
      <c r="EH1053" s="234"/>
      <c r="EI1053" s="234"/>
      <c r="EJ1053" s="234"/>
      <c r="EK1053" s="234"/>
      <c r="EL1053" s="234"/>
      <c r="EM1053" s="234"/>
      <c r="EN1053" s="234"/>
      <c r="EO1053" s="234"/>
      <c r="EP1053" s="234"/>
      <c r="EQ1053" s="234"/>
      <c r="ER1053" s="234"/>
      <c r="ES1053" s="234"/>
      <c r="ET1053" s="234"/>
      <c r="EU1053" s="234"/>
      <c r="EV1053" s="234"/>
      <c r="EW1053" s="234"/>
      <c r="EX1053" s="234"/>
      <c r="EY1053" s="234"/>
      <c r="EZ1053" s="234"/>
      <c r="FA1053" s="234"/>
      <c r="FB1053" s="234"/>
      <c r="FC1053" s="234"/>
      <c r="FD1053" s="234"/>
      <c r="FE1053" s="234"/>
      <c r="FF1053" s="234"/>
      <c r="FG1053" s="234"/>
      <c r="FH1053" s="234"/>
      <c r="FI1053" s="234"/>
      <c r="FJ1053" s="234"/>
      <c r="FK1053" s="234"/>
      <c r="FL1053" s="234"/>
      <c r="FM1053" s="234"/>
      <c r="FN1053" s="234"/>
      <c r="FO1053" s="234"/>
      <c r="FP1053" s="234"/>
      <c r="FQ1053" s="234"/>
      <c r="FR1053" s="234"/>
      <c r="FS1053" s="234"/>
      <c r="FT1053" s="234"/>
      <c r="FU1053" s="234"/>
      <c r="FV1053" s="234"/>
      <c r="FW1053" s="234"/>
      <c r="FX1053" s="234"/>
      <c r="FY1053" s="234"/>
      <c r="FZ1053" s="234"/>
      <c r="GA1053" s="234"/>
      <c r="GB1053" s="234"/>
      <c r="GC1053" s="234"/>
      <c r="GD1053" s="234"/>
      <c r="GE1053" s="234"/>
      <c r="GF1053" s="234"/>
      <c r="GG1053" s="234"/>
      <c r="GH1053" s="234"/>
      <c r="GI1053" s="234"/>
      <c r="GJ1053" s="234"/>
      <c r="GK1053" s="234"/>
      <c r="GL1053" s="234"/>
      <c r="GM1053" s="234"/>
      <c r="GN1053" s="234"/>
      <c r="GO1053" s="234"/>
      <c r="GP1053" s="234"/>
      <c r="GQ1053" s="234"/>
      <c r="GR1053" s="234"/>
      <c r="GS1053" s="234"/>
      <c r="GT1053" s="234"/>
      <c r="GU1053" s="234"/>
      <c r="GV1053" s="234"/>
      <c r="GW1053" s="234"/>
      <c r="GX1053" s="234"/>
      <c r="GY1053" s="234"/>
      <c r="GZ1053" s="234"/>
      <c r="HA1053" s="234"/>
      <c r="HB1053" s="234"/>
      <c r="HC1053" s="234"/>
      <c r="HD1053" s="234"/>
      <c r="HE1053" s="234"/>
      <c r="HF1053" s="234"/>
      <c r="HG1053" s="234"/>
      <c r="HH1053" s="234"/>
      <c r="HI1053" s="234"/>
      <c r="HJ1053" s="234"/>
      <c r="HK1053" s="234"/>
      <c r="HL1053" s="234"/>
      <c r="HM1053" s="234"/>
      <c r="HN1053" s="234"/>
      <c r="HO1053" s="234"/>
      <c r="HP1053" s="234"/>
      <c r="HQ1053" s="234"/>
      <c r="HR1053" s="234"/>
      <c r="HS1053" s="234"/>
      <c r="HT1053" s="234"/>
      <c r="HU1053" s="234"/>
      <c r="HV1053" s="234"/>
      <c r="HW1053" s="234"/>
      <c r="HX1053" s="234"/>
      <c r="HY1053" s="234"/>
      <c r="HZ1053" s="234"/>
      <c r="IA1053" s="234"/>
      <c r="IB1053" s="234"/>
      <c r="IC1053" s="234"/>
      <c r="ID1053" s="234"/>
    </row>
    <row r="1055" spans="1:238" s="311" customFormat="1">
      <c r="A1055" s="249"/>
      <c r="B1055" s="280"/>
      <c r="C1055" s="280"/>
      <c r="D1055" s="280"/>
      <c r="E1055" s="280"/>
      <c r="F1055" s="280"/>
      <c r="G1055" s="280"/>
      <c r="H1055" s="243"/>
      <c r="I1055" s="307"/>
      <c r="J1055" s="308"/>
      <c r="K1055" s="309"/>
      <c r="L1055" s="310"/>
      <c r="N1055" s="301"/>
      <c r="O1055" s="301"/>
      <c r="P1055" s="234"/>
      <c r="Q1055" s="234"/>
      <c r="R1055" s="234"/>
      <c r="S1055" s="234"/>
      <c r="T1055" s="234"/>
      <c r="U1055" s="234"/>
      <c r="V1055" s="234"/>
      <c r="W1055" s="234"/>
      <c r="X1055" s="234"/>
      <c r="Y1055" s="234"/>
      <c r="Z1055" s="234"/>
      <c r="AA1055" s="234"/>
      <c r="AB1055" s="234"/>
      <c r="AC1055" s="234"/>
      <c r="AD1055" s="234"/>
      <c r="AE1055" s="234"/>
      <c r="AF1055" s="234"/>
      <c r="AG1055" s="234"/>
      <c r="AH1055" s="234"/>
      <c r="AI1055" s="234"/>
      <c r="AJ1055" s="234"/>
      <c r="AK1055" s="234"/>
      <c r="AL1055" s="234"/>
      <c r="AM1055" s="234"/>
      <c r="AN1055" s="234"/>
      <c r="AO1055" s="234"/>
      <c r="AP1055" s="234"/>
      <c r="AQ1055" s="234"/>
      <c r="AR1055" s="234"/>
      <c r="AS1055" s="234"/>
      <c r="AT1055" s="234"/>
      <c r="AU1055" s="234"/>
      <c r="AV1055" s="234"/>
      <c r="AW1055" s="234"/>
      <c r="AX1055" s="234"/>
      <c r="AY1055" s="234"/>
      <c r="AZ1055" s="234"/>
      <c r="BA1055" s="234"/>
      <c r="BB1055" s="234"/>
      <c r="BC1055" s="234"/>
      <c r="BD1055" s="234"/>
      <c r="BE1055" s="234"/>
      <c r="BF1055" s="234"/>
      <c r="BG1055" s="234"/>
      <c r="BH1055" s="234"/>
      <c r="BI1055" s="234"/>
      <c r="BJ1055" s="234"/>
      <c r="BK1055" s="234"/>
      <c r="BL1055" s="234"/>
      <c r="BM1055" s="234"/>
      <c r="BN1055" s="234"/>
      <c r="BO1055" s="234"/>
      <c r="BP1055" s="234"/>
      <c r="BQ1055" s="234"/>
      <c r="BR1055" s="234"/>
      <c r="BS1055" s="234"/>
      <c r="BT1055" s="234"/>
      <c r="BU1055" s="234"/>
      <c r="BV1055" s="234"/>
      <c r="BW1055" s="234"/>
      <c r="BX1055" s="234"/>
      <c r="BY1055" s="234"/>
      <c r="BZ1055" s="234"/>
      <c r="CA1055" s="234"/>
      <c r="CB1055" s="234"/>
      <c r="CC1055" s="234"/>
      <c r="CD1055" s="234"/>
      <c r="CE1055" s="234"/>
      <c r="CF1055" s="234"/>
      <c r="CG1055" s="234"/>
      <c r="CH1055" s="234"/>
      <c r="CI1055" s="234"/>
      <c r="CJ1055" s="234"/>
      <c r="CK1055" s="234"/>
      <c r="CL1055" s="234"/>
      <c r="CM1055" s="234"/>
      <c r="CN1055" s="234"/>
      <c r="CO1055" s="234"/>
      <c r="CP1055" s="234"/>
      <c r="CQ1055" s="234"/>
      <c r="CR1055" s="234"/>
      <c r="CS1055" s="234"/>
      <c r="CT1055" s="234"/>
      <c r="CU1055" s="234"/>
      <c r="CV1055" s="234"/>
      <c r="CW1055" s="234"/>
      <c r="CX1055" s="234"/>
      <c r="CY1055" s="234"/>
      <c r="CZ1055" s="234"/>
      <c r="DA1055" s="234"/>
      <c r="DB1055" s="234"/>
      <c r="DC1055" s="234"/>
      <c r="DD1055" s="234"/>
      <c r="DE1055" s="234"/>
      <c r="DF1055" s="234"/>
      <c r="DG1055" s="234"/>
      <c r="DH1055" s="234"/>
      <c r="DI1055" s="234"/>
      <c r="DJ1055" s="234"/>
      <c r="DK1055" s="234"/>
      <c r="DL1055" s="234"/>
      <c r="DM1055" s="234"/>
      <c r="DN1055" s="234"/>
      <c r="DO1055" s="234"/>
      <c r="DP1055" s="234"/>
      <c r="DQ1055" s="234"/>
      <c r="DR1055" s="234"/>
      <c r="DS1055" s="234"/>
      <c r="DT1055" s="234"/>
      <c r="DU1055" s="234"/>
      <c r="DV1055" s="234"/>
      <c r="DW1055" s="234"/>
      <c r="DX1055" s="234"/>
      <c r="DY1055" s="234"/>
      <c r="DZ1055" s="234"/>
      <c r="EA1055" s="234"/>
      <c r="EB1055" s="234"/>
      <c r="EC1055" s="234"/>
      <c r="ED1055" s="234"/>
      <c r="EE1055" s="234"/>
      <c r="EF1055" s="234"/>
      <c r="EG1055" s="234"/>
      <c r="EH1055" s="234"/>
      <c r="EI1055" s="234"/>
      <c r="EJ1055" s="234"/>
      <c r="EK1055" s="234"/>
      <c r="EL1055" s="234"/>
      <c r="EM1055" s="234"/>
      <c r="EN1055" s="234"/>
      <c r="EO1055" s="234"/>
      <c r="EP1055" s="234"/>
      <c r="EQ1055" s="234"/>
      <c r="ER1055" s="234"/>
      <c r="ES1055" s="234"/>
      <c r="ET1055" s="234"/>
      <c r="EU1055" s="234"/>
      <c r="EV1055" s="234"/>
      <c r="EW1055" s="234"/>
      <c r="EX1055" s="234"/>
      <c r="EY1055" s="234"/>
      <c r="EZ1055" s="234"/>
      <c r="FA1055" s="234"/>
      <c r="FB1055" s="234"/>
      <c r="FC1055" s="234"/>
      <c r="FD1055" s="234"/>
      <c r="FE1055" s="234"/>
      <c r="FF1055" s="234"/>
      <c r="FG1055" s="234"/>
      <c r="FH1055" s="234"/>
      <c r="FI1055" s="234"/>
      <c r="FJ1055" s="234"/>
      <c r="FK1055" s="234"/>
      <c r="FL1055" s="234"/>
      <c r="FM1055" s="234"/>
      <c r="FN1055" s="234"/>
      <c r="FO1055" s="234"/>
      <c r="FP1055" s="234"/>
      <c r="FQ1055" s="234"/>
      <c r="FR1055" s="234"/>
      <c r="FS1055" s="234"/>
      <c r="FT1055" s="234"/>
      <c r="FU1055" s="234"/>
      <c r="FV1055" s="234"/>
      <c r="FW1055" s="234"/>
      <c r="FX1055" s="234"/>
      <c r="FY1055" s="234"/>
      <c r="FZ1055" s="234"/>
      <c r="GA1055" s="234"/>
      <c r="GB1055" s="234"/>
      <c r="GC1055" s="234"/>
      <c r="GD1055" s="234"/>
      <c r="GE1055" s="234"/>
      <c r="GF1055" s="234"/>
      <c r="GG1055" s="234"/>
      <c r="GH1055" s="234"/>
      <c r="GI1055" s="234"/>
      <c r="GJ1055" s="234"/>
      <c r="GK1055" s="234"/>
      <c r="GL1055" s="234"/>
      <c r="GM1055" s="234"/>
      <c r="GN1055" s="234"/>
      <c r="GO1055" s="234"/>
      <c r="GP1055" s="234"/>
      <c r="GQ1055" s="234"/>
      <c r="GR1055" s="234"/>
      <c r="GS1055" s="234"/>
      <c r="GT1055" s="234"/>
      <c r="GU1055" s="234"/>
      <c r="GV1055" s="234"/>
      <c r="GW1055" s="234"/>
      <c r="GX1055" s="234"/>
      <c r="GY1055" s="234"/>
      <c r="GZ1055" s="234"/>
      <c r="HA1055" s="234"/>
      <c r="HB1055" s="234"/>
      <c r="HC1055" s="234"/>
      <c r="HD1055" s="234"/>
      <c r="HE1055" s="234"/>
      <c r="HF1055" s="234"/>
      <c r="HG1055" s="234"/>
      <c r="HH1055" s="234"/>
      <c r="HI1055" s="234"/>
      <c r="HJ1055" s="234"/>
      <c r="HK1055" s="234"/>
      <c r="HL1055" s="234"/>
      <c r="HM1055" s="234"/>
      <c r="HN1055" s="234"/>
      <c r="HO1055" s="234"/>
      <c r="HP1055" s="234"/>
      <c r="HQ1055" s="234"/>
      <c r="HR1055" s="234"/>
      <c r="HS1055" s="234"/>
      <c r="HT1055" s="234"/>
      <c r="HU1055" s="234"/>
      <c r="HV1055" s="234"/>
      <c r="HW1055" s="234"/>
      <c r="HX1055" s="234"/>
      <c r="HY1055" s="234"/>
      <c r="HZ1055" s="234"/>
      <c r="IA1055" s="234"/>
      <c r="IB1055" s="234"/>
      <c r="IC1055" s="234"/>
      <c r="ID1055" s="234"/>
    </row>
    <row r="1056" spans="1:238" s="311" customFormat="1">
      <c r="A1056" s="249"/>
      <c r="B1056" s="280"/>
      <c r="C1056" s="280"/>
      <c r="D1056" s="280"/>
      <c r="E1056" s="280"/>
      <c r="F1056" s="280"/>
      <c r="G1056" s="280"/>
      <c r="H1056" s="243"/>
      <c r="I1056" s="307"/>
      <c r="J1056" s="308"/>
      <c r="K1056" s="309"/>
      <c r="L1056" s="310"/>
      <c r="N1056" s="301"/>
      <c r="O1056" s="301"/>
      <c r="P1056" s="234"/>
      <c r="Q1056" s="234"/>
      <c r="R1056" s="234"/>
      <c r="S1056" s="234"/>
      <c r="T1056" s="234"/>
      <c r="U1056" s="234"/>
      <c r="V1056" s="234"/>
      <c r="W1056" s="234"/>
      <c r="X1056" s="234"/>
      <c r="Y1056" s="234"/>
      <c r="Z1056" s="234"/>
      <c r="AA1056" s="234"/>
      <c r="AB1056" s="234"/>
      <c r="AC1056" s="234"/>
      <c r="AD1056" s="234"/>
      <c r="AE1056" s="234"/>
      <c r="AF1056" s="234"/>
      <c r="AG1056" s="234"/>
      <c r="AH1056" s="234"/>
      <c r="AI1056" s="234"/>
      <c r="AJ1056" s="234"/>
      <c r="AK1056" s="234"/>
      <c r="AL1056" s="234"/>
      <c r="AM1056" s="234"/>
      <c r="AN1056" s="234"/>
      <c r="AO1056" s="234"/>
      <c r="AP1056" s="234"/>
      <c r="AQ1056" s="234"/>
      <c r="AR1056" s="234"/>
      <c r="AS1056" s="234"/>
      <c r="AT1056" s="234"/>
      <c r="AU1056" s="234"/>
      <c r="AV1056" s="234"/>
      <c r="AW1056" s="234"/>
      <c r="AX1056" s="234"/>
      <c r="AY1056" s="234"/>
      <c r="AZ1056" s="234"/>
      <c r="BA1056" s="234"/>
      <c r="BB1056" s="234"/>
      <c r="BC1056" s="234"/>
      <c r="BD1056" s="234"/>
      <c r="BE1056" s="234"/>
      <c r="BF1056" s="234"/>
      <c r="BG1056" s="234"/>
      <c r="BH1056" s="234"/>
      <c r="BI1056" s="234"/>
      <c r="BJ1056" s="234"/>
      <c r="BK1056" s="234"/>
      <c r="BL1056" s="234"/>
      <c r="BM1056" s="234"/>
      <c r="BN1056" s="234"/>
      <c r="BO1056" s="234"/>
      <c r="BP1056" s="234"/>
      <c r="BQ1056" s="234"/>
      <c r="BR1056" s="234"/>
      <c r="BS1056" s="234"/>
      <c r="BT1056" s="234"/>
      <c r="BU1056" s="234"/>
      <c r="BV1056" s="234"/>
      <c r="BW1056" s="234"/>
      <c r="BX1056" s="234"/>
      <c r="BY1056" s="234"/>
      <c r="BZ1056" s="234"/>
      <c r="CA1056" s="234"/>
      <c r="CB1056" s="234"/>
      <c r="CC1056" s="234"/>
      <c r="CD1056" s="234"/>
      <c r="CE1056" s="234"/>
      <c r="CF1056" s="234"/>
      <c r="CG1056" s="234"/>
      <c r="CH1056" s="234"/>
      <c r="CI1056" s="234"/>
      <c r="CJ1056" s="234"/>
      <c r="CK1056" s="234"/>
      <c r="CL1056" s="234"/>
      <c r="CM1056" s="234"/>
      <c r="CN1056" s="234"/>
      <c r="CO1056" s="234"/>
      <c r="CP1056" s="234"/>
      <c r="CQ1056" s="234"/>
      <c r="CR1056" s="234"/>
      <c r="CS1056" s="234"/>
      <c r="CT1056" s="234"/>
      <c r="CU1056" s="234"/>
      <c r="CV1056" s="234"/>
      <c r="CW1056" s="234"/>
      <c r="CX1056" s="234"/>
      <c r="CY1056" s="234"/>
      <c r="CZ1056" s="234"/>
      <c r="DA1056" s="234"/>
      <c r="DB1056" s="234"/>
      <c r="DC1056" s="234"/>
      <c r="DD1056" s="234"/>
      <c r="DE1056" s="234"/>
      <c r="DF1056" s="234"/>
      <c r="DG1056" s="234"/>
      <c r="DH1056" s="234"/>
      <c r="DI1056" s="234"/>
      <c r="DJ1056" s="234"/>
      <c r="DK1056" s="234"/>
      <c r="DL1056" s="234"/>
      <c r="DM1056" s="234"/>
      <c r="DN1056" s="234"/>
      <c r="DO1056" s="234"/>
      <c r="DP1056" s="234"/>
      <c r="DQ1056" s="234"/>
      <c r="DR1056" s="234"/>
      <c r="DS1056" s="234"/>
      <c r="DT1056" s="234"/>
      <c r="DU1056" s="234"/>
      <c r="DV1056" s="234"/>
      <c r="DW1056" s="234"/>
      <c r="DX1056" s="234"/>
      <c r="DY1056" s="234"/>
      <c r="DZ1056" s="234"/>
      <c r="EA1056" s="234"/>
      <c r="EB1056" s="234"/>
      <c r="EC1056" s="234"/>
      <c r="ED1056" s="234"/>
      <c r="EE1056" s="234"/>
      <c r="EF1056" s="234"/>
      <c r="EG1056" s="234"/>
      <c r="EH1056" s="234"/>
      <c r="EI1056" s="234"/>
      <c r="EJ1056" s="234"/>
      <c r="EK1056" s="234"/>
      <c r="EL1056" s="234"/>
      <c r="EM1056" s="234"/>
      <c r="EN1056" s="234"/>
      <c r="EO1056" s="234"/>
      <c r="EP1056" s="234"/>
      <c r="EQ1056" s="234"/>
      <c r="ER1056" s="234"/>
      <c r="ES1056" s="234"/>
      <c r="ET1056" s="234"/>
      <c r="EU1056" s="234"/>
      <c r="EV1056" s="234"/>
      <c r="EW1056" s="234"/>
      <c r="EX1056" s="234"/>
      <c r="EY1056" s="234"/>
      <c r="EZ1056" s="234"/>
      <c r="FA1056" s="234"/>
      <c r="FB1056" s="234"/>
      <c r="FC1056" s="234"/>
      <c r="FD1056" s="234"/>
      <c r="FE1056" s="234"/>
      <c r="FF1056" s="234"/>
      <c r="FG1056" s="234"/>
      <c r="FH1056" s="234"/>
      <c r="FI1056" s="234"/>
      <c r="FJ1056" s="234"/>
      <c r="FK1056" s="234"/>
      <c r="FL1056" s="234"/>
      <c r="FM1056" s="234"/>
      <c r="FN1056" s="234"/>
      <c r="FO1056" s="234"/>
      <c r="FP1056" s="234"/>
      <c r="FQ1056" s="234"/>
      <c r="FR1056" s="234"/>
      <c r="FS1056" s="234"/>
      <c r="FT1056" s="234"/>
      <c r="FU1056" s="234"/>
      <c r="FV1056" s="234"/>
      <c r="FW1056" s="234"/>
      <c r="FX1056" s="234"/>
      <c r="FY1056" s="234"/>
      <c r="FZ1056" s="234"/>
      <c r="GA1056" s="234"/>
      <c r="GB1056" s="234"/>
      <c r="GC1056" s="234"/>
      <c r="GD1056" s="234"/>
      <c r="GE1056" s="234"/>
      <c r="GF1056" s="234"/>
      <c r="GG1056" s="234"/>
      <c r="GH1056" s="234"/>
      <c r="GI1056" s="234"/>
      <c r="GJ1056" s="234"/>
      <c r="GK1056" s="234"/>
      <c r="GL1056" s="234"/>
      <c r="GM1056" s="234"/>
      <c r="GN1056" s="234"/>
      <c r="GO1056" s="234"/>
      <c r="GP1056" s="234"/>
      <c r="GQ1056" s="234"/>
      <c r="GR1056" s="234"/>
      <c r="GS1056" s="234"/>
      <c r="GT1056" s="234"/>
      <c r="GU1056" s="234"/>
      <c r="GV1056" s="234"/>
      <c r="GW1056" s="234"/>
      <c r="GX1056" s="234"/>
      <c r="GY1056" s="234"/>
      <c r="GZ1056" s="234"/>
      <c r="HA1056" s="234"/>
      <c r="HB1056" s="234"/>
      <c r="HC1056" s="234"/>
      <c r="HD1056" s="234"/>
      <c r="HE1056" s="234"/>
      <c r="HF1056" s="234"/>
      <c r="HG1056" s="234"/>
      <c r="HH1056" s="234"/>
      <c r="HI1056" s="234"/>
      <c r="HJ1056" s="234"/>
      <c r="HK1056" s="234"/>
      <c r="HL1056" s="234"/>
      <c r="HM1056" s="234"/>
      <c r="HN1056" s="234"/>
      <c r="HO1056" s="234"/>
      <c r="HP1056" s="234"/>
      <c r="HQ1056" s="234"/>
      <c r="HR1056" s="234"/>
      <c r="HS1056" s="234"/>
      <c r="HT1056" s="234"/>
      <c r="HU1056" s="234"/>
      <c r="HV1056" s="234"/>
      <c r="HW1056" s="234"/>
      <c r="HX1056" s="234"/>
      <c r="HY1056" s="234"/>
      <c r="HZ1056" s="234"/>
      <c r="IA1056" s="234"/>
      <c r="IB1056" s="234"/>
      <c r="IC1056" s="234"/>
      <c r="ID1056" s="234"/>
    </row>
    <row r="1058" spans="1:238" s="311" customFormat="1">
      <c r="A1058" s="249"/>
      <c r="B1058" s="280"/>
      <c r="C1058" s="280"/>
      <c r="D1058" s="280"/>
      <c r="E1058" s="280"/>
      <c r="F1058" s="280"/>
      <c r="G1058" s="280"/>
      <c r="H1058" s="243"/>
      <c r="I1058" s="307"/>
      <c r="J1058" s="308"/>
      <c r="K1058" s="309"/>
      <c r="L1058" s="310"/>
      <c r="N1058" s="301"/>
      <c r="O1058" s="301"/>
      <c r="P1058" s="234"/>
      <c r="Q1058" s="234"/>
      <c r="R1058" s="234"/>
      <c r="S1058" s="234"/>
      <c r="T1058" s="234"/>
      <c r="U1058" s="234"/>
      <c r="V1058" s="234"/>
      <c r="W1058" s="234"/>
      <c r="X1058" s="234"/>
      <c r="Y1058" s="234"/>
      <c r="Z1058" s="234"/>
      <c r="AA1058" s="234"/>
      <c r="AB1058" s="234"/>
      <c r="AC1058" s="234"/>
      <c r="AD1058" s="234"/>
      <c r="AE1058" s="234"/>
      <c r="AF1058" s="234"/>
      <c r="AG1058" s="234"/>
      <c r="AH1058" s="234"/>
      <c r="AI1058" s="234"/>
      <c r="AJ1058" s="234"/>
      <c r="AK1058" s="234"/>
      <c r="AL1058" s="234"/>
      <c r="AM1058" s="234"/>
      <c r="AN1058" s="234"/>
      <c r="AO1058" s="234"/>
      <c r="AP1058" s="234"/>
      <c r="AQ1058" s="234"/>
      <c r="AR1058" s="234"/>
      <c r="AS1058" s="234"/>
      <c r="AT1058" s="234"/>
      <c r="AU1058" s="234"/>
      <c r="AV1058" s="234"/>
      <c r="AW1058" s="234"/>
      <c r="AX1058" s="234"/>
      <c r="AY1058" s="234"/>
      <c r="AZ1058" s="234"/>
      <c r="BA1058" s="234"/>
      <c r="BB1058" s="234"/>
      <c r="BC1058" s="234"/>
      <c r="BD1058" s="234"/>
      <c r="BE1058" s="234"/>
      <c r="BF1058" s="234"/>
      <c r="BG1058" s="234"/>
      <c r="BH1058" s="234"/>
      <c r="BI1058" s="234"/>
      <c r="BJ1058" s="234"/>
      <c r="BK1058" s="234"/>
      <c r="BL1058" s="234"/>
      <c r="BM1058" s="234"/>
      <c r="BN1058" s="234"/>
      <c r="BO1058" s="234"/>
      <c r="BP1058" s="234"/>
      <c r="BQ1058" s="234"/>
      <c r="BR1058" s="234"/>
      <c r="BS1058" s="234"/>
      <c r="BT1058" s="234"/>
      <c r="BU1058" s="234"/>
      <c r="BV1058" s="234"/>
      <c r="BW1058" s="234"/>
      <c r="BX1058" s="234"/>
      <c r="BY1058" s="234"/>
      <c r="BZ1058" s="234"/>
      <c r="CA1058" s="234"/>
      <c r="CB1058" s="234"/>
      <c r="CC1058" s="234"/>
      <c r="CD1058" s="234"/>
      <c r="CE1058" s="234"/>
      <c r="CF1058" s="234"/>
      <c r="CG1058" s="234"/>
      <c r="CH1058" s="234"/>
      <c r="CI1058" s="234"/>
      <c r="CJ1058" s="234"/>
      <c r="CK1058" s="234"/>
      <c r="CL1058" s="234"/>
      <c r="CM1058" s="234"/>
      <c r="CN1058" s="234"/>
      <c r="CO1058" s="234"/>
      <c r="CP1058" s="234"/>
      <c r="CQ1058" s="234"/>
      <c r="CR1058" s="234"/>
      <c r="CS1058" s="234"/>
      <c r="CT1058" s="234"/>
      <c r="CU1058" s="234"/>
      <c r="CV1058" s="234"/>
      <c r="CW1058" s="234"/>
      <c r="CX1058" s="234"/>
      <c r="CY1058" s="234"/>
      <c r="CZ1058" s="234"/>
      <c r="DA1058" s="234"/>
      <c r="DB1058" s="234"/>
      <c r="DC1058" s="234"/>
      <c r="DD1058" s="234"/>
      <c r="DE1058" s="234"/>
      <c r="DF1058" s="234"/>
      <c r="DG1058" s="234"/>
      <c r="DH1058" s="234"/>
      <c r="DI1058" s="234"/>
      <c r="DJ1058" s="234"/>
      <c r="DK1058" s="234"/>
      <c r="DL1058" s="234"/>
      <c r="DM1058" s="234"/>
      <c r="DN1058" s="234"/>
      <c r="DO1058" s="234"/>
      <c r="DP1058" s="234"/>
      <c r="DQ1058" s="234"/>
      <c r="DR1058" s="234"/>
      <c r="DS1058" s="234"/>
      <c r="DT1058" s="234"/>
      <c r="DU1058" s="234"/>
      <c r="DV1058" s="234"/>
      <c r="DW1058" s="234"/>
      <c r="DX1058" s="234"/>
      <c r="DY1058" s="234"/>
      <c r="DZ1058" s="234"/>
      <c r="EA1058" s="234"/>
      <c r="EB1058" s="234"/>
      <c r="EC1058" s="234"/>
      <c r="ED1058" s="234"/>
      <c r="EE1058" s="234"/>
      <c r="EF1058" s="234"/>
      <c r="EG1058" s="234"/>
      <c r="EH1058" s="234"/>
      <c r="EI1058" s="234"/>
      <c r="EJ1058" s="234"/>
      <c r="EK1058" s="234"/>
      <c r="EL1058" s="234"/>
      <c r="EM1058" s="234"/>
      <c r="EN1058" s="234"/>
      <c r="EO1058" s="234"/>
      <c r="EP1058" s="234"/>
      <c r="EQ1058" s="234"/>
      <c r="ER1058" s="234"/>
      <c r="ES1058" s="234"/>
      <c r="ET1058" s="234"/>
      <c r="EU1058" s="234"/>
      <c r="EV1058" s="234"/>
      <c r="EW1058" s="234"/>
      <c r="EX1058" s="234"/>
      <c r="EY1058" s="234"/>
      <c r="EZ1058" s="234"/>
      <c r="FA1058" s="234"/>
      <c r="FB1058" s="234"/>
      <c r="FC1058" s="234"/>
      <c r="FD1058" s="234"/>
      <c r="FE1058" s="234"/>
      <c r="FF1058" s="234"/>
      <c r="FG1058" s="234"/>
      <c r="FH1058" s="234"/>
      <c r="FI1058" s="234"/>
      <c r="FJ1058" s="234"/>
      <c r="FK1058" s="234"/>
      <c r="FL1058" s="234"/>
      <c r="FM1058" s="234"/>
      <c r="FN1058" s="234"/>
      <c r="FO1058" s="234"/>
      <c r="FP1058" s="234"/>
      <c r="FQ1058" s="234"/>
      <c r="FR1058" s="234"/>
      <c r="FS1058" s="234"/>
      <c r="FT1058" s="234"/>
      <c r="FU1058" s="234"/>
      <c r="FV1058" s="234"/>
      <c r="FW1058" s="234"/>
      <c r="FX1058" s="234"/>
      <c r="FY1058" s="234"/>
      <c r="FZ1058" s="234"/>
      <c r="GA1058" s="234"/>
      <c r="GB1058" s="234"/>
      <c r="GC1058" s="234"/>
      <c r="GD1058" s="234"/>
      <c r="GE1058" s="234"/>
      <c r="GF1058" s="234"/>
      <c r="GG1058" s="234"/>
      <c r="GH1058" s="234"/>
      <c r="GI1058" s="234"/>
      <c r="GJ1058" s="234"/>
      <c r="GK1058" s="234"/>
      <c r="GL1058" s="234"/>
      <c r="GM1058" s="234"/>
      <c r="GN1058" s="234"/>
      <c r="GO1058" s="234"/>
      <c r="GP1058" s="234"/>
      <c r="GQ1058" s="234"/>
      <c r="GR1058" s="234"/>
      <c r="GS1058" s="234"/>
      <c r="GT1058" s="234"/>
      <c r="GU1058" s="234"/>
      <c r="GV1058" s="234"/>
      <c r="GW1058" s="234"/>
      <c r="GX1058" s="234"/>
      <c r="GY1058" s="234"/>
      <c r="GZ1058" s="234"/>
      <c r="HA1058" s="234"/>
      <c r="HB1058" s="234"/>
      <c r="HC1058" s="234"/>
      <c r="HD1058" s="234"/>
      <c r="HE1058" s="234"/>
      <c r="HF1058" s="234"/>
      <c r="HG1058" s="234"/>
      <c r="HH1058" s="234"/>
      <c r="HI1058" s="234"/>
      <c r="HJ1058" s="234"/>
      <c r="HK1058" s="234"/>
      <c r="HL1058" s="234"/>
      <c r="HM1058" s="234"/>
      <c r="HN1058" s="234"/>
      <c r="HO1058" s="234"/>
      <c r="HP1058" s="234"/>
      <c r="HQ1058" s="234"/>
      <c r="HR1058" s="234"/>
      <c r="HS1058" s="234"/>
      <c r="HT1058" s="234"/>
      <c r="HU1058" s="234"/>
      <c r="HV1058" s="234"/>
      <c r="HW1058" s="234"/>
      <c r="HX1058" s="234"/>
      <c r="HY1058" s="234"/>
      <c r="HZ1058" s="234"/>
      <c r="IA1058" s="234"/>
      <c r="IB1058" s="234"/>
      <c r="IC1058" s="234"/>
      <c r="ID1058" s="234"/>
    </row>
    <row r="1060" spans="1:238" s="311" customFormat="1">
      <c r="A1060" s="249"/>
      <c r="B1060" s="280"/>
      <c r="C1060" s="280"/>
      <c r="D1060" s="280"/>
      <c r="E1060" s="280"/>
      <c r="F1060" s="280"/>
      <c r="G1060" s="280"/>
      <c r="H1060" s="243"/>
      <c r="I1060" s="307"/>
      <c r="J1060" s="308"/>
      <c r="K1060" s="309"/>
      <c r="L1060" s="310"/>
      <c r="N1060" s="301"/>
      <c r="O1060" s="301"/>
      <c r="P1060" s="234"/>
      <c r="Q1060" s="234"/>
      <c r="R1060" s="234"/>
      <c r="S1060" s="234"/>
      <c r="T1060" s="234"/>
      <c r="U1060" s="234"/>
      <c r="V1060" s="234"/>
      <c r="W1060" s="234"/>
      <c r="X1060" s="234"/>
      <c r="Y1060" s="234"/>
      <c r="Z1060" s="234"/>
      <c r="AA1060" s="234"/>
      <c r="AB1060" s="234"/>
      <c r="AC1060" s="234"/>
      <c r="AD1060" s="234"/>
      <c r="AE1060" s="234"/>
      <c r="AF1060" s="234"/>
      <c r="AG1060" s="234"/>
      <c r="AH1060" s="234"/>
      <c r="AI1060" s="234"/>
      <c r="AJ1060" s="234"/>
      <c r="AK1060" s="234"/>
      <c r="AL1060" s="234"/>
      <c r="AM1060" s="234"/>
      <c r="AN1060" s="234"/>
      <c r="AO1060" s="234"/>
      <c r="AP1060" s="234"/>
      <c r="AQ1060" s="234"/>
      <c r="AR1060" s="234"/>
      <c r="AS1060" s="234"/>
      <c r="AT1060" s="234"/>
      <c r="AU1060" s="234"/>
      <c r="AV1060" s="234"/>
      <c r="AW1060" s="234"/>
      <c r="AX1060" s="234"/>
      <c r="AY1060" s="234"/>
      <c r="AZ1060" s="234"/>
      <c r="BA1060" s="234"/>
      <c r="BB1060" s="234"/>
      <c r="BC1060" s="234"/>
      <c r="BD1060" s="234"/>
      <c r="BE1060" s="234"/>
      <c r="BF1060" s="234"/>
      <c r="BG1060" s="234"/>
      <c r="BH1060" s="234"/>
      <c r="BI1060" s="234"/>
      <c r="BJ1060" s="234"/>
      <c r="BK1060" s="234"/>
      <c r="BL1060" s="234"/>
      <c r="BM1060" s="234"/>
      <c r="BN1060" s="234"/>
      <c r="BO1060" s="234"/>
      <c r="BP1060" s="234"/>
      <c r="BQ1060" s="234"/>
      <c r="BR1060" s="234"/>
      <c r="BS1060" s="234"/>
      <c r="BT1060" s="234"/>
      <c r="BU1060" s="234"/>
      <c r="BV1060" s="234"/>
      <c r="BW1060" s="234"/>
      <c r="BX1060" s="234"/>
      <c r="BY1060" s="234"/>
      <c r="BZ1060" s="234"/>
      <c r="CA1060" s="234"/>
      <c r="CB1060" s="234"/>
      <c r="CC1060" s="234"/>
      <c r="CD1060" s="234"/>
      <c r="CE1060" s="234"/>
      <c r="CF1060" s="234"/>
      <c r="CG1060" s="234"/>
      <c r="CH1060" s="234"/>
      <c r="CI1060" s="234"/>
      <c r="CJ1060" s="234"/>
      <c r="CK1060" s="234"/>
      <c r="CL1060" s="234"/>
      <c r="CM1060" s="234"/>
      <c r="CN1060" s="234"/>
      <c r="CO1060" s="234"/>
      <c r="CP1060" s="234"/>
      <c r="CQ1060" s="234"/>
      <c r="CR1060" s="234"/>
      <c r="CS1060" s="234"/>
      <c r="CT1060" s="234"/>
      <c r="CU1060" s="234"/>
      <c r="CV1060" s="234"/>
      <c r="CW1060" s="234"/>
      <c r="CX1060" s="234"/>
      <c r="CY1060" s="234"/>
      <c r="CZ1060" s="234"/>
      <c r="DA1060" s="234"/>
      <c r="DB1060" s="234"/>
      <c r="DC1060" s="234"/>
      <c r="DD1060" s="234"/>
      <c r="DE1060" s="234"/>
      <c r="DF1060" s="234"/>
      <c r="DG1060" s="234"/>
      <c r="DH1060" s="234"/>
      <c r="DI1060" s="234"/>
      <c r="DJ1060" s="234"/>
      <c r="DK1060" s="234"/>
      <c r="DL1060" s="234"/>
      <c r="DM1060" s="234"/>
      <c r="DN1060" s="234"/>
      <c r="DO1060" s="234"/>
      <c r="DP1060" s="234"/>
      <c r="DQ1060" s="234"/>
      <c r="DR1060" s="234"/>
      <c r="DS1060" s="234"/>
      <c r="DT1060" s="234"/>
      <c r="DU1060" s="234"/>
      <c r="DV1060" s="234"/>
      <c r="DW1060" s="234"/>
      <c r="DX1060" s="234"/>
      <c r="DY1060" s="234"/>
      <c r="DZ1060" s="234"/>
      <c r="EA1060" s="234"/>
      <c r="EB1060" s="234"/>
      <c r="EC1060" s="234"/>
      <c r="ED1060" s="234"/>
      <c r="EE1060" s="234"/>
      <c r="EF1060" s="234"/>
      <c r="EG1060" s="234"/>
      <c r="EH1060" s="234"/>
      <c r="EI1060" s="234"/>
      <c r="EJ1060" s="234"/>
      <c r="EK1060" s="234"/>
      <c r="EL1060" s="234"/>
      <c r="EM1060" s="234"/>
      <c r="EN1060" s="234"/>
      <c r="EO1060" s="234"/>
      <c r="EP1060" s="234"/>
      <c r="EQ1060" s="234"/>
      <c r="ER1060" s="234"/>
      <c r="ES1060" s="234"/>
      <c r="ET1060" s="234"/>
      <c r="EU1060" s="234"/>
      <c r="EV1060" s="234"/>
      <c r="EW1060" s="234"/>
      <c r="EX1060" s="234"/>
      <c r="EY1060" s="234"/>
      <c r="EZ1060" s="234"/>
      <c r="FA1060" s="234"/>
      <c r="FB1060" s="234"/>
      <c r="FC1060" s="234"/>
      <c r="FD1060" s="234"/>
      <c r="FE1060" s="234"/>
      <c r="FF1060" s="234"/>
      <c r="FG1060" s="234"/>
      <c r="FH1060" s="234"/>
      <c r="FI1060" s="234"/>
      <c r="FJ1060" s="234"/>
      <c r="FK1060" s="234"/>
      <c r="FL1060" s="234"/>
      <c r="FM1060" s="234"/>
      <c r="FN1060" s="234"/>
      <c r="FO1060" s="234"/>
      <c r="FP1060" s="234"/>
      <c r="FQ1060" s="234"/>
      <c r="FR1060" s="234"/>
      <c r="FS1060" s="234"/>
      <c r="FT1060" s="234"/>
      <c r="FU1060" s="234"/>
      <c r="FV1060" s="234"/>
      <c r="FW1060" s="234"/>
      <c r="FX1060" s="234"/>
      <c r="FY1060" s="234"/>
      <c r="FZ1060" s="234"/>
      <c r="GA1060" s="234"/>
      <c r="GB1060" s="234"/>
      <c r="GC1060" s="234"/>
      <c r="GD1060" s="234"/>
      <c r="GE1060" s="234"/>
      <c r="GF1060" s="234"/>
      <c r="GG1060" s="234"/>
      <c r="GH1060" s="234"/>
      <c r="GI1060" s="234"/>
      <c r="GJ1060" s="234"/>
      <c r="GK1060" s="234"/>
      <c r="GL1060" s="234"/>
      <c r="GM1060" s="234"/>
      <c r="GN1060" s="234"/>
      <c r="GO1060" s="234"/>
      <c r="GP1060" s="234"/>
      <c r="GQ1060" s="234"/>
      <c r="GR1060" s="234"/>
      <c r="GS1060" s="234"/>
      <c r="GT1060" s="234"/>
      <c r="GU1060" s="234"/>
      <c r="GV1060" s="234"/>
      <c r="GW1060" s="234"/>
      <c r="GX1060" s="234"/>
      <c r="GY1060" s="234"/>
      <c r="GZ1060" s="234"/>
      <c r="HA1060" s="234"/>
      <c r="HB1060" s="234"/>
      <c r="HC1060" s="234"/>
      <c r="HD1060" s="234"/>
      <c r="HE1060" s="234"/>
      <c r="HF1060" s="234"/>
      <c r="HG1060" s="234"/>
      <c r="HH1060" s="234"/>
      <c r="HI1060" s="234"/>
      <c r="HJ1060" s="234"/>
      <c r="HK1060" s="234"/>
      <c r="HL1060" s="234"/>
      <c r="HM1060" s="234"/>
      <c r="HN1060" s="234"/>
      <c r="HO1060" s="234"/>
      <c r="HP1060" s="234"/>
      <c r="HQ1060" s="234"/>
      <c r="HR1060" s="234"/>
      <c r="HS1060" s="234"/>
      <c r="HT1060" s="234"/>
      <c r="HU1060" s="234"/>
      <c r="HV1060" s="234"/>
      <c r="HW1060" s="234"/>
      <c r="HX1060" s="234"/>
      <c r="HY1060" s="234"/>
      <c r="HZ1060" s="234"/>
      <c r="IA1060" s="234"/>
      <c r="IB1060" s="234"/>
      <c r="IC1060" s="234"/>
      <c r="ID1060" s="234"/>
    </row>
    <row r="1062" spans="1:238" s="311" customFormat="1">
      <c r="A1062" s="249"/>
      <c r="B1062" s="280"/>
      <c r="C1062" s="280"/>
      <c r="D1062" s="280"/>
      <c r="E1062" s="280"/>
      <c r="F1062" s="280"/>
      <c r="G1062" s="280"/>
      <c r="H1062" s="243"/>
      <c r="I1062" s="307"/>
      <c r="J1062" s="308"/>
      <c r="K1062" s="309"/>
      <c r="L1062" s="310"/>
      <c r="N1062" s="301"/>
      <c r="O1062" s="301"/>
      <c r="P1062" s="234"/>
      <c r="Q1062" s="234"/>
      <c r="R1062" s="234"/>
      <c r="S1062" s="234"/>
      <c r="T1062" s="234"/>
      <c r="U1062" s="234"/>
      <c r="V1062" s="234"/>
      <c r="W1062" s="234"/>
      <c r="X1062" s="234"/>
      <c r="Y1062" s="234"/>
      <c r="Z1062" s="234"/>
      <c r="AA1062" s="234"/>
      <c r="AB1062" s="234"/>
      <c r="AC1062" s="234"/>
      <c r="AD1062" s="234"/>
      <c r="AE1062" s="234"/>
      <c r="AF1062" s="234"/>
      <c r="AG1062" s="234"/>
      <c r="AH1062" s="234"/>
      <c r="AI1062" s="234"/>
      <c r="AJ1062" s="234"/>
      <c r="AK1062" s="234"/>
      <c r="AL1062" s="234"/>
      <c r="AM1062" s="234"/>
      <c r="AN1062" s="234"/>
      <c r="AO1062" s="234"/>
      <c r="AP1062" s="234"/>
      <c r="AQ1062" s="234"/>
      <c r="AR1062" s="234"/>
      <c r="AS1062" s="234"/>
      <c r="AT1062" s="234"/>
      <c r="AU1062" s="234"/>
      <c r="AV1062" s="234"/>
      <c r="AW1062" s="234"/>
      <c r="AX1062" s="234"/>
      <c r="AY1062" s="234"/>
      <c r="AZ1062" s="234"/>
      <c r="BA1062" s="234"/>
      <c r="BB1062" s="234"/>
      <c r="BC1062" s="234"/>
      <c r="BD1062" s="234"/>
      <c r="BE1062" s="234"/>
      <c r="BF1062" s="234"/>
      <c r="BG1062" s="234"/>
      <c r="BH1062" s="234"/>
      <c r="BI1062" s="234"/>
      <c r="BJ1062" s="234"/>
      <c r="BK1062" s="234"/>
      <c r="BL1062" s="234"/>
      <c r="BM1062" s="234"/>
      <c r="BN1062" s="234"/>
      <c r="BO1062" s="234"/>
      <c r="BP1062" s="234"/>
      <c r="BQ1062" s="234"/>
      <c r="BR1062" s="234"/>
      <c r="BS1062" s="234"/>
      <c r="BT1062" s="234"/>
      <c r="BU1062" s="234"/>
      <c r="BV1062" s="234"/>
      <c r="BW1062" s="234"/>
      <c r="BX1062" s="234"/>
      <c r="BY1062" s="234"/>
      <c r="BZ1062" s="234"/>
      <c r="CA1062" s="234"/>
      <c r="CB1062" s="234"/>
      <c r="CC1062" s="234"/>
      <c r="CD1062" s="234"/>
      <c r="CE1062" s="234"/>
      <c r="CF1062" s="234"/>
      <c r="CG1062" s="234"/>
      <c r="CH1062" s="234"/>
      <c r="CI1062" s="234"/>
      <c r="CJ1062" s="234"/>
      <c r="CK1062" s="234"/>
      <c r="CL1062" s="234"/>
      <c r="CM1062" s="234"/>
      <c r="CN1062" s="234"/>
      <c r="CO1062" s="234"/>
      <c r="CP1062" s="234"/>
      <c r="CQ1062" s="234"/>
      <c r="CR1062" s="234"/>
      <c r="CS1062" s="234"/>
      <c r="CT1062" s="234"/>
      <c r="CU1062" s="234"/>
      <c r="CV1062" s="234"/>
      <c r="CW1062" s="234"/>
      <c r="CX1062" s="234"/>
      <c r="CY1062" s="234"/>
      <c r="CZ1062" s="234"/>
      <c r="DA1062" s="234"/>
      <c r="DB1062" s="234"/>
      <c r="DC1062" s="234"/>
      <c r="DD1062" s="234"/>
      <c r="DE1062" s="234"/>
      <c r="DF1062" s="234"/>
      <c r="DG1062" s="234"/>
      <c r="DH1062" s="234"/>
      <c r="DI1062" s="234"/>
      <c r="DJ1062" s="234"/>
      <c r="DK1062" s="234"/>
      <c r="DL1062" s="234"/>
      <c r="DM1062" s="234"/>
      <c r="DN1062" s="234"/>
      <c r="DO1062" s="234"/>
      <c r="DP1062" s="234"/>
      <c r="DQ1062" s="234"/>
      <c r="DR1062" s="234"/>
      <c r="DS1062" s="234"/>
      <c r="DT1062" s="234"/>
      <c r="DU1062" s="234"/>
      <c r="DV1062" s="234"/>
      <c r="DW1062" s="234"/>
      <c r="DX1062" s="234"/>
      <c r="DY1062" s="234"/>
      <c r="DZ1062" s="234"/>
      <c r="EA1062" s="234"/>
      <c r="EB1062" s="234"/>
      <c r="EC1062" s="234"/>
      <c r="ED1062" s="234"/>
      <c r="EE1062" s="234"/>
      <c r="EF1062" s="234"/>
      <c r="EG1062" s="234"/>
      <c r="EH1062" s="234"/>
      <c r="EI1062" s="234"/>
      <c r="EJ1062" s="234"/>
      <c r="EK1062" s="234"/>
      <c r="EL1062" s="234"/>
      <c r="EM1062" s="234"/>
      <c r="EN1062" s="234"/>
      <c r="EO1062" s="234"/>
      <c r="EP1062" s="234"/>
      <c r="EQ1062" s="234"/>
      <c r="ER1062" s="234"/>
      <c r="ES1062" s="234"/>
      <c r="ET1062" s="234"/>
      <c r="EU1062" s="234"/>
      <c r="EV1062" s="234"/>
      <c r="EW1062" s="234"/>
      <c r="EX1062" s="234"/>
      <c r="EY1062" s="234"/>
      <c r="EZ1062" s="234"/>
      <c r="FA1062" s="234"/>
      <c r="FB1062" s="234"/>
      <c r="FC1062" s="234"/>
      <c r="FD1062" s="234"/>
      <c r="FE1062" s="234"/>
      <c r="FF1062" s="234"/>
      <c r="FG1062" s="234"/>
      <c r="FH1062" s="234"/>
      <c r="FI1062" s="234"/>
      <c r="FJ1062" s="234"/>
      <c r="FK1062" s="234"/>
      <c r="FL1062" s="234"/>
      <c r="FM1062" s="234"/>
      <c r="FN1062" s="234"/>
      <c r="FO1062" s="234"/>
      <c r="FP1062" s="234"/>
      <c r="FQ1062" s="234"/>
      <c r="FR1062" s="234"/>
      <c r="FS1062" s="234"/>
      <c r="FT1062" s="234"/>
      <c r="FU1062" s="234"/>
      <c r="FV1062" s="234"/>
      <c r="FW1062" s="234"/>
      <c r="FX1062" s="234"/>
      <c r="FY1062" s="234"/>
      <c r="FZ1062" s="234"/>
      <c r="GA1062" s="234"/>
      <c r="GB1062" s="234"/>
      <c r="GC1062" s="234"/>
      <c r="GD1062" s="234"/>
      <c r="GE1062" s="234"/>
      <c r="GF1062" s="234"/>
      <c r="GG1062" s="234"/>
      <c r="GH1062" s="234"/>
      <c r="GI1062" s="234"/>
      <c r="GJ1062" s="234"/>
      <c r="GK1062" s="234"/>
      <c r="GL1062" s="234"/>
      <c r="GM1062" s="234"/>
      <c r="GN1062" s="234"/>
      <c r="GO1062" s="234"/>
      <c r="GP1062" s="234"/>
      <c r="GQ1062" s="234"/>
      <c r="GR1062" s="234"/>
      <c r="GS1062" s="234"/>
      <c r="GT1062" s="234"/>
      <c r="GU1062" s="234"/>
      <c r="GV1062" s="234"/>
      <c r="GW1062" s="234"/>
      <c r="GX1062" s="234"/>
      <c r="GY1062" s="234"/>
      <c r="GZ1062" s="234"/>
      <c r="HA1062" s="234"/>
      <c r="HB1062" s="234"/>
      <c r="HC1062" s="234"/>
      <c r="HD1062" s="234"/>
      <c r="HE1062" s="234"/>
      <c r="HF1062" s="234"/>
      <c r="HG1062" s="234"/>
      <c r="HH1062" s="234"/>
      <c r="HI1062" s="234"/>
      <c r="HJ1062" s="234"/>
      <c r="HK1062" s="234"/>
      <c r="HL1062" s="234"/>
      <c r="HM1062" s="234"/>
      <c r="HN1062" s="234"/>
      <c r="HO1062" s="234"/>
      <c r="HP1062" s="234"/>
      <c r="HQ1062" s="234"/>
      <c r="HR1062" s="234"/>
      <c r="HS1062" s="234"/>
      <c r="HT1062" s="234"/>
      <c r="HU1062" s="234"/>
      <c r="HV1062" s="234"/>
      <c r="HW1062" s="234"/>
      <c r="HX1062" s="234"/>
      <c r="HY1062" s="234"/>
      <c r="HZ1062" s="234"/>
      <c r="IA1062" s="234"/>
      <c r="IB1062" s="234"/>
      <c r="IC1062" s="234"/>
      <c r="ID1062" s="234"/>
    </row>
    <row r="1063" spans="1:238" s="311" customFormat="1">
      <c r="A1063" s="249"/>
      <c r="B1063" s="280"/>
      <c r="C1063" s="280"/>
      <c r="D1063" s="280"/>
      <c r="E1063" s="280"/>
      <c r="F1063" s="280"/>
      <c r="G1063" s="280"/>
      <c r="H1063" s="243"/>
      <c r="I1063" s="307"/>
      <c r="J1063" s="308"/>
      <c r="K1063" s="309"/>
      <c r="L1063" s="310"/>
      <c r="N1063" s="301"/>
      <c r="O1063" s="301"/>
      <c r="P1063" s="234"/>
      <c r="Q1063" s="234"/>
      <c r="R1063" s="234"/>
      <c r="S1063" s="234"/>
      <c r="T1063" s="234"/>
      <c r="U1063" s="234"/>
      <c r="V1063" s="234"/>
      <c r="W1063" s="234"/>
      <c r="X1063" s="234"/>
      <c r="Y1063" s="234"/>
      <c r="Z1063" s="234"/>
      <c r="AA1063" s="234"/>
      <c r="AB1063" s="234"/>
      <c r="AC1063" s="234"/>
      <c r="AD1063" s="234"/>
      <c r="AE1063" s="234"/>
      <c r="AF1063" s="234"/>
      <c r="AG1063" s="234"/>
      <c r="AH1063" s="234"/>
      <c r="AI1063" s="234"/>
      <c r="AJ1063" s="234"/>
      <c r="AK1063" s="234"/>
      <c r="AL1063" s="234"/>
      <c r="AM1063" s="234"/>
      <c r="AN1063" s="234"/>
      <c r="AO1063" s="234"/>
      <c r="AP1063" s="234"/>
      <c r="AQ1063" s="234"/>
      <c r="AR1063" s="234"/>
      <c r="AS1063" s="234"/>
      <c r="AT1063" s="234"/>
      <c r="AU1063" s="234"/>
      <c r="AV1063" s="234"/>
      <c r="AW1063" s="234"/>
      <c r="AX1063" s="234"/>
      <c r="AY1063" s="234"/>
      <c r="AZ1063" s="234"/>
      <c r="BA1063" s="234"/>
      <c r="BB1063" s="234"/>
      <c r="BC1063" s="234"/>
      <c r="BD1063" s="234"/>
      <c r="BE1063" s="234"/>
      <c r="BF1063" s="234"/>
      <c r="BG1063" s="234"/>
      <c r="BH1063" s="234"/>
      <c r="BI1063" s="234"/>
      <c r="BJ1063" s="234"/>
      <c r="BK1063" s="234"/>
      <c r="BL1063" s="234"/>
      <c r="BM1063" s="234"/>
      <c r="BN1063" s="234"/>
      <c r="BO1063" s="234"/>
      <c r="BP1063" s="234"/>
      <c r="BQ1063" s="234"/>
      <c r="BR1063" s="234"/>
      <c r="BS1063" s="234"/>
      <c r="BT1063" s="234"/>
      <c r="BU1063" s="234"/>
      <c r="BV1063" s="234"/>
      <c r="BW1063" s="234"/>
      <c r="BX1063" s="234"/>
      <c r="BY1063" s="234"/>
      <c r="BZ1063" s="234"/>
      <c r="CA1063" s="234"/>
      <c r="CB1063" s="234"/>
      <c r="CC1063" s="234"/>
      <c r="CD1063" s="234"/>
      <c r="CE1063" s="234"/>
      <c r="CF1063" s="234"/>
      <c r="CG1063" s="234"/>
      <c r="CH1063" s="234"/>
      <c r="CI1063" s="234"/>
      <c r="CJ1063" s="234"/>
      <c r="CK1063" s="234"/>
      <c r="CL1063" s="234"/>
      <c r="CM1063" s="234"/>
      <c r="CN1063" s="234"/>
      <c r="CO1063" s="234"/>
      <c r="CP1063" s="234"/>
      <c r="CQ1063" s="234"/>
      <c r="CR1063" s="234"/>
      <c r="CS1063" s="234"/>
      <c r="CT1063" s="234"/>
      <c r="CU1063" s="234"/>
      <c r="CV1063" s="234"/>
      <c r="CW1063" s="234"/>
      <c r="CX1063" s="234"/>
      <c r="CY1063" s="234"/>
      <c r="CZ1063" s="234"/>
      <c r="DA1063" s="234"/>
      <c r="DB1063" s="234"/>
      <c r="DC1063" s="234"/>
      <c r="DD1063" s="234"/>
      <c r="DE1063" s="234"/>
      <c r="DF1063" s="234"/>
      <c r="DG1063" s="234"/>
      <c r="DH1063" s="234"/>
      <c r="DI1063" s="234"/>
      <c r="DJ1063" s="234"/>
      <c r="DK1063" s="234"/>
      <c r="DL1063" s="234"/>
      <c r="DM1063" s="234"/>
      <c r="DN1063" s="234"/>
      <c r="DO1063" s="234"/>
      <c r="DP1063" s="234"/>
      <c r="DQ1063" s="234"/>
      <c r="DR1063" s="234"/>
      <c r="DS1063" s="234"/>
      <c r="DT1063" s="234"/>
      <c r="DU1063" s="234"/>
      <c r="DV1063" s="234"/>
      <c r="DW1063" s="234"/>
      <c r="DX1063" s="234"/>
      <c r="DY1063" s="234"/>
      <c r="DZ1063" s="234"/>
      <c r="EA1063" s="234"/>
      <c r="EB1063" s="234"/>
      <c r="EC1063" s="234"/>
      <c r="ED1063" s="234"/>
      <c r="EE1063" s="234"/>
      <c r="EF1063" s="234"/>
      <c r="EG1063" s="234"/>
      <c r="EH1063" s="234"/>
      <c r="EI1063" s="234"/>
      <c r="EJ1063" s="234"/>
      <c r="EK1063" s="234"/>
      <c r="EL1063" s="234"/>
      <c r="EM1063" s="234"/>
      <c r="EN1063" s="234"/>
      <c r="EO1063" s="234"/>
      <c r="EP1063" s="234"/>
      <c r="EQ1063" s="234"/>
      <c r="ER1063" s="234"/>
      <c r="ES1063" s="234"/>
      <c r="ET1063" s="234"/>
      <c r="EU1063" s="234"/>
      <c r="EV1063" s="234"/>
      <c r="EW1063" s="234"/>
      <c r="EX1063" s="234"/>
      <c r="EY1063" s="234"/>
      <c r="EZ1063" s="234"/>
      <c r="FA1063" s="234"/>
      <c r="FB1063" s="234"/>
      <c r="FC1063" s="234"/>
      <c r="FD1063" s="234"/>
      <c r="FE1063" s="234"/>
      <c r="FF1063" s="234"/>
      <c r="FG1063" s="234"/>
      <c r="FH1063" s="234"/>
      <c r="FI1063" s="234"/>
      <c r="FJ1063" s="234"/>
      <c r="FK1063" s="234"/>
      <c r="FL1063" s="234"/>
      <c r="FM1063" s="234"/>
      <c r="FN1063" s="234"/>
      <c r="FO1063" s="234"/>
      <c r="FP1063" s="234"/>
      <c r="FQ1063" s="234"/>
      <c r="FR1063" s="234"/>
      <c r="FS1063" s="234"/>
      <c r="FT1063" s="234"/>
      <c r="FU1063" s="234"/>
      <c r="FV1063" s="234"/>
      <c r="FW1063" s="234"/>
      <c r="FX1063" s="234"/>
      <c r="FY1063" s="234"/>
      <c r="FZ1063" s="234"/>
      <c r="GA1063" s="234"/>
      <c r="GB1063" s="234"/>
      <c r="GC1063" s="234"/>
      <c r="GD1063" s="234"/>
      <c r="GE1063" s="234"/>
      <c r="GF1063" s="234"/>
      <c r="GG1063" s="234"/>
      <c r="GH1063" s="234"/>
      <c r="GI1063" s="234"/>
      <c r="GJ1063" s="234"/>
      <c r="GK1063" s="234"/>
      <c r="GL1063" s="234"/>
      <c r="GM1063" s="234"/>
      <c r="GN1063" s="234"/>
      <c r="GO1063" s="234"/>
      <c r="GP1063" s="234"/>
      <c r="GQ1063" s="234"/>
      <c r="GR1063" s="234"/>
      <c r="GS1063" s="234"/>
      <c r="GT1063" s="234"/>
      <c r="GU1063" s="234"/>
      <c r="GV1063" s="234"/>
      <c r="GW1063" s="234"/>
      <c r="GX1063" s="234"/>
      <c r="GY1063" s="234"/>
      <c r="GZ1063" s="234"/>
      <c r="HA1063" s="234"/>
      <c r="HB1063" s="234"/>
      <c r="HC1063" s="234"/>
      <c r="HD1063" s="234"/>
      <c r="HE1063" s="234"/>
      <c r="HF1063" s="234"/>
      <c r="HG1063" s="234"/>
      <c r="HH1063" s="234"/>
      <c r="HI1063" s="234"/>
      <c r="HJ1063" s="234"/>
      <c r="HK1063" s="234"/>
      <c r="HL1063" s="234"/>
      <c r="HM1063" s="234"/>
      <c r="HN1063" s="234"/>
      <c r="HO1063" s="234"/>
      <c r="HP1063" s="234"/>
      <c r="HQ1063" s="234"/>
      <c r="HR1063" s="234"/>
      <c r="HS1063" s="234"/>
      <c r="HT1063" s="234"/>
      <c r="HU1063" s="234"/>
      <c r="HV1063" s="234"/>
      <c r="HW1063" s="234"/>
      <c r="HX1063" s="234"/>
      <c r="HY1063" s="234"/>
      <c r="HZ1063" s="234"/>
      <c r="IA1063" s="234"/>
      <c r="IB1063" s="234"/>
      <c r="IC1063" s="234"/>
      <c r="ID1063" s="234"/>
    </row>
    <row r="1065" spans="1:238" s="311" customFormat="1">
      <c r="A1065" s="249"/>
      <c r="B1065" s="280"/>
      <c r="C1065" s="280"/>
      <c r="D1065" s="280"/>
      <c r="E1065" s="280"/>
      <c r="F1065" s="280"/>
      <c r="G1065" s="280"/>
      <c r="H1065" s="243"/>
      <c r="I1065" s="307"/>
      <c r="J1065" s="308"/>
      <c r="K1065" s="309"/>
      <c r="L1065" s="310"/>
      <c r="N1065" s="301"/>
      <c r="O1065" s="301"/>
      <c r="P1065" s="234"/>
      <c r="Q1065" s="234"/>
      <c r="R1065" s="234"/>
      <c r="S1065" s="234"/>
      <c r="T1065" s="234"/>
      <c r="U1065" s="234"/>
      <c r="V1065" s="234"/>
      <c r="W1065" s="234"/>
      <c r="X1065" s="234"/>
      <c r="Y1065" s="234"/>
      <c r="Z1065" s="234"/>
      <c r="AA1065" s="234"/>
      <c r="AB1065" s="234"/>
      <c r="AC1065" s="234"/>
      <c r="AD1065" s="234"/>
      <c r="AE1065" s="234"/>
      <c r="AF1065" s="234"/>
      <c r="AG1065" s="234"/>
      <c r="AH1065" s="234"/>
      <c r="AI1065" s="234"/>
      <c r="AJ1065" s="234"/>
      <c r="AK1065" s="234"/>
      <c r="AL1065" s="234"/>
      <c r="AM1065" s="234"/>
      <c r="AN1065" s="234"/>
      <c r="AO1065" s="234"/>
      <c r="AP1065" s="234"/>
      <c r="AQ1065" s="234"/>
      <c r="AR1065" s="234"/>
      <c r="AS1065" s="234"/>
      <c r="AT1065" s="234"/>
      <c r="AU1065" s="234"/>
      <c r="AV1065" s="234"/>
      <c r="AW1065" s="234"/>
      <c r="AX1065" s="234"/>
      <c r="AY1065" s="234"/>
      <c r="AZ1065" s="234"/>
      <c r="BA1065" s="234"/>
      <c r="BB1065" s="234"/>
      <c r="BC1065" s="234"/>
      <c r="BD1065" s="234"/>
      <c r="BE1065" s="234"/>
      <c r="BF1065" s="234"/>
      <c r="BG1065" s="234"/>
      <c r="BH1065" s="234"/>
      <c r="BI1065" s="234"/>
      <c r="BJ1065" s="234"/>
      <c r="BK1065" s="234"/>
      <c r="BL1065" s="234"/>
      <c r="BM1065" s="234"/>
      <c r="BN1065" s="234"/>
      <c r="BO1065" s="234"/>
      <c r="BP1065" s="234"/>
      <c r="BQ1065" s="234"/>
      <c r="BR1065" s="234"/>
      <c r="BS1065" s="234"/>
      <c r="BT1065" s="234"/>
      <c r="BU1065" s="234"/>
      <c r="BV1065" s="234"/>
      <c r="BW1065" s="234"/>
      <c r="BX1065" s="234"/>
      <c r="BY1065" s="234"/>
      <c r="BZ1065" s="234"/>
      <c r="CA1065" s="234"/>
      <c r="CB1065" s="234"/>
      <c r="CC1065" s="234"/>
      <c r="CD1065" s="234"/>
      <c r="CE1065" s="234"/>
      <c r="CF1065" s="234"/>
      <c r="CG1065" s="234"/>
      <c r="CH1065" s="234"/>
      <c r="CI1065" s="234"/>
      <c r="CJ1065" s="234"/>
      <c r="CK1065" s="234"/>
      <c r="CL1065" s="234"/>
      <c r="CM1065" s="234"/>
      <c r="CN1065" s="234"/>
      <c r="CO1065" s="234"/>
      <c r="CP1065" s="234"/>
      <c r="CQ1065" s="234"/>
      <c r="CR1065" s="234"/>
      <c r="CS1065" s="234"/>
      <c r="CT1065" s="234"/>
      <c r="CU1065" s="234"/>
      <c r="CV1065" s="234"/>
      <c r="CW1065" s="234"/>
      <c r="CX1065" s="234"/>
      <c r="CY1065" s="234"/>
      <c r="CZ1065" s="234"/>
      <c r="DA1065" s="234"/>
      <c r="DB1065" s="234"/>
      <c r="DC1065" s="234"/>
      <c r="DD1065" s="234"/>
      <c r="DE1065" s="234"/>
      <c r="DF1065" s="234"/>
      <c r="DG1065" s="234"/>
      <c r="DH1065" s="234"/>
      <c r="DI1065" s="234"/>
      <c r="DJ1065" s="234"/>
      <c r="DK1065" s="234"/>
      <c r="DL1065" s="234"/>
      <c r="DM1065" s="234"/>
      <c r="DN1065" s="234"/>
      <c r="DO1065" s="234"/>
      <c r="DP1065" s="234"/>
      <c r="DQ1065" s="234"/>
      <c r="DR1065" s="234"/>
      <c r="DS1065" s="234"/>
      <c r="DT1065" s="234"/>
      <c r="DU1065" s="234"/>
      <c r="DV1065" s="234"/>
      <c r="DW1065" s="234"/>
      <c r="DX1065" s="234"/>
      <c r="DY1065" s="234"/>
      <c r="DZ1065" s="234"/>
      <c r="EA1065" s="234"/>
      <c r="EB1065" s="234"/>
      <c r="EC1065" s="234"/>
      <c r="ED1065" s="234"/>
      <c r="EE1065" s="234"/>
      <c r="EF1065" s="234"/>
      <c r="EG1065" s="234"/>
      <c r="EH1065" s="234"/>
      <c r="EI1065" s="234"/>
      <c r="EJ1065" s="234"/>
      <c r="EK1065" s="234"/>
      <c r="EL1065" s="234"/>
      <c r="EM1065" s="234"/>
      <c r="EN1065" s="234"/>
      <c r="EO1065" s="234"/>
      <c r="EP1065" s="234"/>
      <c r="EQ1065" s="234"/>
      <c r="ER1065" s="234"/>
      <c r="ES1065" s="234"/>
      <c r="ET1065" s="234"/>
      <c r="EU1065" s="234"/>
      <c r="EV1065" s="234"/>
      <c r="EW1065" s="234"/>
      <c r="EX1065" s="234"/>
      <c r="EY1065" s="234"/>
      <c r="EZ1065" s="234"/>
      <c r="FA1065" s="234"/>
      <c r="FB1065" s="234"/>
      <c r="FC1065" s="234"/>
      <c r="FD1065" s="234"/>
      <c r="FE1065" s="234"/>
      <c r="FF1065" s="234"/>
      <c r="FG1065" s="234"/>
      <c r="FH1065" s="234"/>
      <c r="FI1065" s="234"/>
      <c r="FJ1065" s="234"/>
      <c r="FK1065" s="234"/>
      <c r="FL1065" s="234"/>
      <c r="FM1065" s="234"/>
      <c r="FN1065" s="234"/>
      <c r="FO1065" s="234"/>
      <c r="FP1065" s="234"/>
      <c r="FQ1065" s="234"/>
      <c r="FR1065" s="234"/>
      <c r="FS1065" s="234"/>
      <c r="FT1065" s="234"/>
      <c r="FU1065" s="234"/>
      <c r="FV1065" s="234"/>
      <c r="FW1065" s="234"/>
      <c r="FX1065" s="234"/>
      <c r="FY1065" s="234"/>
      <c r="FZ1065" s="234"/>
      <c r="GA1065" s="234"/>
      <c r="GB1065" s="234"/>
      <c r="GC1065" s="234"/>
      <c r="GD1065" s="234"/>
      <c r="GE1065" s="234"/>
      <c r="GF1065" s="234"/>
      <c r="GG1065" s="234"/>
      <c r="GH1065" s="234"/>
      <c r="GI1065" s="234"/>
      <c r="GJ1065" s="234"/>
      <c r="GK1065" s="234"/>
      <c r="GL1065" s="234"/>
      <c r="GM1065" s="234"/>
      <c r="GN1065" s="234"/>
      <c r="GO1065" s="234"/>
      <c r="GP1065" s="234"/>
      <c r="GQ1065" s="234"/>
      <c r="GR1065" s="234"/>
      <c r="GS1065" s="234"/>
      <c r="GT1065" s="234"/>
      <c r="GU1065" s="234"/>
      <c r="GV1065" s="234"/>
      <c r="GW1065" s="234"/>
      <c r="GX1065" s="234"/>
      <c r="GY1065" s="234"/>
      <c r="GZ1065" s="234"/>
      <c r="HA1065" s="234"/>
      <c r="HB1065" s="234"/>
      <c r="HC1065" s="234"/>
      <c r="HD1065" s="234"/>
      <c r="HE1065" s="234"/>
      <c r="HF1065" s="234"/>
      <c r="HG1065" s="234"/>
      <c r="HH1065" s="234"/>
      <c r="HI1065" s="234"/>
      <c r="HJ1065" s="234"/>
      <c r="HK1065" s="234"/>
      <c r="HL1065" s="234"/>
      <c r="HM1065" s="234"/>
      <c r="HN1065" s="234"/>
      <c r="HO1065" s="234"/>
      <c r="HP1065" s="234"/>
      <c r="HQ1065" s="234"/>
      <c r="HR1065" s="234"/>
      <c r="HS1065" s="234"/>
      <c r="HT1065" s="234"/>
      <c r="HU1065" s="234"/>
      <c r="HV1065" s="234"/>
      <c r="HW1065" s="234"/>
      <c r="HX1065" s="234"/>
      <c r="HY1065" s="234"/>
      <c r="HZ1065" s="234"/>
      <c r="IA1065" s="234"/>
      <c r="IB1065" s="234"/>
      <c r="IC1065" s="234"/>
      <c r="ID1065" s="234"/>
    </row>
    <row r="1066" spans="1:238" s="311" customFormat="1">
      <c r="A1066" s="249"/>
      <c r="B1066" s="280"/>
      <c r="C1066" s="280"/>
      <c r="D1066" s="280"/>
      <c r="E1066" s="280"/>
      <c r="F1066" s="280"/>
      <c r="G1066" s="280"/>
      <c r="H1066" s="243"/>
      <c r="I1066" s="307"/>
      <c r="J1066" s="308"/>
      <c r="K1066" s="309"/>
      <c r="L1066" s="310"/>
      <c r="N1066" s="301"/>
      <c r="O1066" s="301"/>
      <c r="P1066" s="234"/>
      <c r="Q1066" s="234"/>
      <c r="R1066" s="234"/>
      <c r="S1066" s="234"/>
      <c r="T1066" s="234"/>
      <c r="U1066" s="234"/>
      <c r="V1066" s="234"/>
      <c r="W1066" s="234"/>
      <c r="X1066" s="234"/>
      <c r="Y1066" s="234"/>
      <c r="Z1066" s="234"/>
      <c r="AA1066" s="234"/>
      <c r="AB1066" s="234"/>
      <c r="AC1066" s="234"/>
      <c r="AD1066" s="234"/>
      <c r="AE1066" s="234"/>
      <c r="AF1066" s="234"/>
      <c r="AG1066" s="234"/>
      <c r="AH1066" s="234"/>
      <c r="AI1066" s="234"/>
      <c r="AJ1066" s="234"/>
      <c r="AK1066" s="234"/>
      <c r="AL1066" s="234"/>
      <c r="AM1066" s="234"/>
      <c r="AN1066" s="234"/>
      <c r="AO1066" s="234"/>
      <c r="AP1066" s="234"/>
      <c r="AQ1066" s="234"/>
      <c r="AR1066" s="234"/>
      <c r="AS1066" s="234"/>
      <c r="AT1066" s="234"/>
      <c r="AU1066" s="234"/>
      <c r="AV1066" s="234"/>
      <c r="AW1066" s="234"/>
      <c r="AX1066" s="234"/>
      <c r="AY1066" s="234"/>
      <c r="AZ1066" s="234"/>
      <c r="BA1066" s="234"/>
      <c r="BB1066" s="234"/>
      <c r="BC1066" s="234"/>
      <c r="BD1066" s="234"/>
      <c r="BE1066" s="234"/>
      <c r="BF1066" s="234"/>
      <c r="BG1066" s="234"/>
      <c r="BH1066" s="234"/>
      <c r="BI1066" s="234"/>
      <c r="BJ1066" s="234"/>
      <c r="BK1066" s="234"/>
      <c r="BL1066" s="234"/>
      <c r="BM1066" s="234"/>
      <c r="BN1066" s="234"/>
      <c r="BO1066" s="234"/>
      <c r="BP1066" s="234"/>
      <c r="BQ1066" s="234"/>
      <c r="BR1066" s="234"/>
      <c r="BS1066" s="234"/>
      <c r="BT1066" s="234"/>
      <c r="BU1066" s="234"/>
      <c r="BV1066" s="234"/>
      <c r="BW1066" s="234"/>
      <c r="BX1066" s="234"/>
      <c r="BY1066" s="234"/>
      <c r="BZ1066" s="234"/>
      <c r="CA1066" s="234"/>
      <c r="CB1066" s="234"/>
      <c r="CC1066" s="234"/>
      <c r="CD1066" s="234"/>
      <c r="CE1066" s="234"/>
      <c r="CF1066" s="234"/>
      <c r="CG1066" s="234"/>
      <c r="CH1066" s="234"/>
      <c r="CI1066" s="234"/>
      <c r="CJ1066" s="234"/>
      <c r="CK1066" s="234"/>
      <c r="CL1066" s="234"/>
      <c r="CM1066" s="234"/>
      <c r="CN1066" s="234"/>
      <c r="CO1066" s="234"/>
      <c r="CP1066" s="234"/>
      <c r="CQ1066" s="234"/>
      <c r="CR1066" s="234"/>
      <c r="CS1066" s="234"/>
      <c r="CT1066" s="234"/>
      <c r="CU1066" s="234"/>
      <c r="CV1066" s="234"/>
      <c r="CW1066" s="234"/>
      <c r="CX1066" s="234"/>
      <c r="CY1066" s="234"/>
      <c r="CZ1066" s="234"/>
      <c r="DA1066" s="234"/>
      <c r="DB1066" s="234"/>
      <c r="DC1066" s="234"/>
      <c r="DD1066" s="234"/>
      <c r="DE1066" s="234"/>
      <c r="DF1066" s="234"/>
      <c r="DG1066" s="234"/>
      <c r="DH1066" s="234"/>
      <c r="DI1066" s="234"/>
      <c r="DJ1066" s="234"/>
      <c r="DK1066" s="234"/>
      <c r="DL1066" s="234"/>
      <c r="DM1066" s="234"/>
      <c r="DN1066" s="234"/>
      <c r="DO1066" s="234"/>
      <c r="DP1066" s="234"/>
      <c r="DQ1066" s="234"/>
      <c r="DR1066" s="234"/>
      <c r="DS1066" s="234"/>
      <c r="DT1066" s="234"/>
      <c r="DU1066" s="234"/>
      <c r="DV1066" s="234"/>
      <c r="DW1066" s="234"/>
      <c r="DX1066" s="234"/>
      <c r="DY1066" s="234"/>
      <c r="DZ1066" s="234"/>
      <c r="EA1066" s="234"/>
      <c r="EB1066" s="234"/>
      <c r="EC1066" s="234"/>
      <c r="ED1066" s="234"/>
      <c r="EE1066" s="234"/>
      <c r="EF1066" s="234"/>
      <c r="EG1066" s="234"/>
      <c r="EH1066" s="234"/>
      <c r="EI1066" s="234"/>
      <c r="EJ1066" s="234"/>
      <c r="EK1066" s="234"/>
      <c r="EL1066" s="234"/>
      <c r="EM1066" s="234"/>
      <c r="EN1066" s="234"/>
      <c r="EO1066" s="234"/>
      <c r="EP1066" s="234"/>
      <c r="EQ1066" s="234"/>
      <c r="ER1066" s="234"/>
      <c r="ES1066" s="234"/>
      <c r="ET1066" s="234"/>
      <c r="EU1066" s="234"/>
      <c r="EV1066" s="234"/>
      <c r="EW1066" s="234"/>
      <c r="EX1066" s="234"/>
      <c r="EY1066" s="234"/>
      <c r="EZ1066" s="234"/>
      <c r="FA1066" s="234"/>
      <c r="FB1066" s="234"/>
      <c r="FC1066" s="234"/>
      <c r="FD1066" s="234"/>
      <c r="FE1066" s="234"/>
      <c r="FF1066" s="234"/>
      <c r="FG1066" s="234"/>
      <c r="FH1066" s="234"/>
      <c r="FI1066" s="234"/>
      <c r="FJ1066" s="234"/>
      <c r="FK1066" s="234"/>
      <c r="FL1066" s="234"/>
      <c r="FM1066" s="234"/>
      <c r="FN1066" s="234"/>
      <c r="FO1066" s="234"/>
      <c r="FP1066" s="234"/>
      <c r="FQ1066" s="234"/>
      <c r="FR1066" s="234"/>
      <c r="FS1066" s="234"/>
      <c r="FT1066" s="234"/>
      <c r="FU1066" s="234"/>
      <c r="FV1066" s="234"/>
      <c r="FW1066" s="234"/>
      <c r="FX1066" s="234"/>
      <c r="FY1066" s="234"/>
      <c r="FZ1066" s="234"/>
      <c r="GA1066" s="234"/>
      <c r="GB1066" s="234"/>
      <c r="GC1066" s="234"/>
      <c r="GD1066" s="234"/>
      <c r="GE1066" s="234"/>
      <c r="GF1066" s="234"/>
      <c r="GG1066" s="234"/>
      <c r="GH1066" s="234"/>
      <c r="GI1066" s="234"/>
      <c r="GJ1066" s="234"/>
      <c r="GK1066" s="234"/>
      <c r="GL1066" s="234"/>
      <c r="GM1066" s="234"/>
      <c r="GN1066" s="234"/>
      <c r="GO1066" s="234"/>
      <c r="GP1066" s="234"/>
      <c r="GQ1066" s="234"/>
      <c r="GR1066" s="234"/>
      <c r="GS1066" s="234"/>
      <c r="GT1066" s="234"/>
      <c r="GU1066" s="234"/>
      <c r="GV1066" s="234"/>
      <c r="GW1066" s="234"/>
      <c r="GX1066" s="234"/>
      <c r="GY1066" s="234"/>
      <c r="GZ1066" s="234"/>
      <c r="HA1066" s="234"/>
      <c r="HB1066" s="234"/>
      <c r="HC1066" s="234"/>
      <c r="HD1066" s="234"/>
      <c r="HE1066" s="234"/>
      <c r="HF1066" s="234"/>
      <c r="HG1066" s="234"/>
      <c r="HH1066" s="234"/>
      <c r="HI1066" s="234"/>
      <c r="HJ1066" s="234"/>
      <c r="HK1066" s="234"/>
      <c r="HL1066" s="234"/>
      <c r="HM1066" s="234"/>
      <c r="HN1066" s="234"/>
      <c r="HO1066" s="234"/>
      <c r="HP1066" s="234"/>
      <c r="HQ1066" s="234"/>
      <c r="HR1066" s="234"/>
      <c r="HS1066" s="234"/>
      <c r="HT1066" s="234"/>
      <c r="HU1066" s="234"/>
      <c r="HV1066" s="234"/>
      <c r="HW1066" s="234"/>
      <c r="HX1066" s="234"/>
      <c r="HY1066" s="234"/>
      <c r="HZ1066" s="234"/>
      <c r="IA1066" s="234"/>
      <c r="IB1066" s="234"/>
      <c r="IC1066" s="234"/>
      <c r="ID1066" s="234"/>
    </row>
    <row r="1068" spans="1:238" s="311" customFormat="1">
      <c r="A1068" s="249"/>
      <c r="B1068" s="280"/>
      <c r="C1068" s="280"/>
      <c r="D1068" s="280"/>
      <c r="E1068" s="280"/>
      <c r="F1068" s="280"/>
      <c r="G1068" s="280"/>
      <c r="H1068" s="243"/>
      <c r="I1068" s="307"/>
      <c r="J1068" s="308"/>
      <c r="K1068" s="309"/>
      <c r="L1068" s="310"/>
      <c r="N1068" s="301"/>
      <c r="O1068" s="301"/>
      <c r="P1068" s="234"/>
      <c r="Q1068" s="234"/>
      <c r="R1068" s="234"/>
      <c r="S1068" s="234"/>
      <c r="T1068" s="234"/>
      <c r="U1068" s="234"/>
      <c r="V1068" s="234"/>
      <c r="W1068" s="234"/>
      <c r="X1068" s="234"/>
      <c r="Y1068" s="234"/>
      <c r="Z1068" s="234"/>
      <c r="AA1068" s="234"/>
      <c r="AB1068" s="234"/>
      <c r="AC1068" s="234"/>
      <c r="AD1068" s="234"/>
      <c r="AE1068" s="234"/>
      <c r="AF1068" s="234"/>
      <c r="AG1068" s="234"/>
      <c r="AH1068" s="234"/>
      <c r="AI1068" s="234"/>
      <c r="AJ1068" s="234"/>
      <c r="AK1068" s="234"/>
      <c r="AL1068" s="234"/>
      <c r="AM1068" s="234"/>
      <c r="AN1068" s="234"/>
      <c r="AO1068" s="234"/>
      <c r="AP1068" s="234"/>
      <c r="AQ1068" s="234"/>
      <c r="AR1068" s="234"/>
      <c r="AS1068" s="234"/>
      <c r="AT1068" s="234"/>
      <c r="AU1068" s="234"/>
      <c r="AV1068" s="234"/>
      <c r="AW1068" s="234"/>
      <c r="AX1068" s="234"/>
      <c r="AY1068" s="234"/>
      <c r="AZ1068" s="234"/>
      <c r="BA1068" s="234"/>
      <c r="BB1068" s="234"/>
      <c r="BC1068" s="234"/>
      <c r="BD1068" s="234"/>
      <c r="BE1068" s="234"/>
      <c r="BF1068" s="234"/>
      <c r="BG1068" s="234"/>
      <c r="BH1068" s="234"/>
      <c r="BI1068" s="234"/>
      <c r="BJ1068" s="234"/>
      <c r="BK1068" s="234"/>
      <c r="BL1068" s="234"/>
      <c r="BM1068" s="234"/>
      <c r="BN1068" s="234"/>
      <c r="BO1068" s="234"/>
      <c r="BP1068" s="234"/>
      <c r="BQ1068" s="234"/>
      <c r="BR1068" s="234"/>
      <c r="BS1068" s="234"/>
      <c r="BT1068" s="234"/>
      <c r="BU1068" s="234"/>
      <c r="BV1068" s="234"/>
      <c r="BW1068" s="234"/>
      <c r="BX1068" s="234"/>
      <c r="BY1068" s="234"/>
      <c r="BZ1068" s="234"/>
      <c r="CA1068" s="234"/>
      <c r="CB1068" s="234"/>
      <c r="CC1068" s="234"/>
      <c r="CD1068" s="234"/>
      <c r="CE1068" s="234"/>
      <c r="CF1068" s="234"/>
      <c r="CG1068" s="234"/>
      <c r="CH1068" s="234"/>
      <c r="CI1068" s="234"/>
      <c r="CJ1068" s="234"/>
      <c r="CK1068" s="234"/>
      <c r="CL1068" s="234"/>
      <c r="CM1068" s="234"/>
      <c r="CN1068" s="234"/>
      <c r="CO1068" s="234"/>
      <c r="CP1068" s="234"/>
      <c r="CQ1068" s="234"/>
      <c r="CR1068" s="234"/>
      <c r="CS1068" s="234"/>
      <c r="CT1068" s="234"/>
      <c r="CU1068" s="234"/>
      <c r="CV1068" s="234"/>
      <c r="CW1068" s="234"/>
      <c r="CX1068" s="234"/>
      <c r="CY1068" s="234"/>
      <c r="CZ1068" s="234"/>
      <c r="DA1068" s="234"/>
      <c r="DB1068" s="234"/>
      <c r="DC1068" s="234"/>
      <c r="DD1068" s="234"/>
      <c r="DE1068" s="234"/>
      <c r="DF1068" s="234"/>
      <c r="DG1068" s="234"/>
      <c r="DH1068" s="234"/>
      <c r="DI1068" s="234"/>
      <c r="DJ1068" s="234"/>
      <c r="DK1068" s="234"/>
      <c r="DL1068" s="234"/>
      <c r="DM1068" s="234"/>
      <c r="DN1068" s="234"/>
      <c r="DO1068" s="234"/>
      <c r="DP1068" s="234"/>
      <c r="DQ1068" s="234"/>
      <c r="DR1068" s="234"/>
      <c r="DS1068" s="234"/>
      <c r="DT1068" s="234"/>
      <c r="DU1068" s="234"/>
      <c r="DV1068" s="234"/>
      <c r="DW1068" s="234"/>
      <c r="DX1068" s="234"/>
      <c r="DY1068" s="234"/>
      <c r="DZ1068" s="234"/>
      <c r="EA1068" s="234"/>
      <c r="EB1068" s="234"/>
      <c r="EC1068" s="234"/>
      <c r="ED1068" s="234"/>
      <c r="EE1068" s="234"/>
      <c r="EF1068" s="234"/>
      <c r="EG1068" s="234"/>
      <c r="EH1068" s="234"/>
      <c r="EI1068" s="234"/>
      <c r="EJ1068" s="234"/>
      <c r="EK1068" s="234"/>
      <c r="EL1068" s="234"/>
      <c r="EM1068" s="234"/>
      <c r="EN1068" s="234"/>
      <c r="EO1068" s="234"/>
      <c r="EP1068" s="234"/>
      <c r="EQ1068" s="234"/>
      <c r="ER1068" s="234"/>
      <c r="ES1068" s="234"/>
      <c r="ET1068" s="234"/>
      <c r="EU1068" s="234"/>
      <c r="EV1068" s="234"/>
      <c r="EW1068" s="234"/>
      <c r="EX1068" s="234"/>
      <c r="EY1068" s="234"/>
      <c r="EZ1068" s="234"/>
      <c r="FA1068" s="234"/>
      <c r="FB1068" s="234"/>
      <c r="FC1068" s="234"/>
      <c r="FD1068" s="234"/>
      <c r="FE1068" s="234"/>
      <c r="FF1068" s="234"/>
      <c r="FG1068" s="234"/>
      <c r="FH1068" s="234"/>
      <c r="FI1068" s="234"/>
      <c r="FJ1068" s="234"/>
      <c r="FK1068" s="234"/>
      <c r="FL1068" s="234"/>
      <c r="FM1068" s="234"/>
      <c r="FN1068" s="234"/>
      <c r="FO1068" s="234"/>
      <c r="FP1068" s="234"/>
      <c r="FQ1068" s="234"/>
      <c r="FR1068" s="234"/>
      <c r="FS1068" s="234"/>
      <c r="FT1068" s="234"/>
      <c r="FU1068" s="234"/>
      <c r="FV1068" s="234"/>
      <c r="FW1068" s="234"/>
      <c r="FX1068" s="234"/>
      <c r="FY1068" s="234"/>
      <c r="FZ1068" s="234"/>
      <c r="GA1068" s="234"/>
      <c r="GB1068" s="234"/>
      <c r="GC1068" s="234"/>
      <c r="GD1068" s="234"/>
      <c r="GE1068" s="234"/>
      <c r="GF1068" s="234"/>
      <c r="GG1068" s="234"/>
      <c r="GH1068" s="234"/>
      <c r="GI1068" s="234"/>
      <c r="GJ1068" s="234"/>
      <c r="GK1068" s="234"/>
      <c r="GL1068" s="234"/>
      <c r="GM1068" s="234"/>
      <c r="GN1068" s="234"/>
      <c r="GO1068" s="234"/>
      <c r="GP1068" s="234"/>
      <c r="GQ1068" s="234"/>
      <c r="GR1068" s="234"/>
      <c r="GS1068" s="234"/>
      <c r="GT1068" s="234"/>
      <c r="GU1068" s="234"/>
      <c r="GV1068" s="234"/>
      <c r="GW1068" s="234"/>
      <c r="GX1068" s="234"/>
      <c r="GY1068" s="234"/>
      <c r="GZ1068" s="234"/>
      <c r="HA1068" s="234"/>
      <c r="HB1068" s="234"/>
      <c r="HC1068" s="234"/>
      <c r="HD1068" s="234"/>
      <c r="HE1068" s="234"/>
      <c r="HF1068" s="234"/>
      <c r="HG1068" s="234"/>
      <c r="HH1068" s="234"/>
      <c r="HI1068" s="234"/>
      <c r="HJ1068" s="234"/>
      <c r="HK1068" s="234"/>
      <c r="HL1068" s="234"/>
      <c r="HM1068" s="234"/>
      <c r="HN1068" s="234"/>
      <c r="HO1068" s="234"/>
      <c r="HP1068" s="234"/>
      <c r="HQ1068" s="234"/>
      <c r="HR1068" s="234"/>
      <c r="HS1068" s="234"/>
      <c r="HT1068" s="234"/>
      <c r="HU1068" s="234"/>
      <c r="HV1068" s="234"/>
      <c r="HW1068" s="234"/>
      <c r="HX1068" s="234"/>
      <c r="HY1068" s="234"/>
      <c r="HZ1068" s="234"/>
      <c r="IA1068" s="234"/>
      <c r="IB1068" s="234"/>
      <c r="IC1068" s="234"/>
      <c r="ID1068" s="234"/>
    </row>
    <row r="1070" spans="1:238" s="311" customFormat="1">
      <c r="A1070" s="249"/>
      <c r="B1070" s="280"/>
      <c r="C1070" s="280"/>
      <c r="D1070" s="280"/>
      <c r="E1070" s="280"/>
      <c r="F1070" s="280"/>
      <c r="G1070" s="280"/>
      <c r="H1070" s="243"/>
      <c r="I1070" s="307"/>
      <c r="J1070" s="308"/>
      <c r="K1070" s="309"/>
      <c r="L1070" s="310"/>
      <c r="N1070" s="301"/>
      <c r="O1070" s="301"/>
      <c r="P1070" s="234"/>
      <c r="Q1070" s="234"/>
      <c r="R1070" s="234"/>
      <c r="S1070" s="234"/>
      <c r="T1070" s="234"/>
      <c r="U1070" s="234"/>
      <c r="V1070" s="234"/>
      <c r="W1070" s="234"/>
      <c r="X1070" s="234"/>
      <c r="Y1070" s="234"/>
      <c r="Z1070" s="234"/>
      <c r="AA1070" s="234"/>
      <c r="AB1070" s="234"/>
      <c r="AC1070" s="234"/>
      <c r="AD1070" s="234"/>
      <c r="AE1070" s="234"/>
      <c r="AF1070" s="234"/>
      <c r="AG1070" s="234"/>
      <c r="AH1070" s="234"/>
      <c r="AI1070" s="234"/>
      <c r="AJ1070" s="234"/>
      <c r="AK1070" s="234"/>
      <c r="AL1070" s="234"/>
      <c r="AM1070" s="234"/>
      <c r="AN1070" s="234"/>
      <c r="AO1070" s="234"/>
      <c r="AP1070" s="234"/>
      <c r="AQ1070" s="234"/>
      <c r="AR1070" s="234"/>
      <c r="AS1070" s="234"/>
      <c r="AT1070" s="234"/>
      <c r="AU1070" s="234"/>
      <c r="AV1070" s="234"/>
      <c r="AW1070" s="234"/>
      <c r="AX1070" s="234"/>
      <c r="AY1070" s="234"/>
      <c r="AZ1070" s="234"/>
      <c r="BA1070" s="234"/>
      <c r="BB1070" s="234"/>
      <c r="BC1070" s="234"/>
      <c r="BD1070" s="234"/>
      <c r="BE1070" s="234"/>
      <c r="BF1070" s="234"/>
      <c r="BG1070" s="234"/>
      <c r="BH1070" s="234"/>
      <c r="BI1070" s="234"/>
      <c r="BJ1070" s="234"/>
      <c r="BK1070" s="234"/>
      <c r="BL1070" s="234"/>
      <c r="BM1070" s="234"/>
      <c r="BN1070" s="234"/>
      <c r="BO1070" s="234"/>
      <c r="BP1070" s="234"/>
      <c r="BQ1070" s="234"/>
      <c r="BR1070" s="234"/>
      <c r="BS1070" s="234"/>
      <c r="BT1070" s="234"/>
      <c r="BU1070" s="234"/>
      <c r="BV1070" s="234"/>
      <c r="BW1070" s="234"/>
      <c r="BX1070" s="234"/>
      <c r="BY1070" s="234"/>
      <c r="BZ1070" s="234"/>
      <c r="CA1070" s="234"/>
      <c r="CB1070" s="234"/>
      <c r="CC1070" s="234"/>
      <c r="CD1070" s="234"/>
      <c r="CE1070" s="234"/>
      <c r="CF1070" s="234"/>
      <c r="CG1070" s="234"/>
      <c r="CH1070" s="234"/>
      <c r="CI1070" s="234"/>
      <c r="CJ1070" s="234"/>
      <c r="CK1070" s="234"/>
      <c r="CL1070" s="234"/>
      <c r="CM1070" s="234"/>
      <c r="CN1070" s="234"/>
      <c r="CO1070" s="234"/>
      <c r="CP1070" s="234"/>
      <c r="CQ1070" s="234"/>
      <c r="CR1070" s="234"/>
      <c r="CS1070" s="234"/>
      <c r="CT1070" s="234"/>
      <c r="CU1070" s="234"/>
      <c r="CV1070" s="234"/>
      <c r="CW1070" s="234"/>
      <c r="CX1070" s="234"/>
      <c r="CY1070" s="234"/>
      <c r="CZ1070" s="234"/>
      <c r="DA1070" s="234"/>
      <c r="DB1070" s="234"/>
      <c r="DC1070" s="234"/>
      <c r="DD1070" s="234"/>
      <c r="DE1070" s="234"/>
      <c r="DF1070" s="234"/>
      <c r="DG1070" s="234"/>
      <c r="DH1070" s="234"/>
      <c r="DI1070" s="234"/>
      <c r="DJ1070" s="234"/>
      <c r="DK1070" s="234"/>
      <c r="DL1070" s="234"/>
      <c r="DM1070" s="234"/>
      <c r="DN1070" s="234"/>
      <c r="DO1070" s="234"/>
      <c r="DP1070" s="234"/>
      <c r="DQ1070" s="234"/>
      <c r="DR1070" s="234"/>
      <c r="DS1070" s="234"/>
      <c r="DT1070" s="234"/>
      <c r="DU1070" s="234"/>
      <c r="DV1070" s="234"/>
      <c r="DW1070" s="234"/>
      <c r="DX1070" s="234"/>
      <c r="DY1070" s="234"/>
      <c r="DZ1070" s="234"/>
      <c r="EA1070" s="234"/>
      <c r="EB1070" s="234"/>
      <c r="EC1070" s="234"/>
      <c r="ED1070" s="234"/>
      <c r="EE1070" s="234"/>
      <c r="EF1070" s="234"/>
      <c r="EG1070" s="234"/>
      <c r="EH1070" s="234"/>
      <c r="EI1070" s="234"/>
      <c r="EJ1070" s="234"/>
      <c r="EK1070" s="234"/>
      <c r="EL1070" s="234"/>
      <c r="EM1070" s="234"/>
      <c r="EN1070" s="234"/>
      <c r="EO1070" s="234"/>
      <c r="EP1070" s="234"/>
      <c r="EQ1070" s="234"/>
      <c r="ER1070" s="234"/>
      <c r="ES1070" s="234"/>
      <c r="ET1070" s="234"/>
      <c r="EU1070" s="234"/>
      <c r="EV1070" s="234"/>
      <c r="EW1070" s="234"/>
      <c r="EX1070" s="234"/>
      <c r="EY1070" s="234"/>
      <c r="EZ1070" s="234"/>
      <c r="FA1070" s="234"/>
      <c r="FB1070" s="234"/>
      <c r="FC1070" s="234"/>
      <c r="FD1070" s="234"/>
      <c r="FE1070" s="234"/>
      <c r="FF1070" s="234"/>
      <c r="FG1070" s="234"/>
      <c r="FH1070" s="234"/>
      <c r="FI1070" s="234"/>
      <c r="FJ1070" s="234"/>
      <c r="FK1070" s="234"/>
      <c r="FL1070" s="234"/>
      <c r="FM1070" s="234"/>
      <c r="FN1070" s="234"/>
      <c r="FO1070" s="234"/>
      <c r="FP1070" s="234"/>
      <c r="FQ1070" s="234"/>
      <c r="FR1070" s="234"/>
      <c r="FS1070" s="234"/>
      <c r="FT1070" s="234"/>
      <c r="FU1070" s="234"/>
      <c r="FV1070" s="234"/>
      <c r="FW1070" s="234"/>
      <c r="FX1070" s="234"/>
      <c r="FY1070" s="234"/>
      <c r="FZ1070" s="234"/>
      <c r="GA1070" s="234"/>
      <c r="GB1070" s="234"/>
      <c r="GC1070" s="234"/>
      <c r="GD1070" s="234"/>
      <c r="GE1070" s="234"/>
      <c r="GF1070" s="234"/>
      <c r="GG1070" s="234"/>
      <c r="GH1070" s="234"/>
      <c r="GI1070" s="234"/>
      <c r="GJ1070" s="234"/>
      <c r="GK1070" s="234"/>
      <c r="GL1070" s="234"/>
      <c r="GM1070" s="234"/>
      <c r="GN1070" s="234"/>
      <c r="GO1070" s="234"/>
      <c r="GP1070" s="234"/>
      <c r="GQ1070" s="234"/>
      <c r="GR1070" s="234"/>
      <c r="GS1070" s="234"/>
      <c r="GT1070" s="234"/>
      <c r="GU1070" s="234"/>
      <c r="GV1070" s="234"/>
      <c r="GW1070" s="234"/>
      <c r="GX1070" s="234"/>
      <c r="GY1070" s="234"/>
      <c r="GZ1070" s="234"/>
      <c r="HA1070" s="234"/>
      <c r="HB1070" s="234"/>
      <c r="HC1070" s="234"/>
      <c r="HD1070" s="234"/>
      <c r="HE1070" s="234"/>
      <c r="HF1070" s="234"/>
      <c r="HG1070" s="234"/>
      <c r="HH1070" s="234"/>
      <c r="HI1070" s="234"/>
      <c r="HJ1070" s="234"/>
      <c r="HK1070" s="234"/>
      <c r="HL1070" s="234"/>
      <c r="HM1070" s="234"/>
      <c r="HN1070" s="234"/>
      <c r="HO1070" s="234"/>
      <c r="HP1070" s="234"/>
      <c r="HQ1070" s="234"/>
      <c r="HR1070" s="234"/>
      <c r="HS1070" s="234"/>
      <c r="HT1070" s="234"/>
      <c r="HU1070" s="234"/>
      <c r="HV1070" s="234"/>
      <c r="HW1070" s="234"/>
      <c r="HX1070" s="234"/>
      <c r="HY1070" s="234"/>
      <c r="HZ1070" s="234"/>
      <c r="IA1070" s="234"/>
      <c r="IB1070" s="234"/>
      <c r="IC1070" s="234"/>
      <c r="ID1070" s="234"/>
    </row>
    <row r="1072" spans="1:238" s="311" customFormat="1">
      <c r="A1072" s="249"/>
      <c r="B1072" s="280"/>
      <c r="C1072" s="280"/>
      <c r="D1072" s="280"/>
      <c r="E1072" s="280"/>
      <c r="F1072" s="280"/>
      <c r="G1072" s="280"/>
      <c r="H1072" s="243"/>
      <c r="I1072" s="307"/>
      <c r="J1072" s="308"/>
      <c r="K1072" s="309"/>
      <c r="L1072" s="310"/>
      <c r="N1072" s="301"/>
      <c r="O1072" s="301"/>
      <c r="P1072" s="234"/>
      <c r="Q1072" s="234"/>
      <c r="R1072" s="234"/>
      <c r="S1072" s="234"/>
      <c r="T1072" s="234"/>
      <c r="U1072" s="234"/>
      <c r="V1072" s="234"/>
      <c r="W1072" s="234"/>
      <c r="X1072" s="234"/>
      <c r="Y1072" s="234"/>
      <c r="Z1072" s="234"/>
      <c r="AA1072" s="234"/>
      <c r="AB1072" s="234"/>
      <c r="AC1072" s="234"/>
      <c r="AD1072" s="234"/>
      <c r="AE1072" s="234"/>
      <c r="AF1072" s="234"/>
      <c r="AG1072" s="234"/>
      <c r="AH1072" s="234"/>
      <c r="AI1072" s="234"/>
      <c r="AJ1072" s="234"/>
      <c r="AK1072" s="234"/>
      <c r="AL1072" s="234"/>
      <c r="AM1072" s="234"/>
      <c r="AN1072" s="234"/>
      <c r="AO1072" s="234"/>
      <c r="AP1072" s="234"/>
      <c r="AQ1072" s="234"/>
      <c r="AR1072" s="234"/>
      <c r="AS1072" s="234"/>
      <c r="AT1072" s="234"/>
      <c r="AU1072" s="234"/>
      <c r="AV1072" s="234"/>
      <c r="AW1072" s="234"/>
      <c r="AX1072" s="234"/>
      <c r="AY1072" s="234"/>
      <c r="AZ1072" s="234"/>
      <c r="BA1072" s="234"/>
      <c r="BB1072" s="234"/>
      <c r="BC1072" s="234"/>
      <c r="BD1072" s="234"/>
      <c r="BE1072" s="234"/>
      <c r="BF1072" s="234"/>
      <c r="BG1072" s="234"/>
      <c r="BH1072" s="234"/>
      <c r="BI1072" s="234"/>
      <c r="BJ1072" s="234"/>
      <c r="BK1072" s="234"/>
      <c r="BL1072" s="234"/>
      <c r="BM1072" s="234"/>
      <c r="BN1072" s="234"/>
      <c r="BO1072" s="234"/>
      <c r="BP1072" s="234"/>
      <c r="BQ1072" s="234"/>
      <c r="BR1072" s="234"/>
      <c r="BS1072" s="234"/>
      <c r="BT1072" s="234"/>
      <c r="BU1072" s="234"/>
      <c r="BV1072" s="234"/>
      <c r="BW1072" s="234"/>
      <c r="BX1072" s="234"/>
      <c r="BY1072" s="234"/>
      <c r="BZ1072" s="234"/>
      <c r="CA1072" s="234"/>
      <c r="CB1072" s="234"/>
      <c r="CC1072" s="234"/>
      <c r="CD1072" s="234"/>
      <c r="CE1072" s="234"/>
      <c r="CF1072" s="234"/>
      <c r="CG1072" s="234"/>
      <c r="CH1072" s="234"/>
      <c r="CI1072" s="234"/>
      <c r="CJ1072" s="234"/>
      <c r="CK1072" s="234"/>
      <c r="CL1072" s="234"/>
      <c r="CM1072" s="234"/>
      <c r="CN1072" s="234"/>
      <c r="CO1072" s="234"/>
      <c r="CP1072" s="234"/>
      <c r="CQ1072" s="234"/>
      <c r="CR1072" s="234"/>
      <c r="CS1072" s="234"/>
      <c r="CT1072" s="234"/>
      <c r="CU1072" s="234"/>
      <c r="CV1072" s="234"/>
      <c r="CW1072" s="234"/>
      <c r="CX1072" s="234"/>
      <c r="CY1072" s="234"/>
      <c r="CZ1072" s="234"/>
      <c r="DA1072" s="234"/>
      <c r="DB1072" s="234"/>
      <c r="DC1072" s="234"/>
      <c r="DD1072" s="234"/>
      <c r="DE1072" s="234"/>
      <c r="DF1072" s="234"/>
      <c r="DG1072" s="234"/>
      <c r="DH1072" s="234"/>
      <c r="DI1072" s="234"/>
      <c r="DJ1072" s="234"/>
      <c r="DK1072" s="234"/>
      <c r="DL1072" s="234"/>
      <c r="DM1072" s="234"/>
      <c r="DN1072" s="234"/>
      <c r="DO1072" s="234"/>
      <c r="DP1072" s="234"/>
      <c r="DQ1072" s="234"/>
      <c r="DR1072" s="234"/>
      <c r="DS1072" s="234"/>
      <c r="DT1072" s="234"/>
      <c r="DU1072" s="234"/>
      <c r="DV1072" s="234"/>
      <c r="DW1072" s="234"/>
      <c r="DX1072" s="234"/>
      <c r="DY1072" s="234"/>
      <c r="DZ1072" s="234"/>
      <c r="EA1072" s="234"/>
      <c r="EB1072" s="234"/>
      <c r="EC1072" s="234"/>
      <c r="ED1072" s="234"/>
      <c r="EE1072" s="234"/>
      <c r="EF1072" s="234"/>
      <c r="EG1072" s="234"/>
      <c r="EH1072" s="234"/>
      <c r="EI1072" s="234"/>
      <c r="EJ1072" s="234"/>
      <c r="EK1072" s="234"/>
      <c r="EL1072" s="234"/>
      <c r="EM1072" s="234"/>
      <c r="EN1072" s="234"/>
      <c r="EO1072" s="234"/>
      <c r="EP1072" s="234"/>
      <c r="EQ1072" s="234"/>
      <c r="ER1072" s="234"/>
      <c r="ES1072" s="234"/>
      <c r="ET1072" s="234"/>
      <c r="EU1072" s="234"/>
      <c r="EV1072" s="234"/>
      <c r="EW1072" s="234"/>
      <c r="EX1072" s="234"/>
      <c r="EY1072" s="234"/>
      <c r="EZ1072" s="234"/>
      <c r="FA1072" s="234"/>
      <c r="FB1072" s="234"/>
      <c r="FC1072" s="234"/>
      <c r="FD1072" s="234"/>
      <c r="FE1072" s="234"/>
      <c r="FF1072" s="234"/>
      <c r="FG1072" s="234"/>
      <c r="FH1072" s="234"/>
      <c r="FI1072" s="234"/>
      <c r="FJ1072" s="234"/>
      <c r="FK1072" s="234"/>
      <c r="FL1072" s="234"/>
      <c r="FM1072" s="234"/>
      <c r="FN1072" s="234"/>
      <c r="FO1072" s="234"/>
      <c r="FP1072" s="234"/>
      <c r="FQ1072" s="234"/>
      <c r="FR1072" s="234"/>
      <c r="FS1072" s="234"/>
      <c r="FT1072" s="234"/>
      <c r="FU1072" s="234"/>
      <c r="FV1072" s="234"/>
      <c r="FW1072" s="234"/>
      <c r="FX1072" s="234"/>
      <c r="FY1072" s="234"/>
      <c r="FZ1072" s="234"/>
      <c r="GA1072" s="234"/>
      <c r="GB1072" s="234"/>
      <c r="GC1072" s="234"/>
      <c r="GD1072" s="234"/>
      <c r="GE1072" s="234"/>
      <c r="GF1072" s="234"/>
      <c r="GG1072" s="234"/>
      <c r="GH1072" s="234"/>
      <c r="GI1072" s="234"/>
      <c r="GJ1072" s="234"/>
      <c r="GK1072" s="234"/>
      <c r="GL1072" s="234"/>
      <c r="GM1072" s="234"/>
      <c r="GN1072" s="234"/>
      <c r="GO1072" s="234"/>
      <c r="GP1072" s="234"/>
      <c r="GQ1072" s="234"/>
      <c r="GR1072" s="234"/>
      <c r="GS1072" s="234"/>
      <c r="GT1072" s="234"/>
      <c r="GU1072" s="234"/>
      <c r="GV1072" s="234"/>
      <c r="GW1072" s="234"/>
      <c r="GX1072" s="234"/>
      <c r="GY1072" s="234"/>
      <c r="GZ1072" s="234"/>
      <c r="HA1072" s="234"/>
      <c r="HB1072" s="234"/>
      <c r="HC1072" s="234"/>
      <c r="HD1072" s="234"/>
      <c r="HE1072" s="234"/>
      <c r="HF1072" s="234"/>
      <c r="HG1072" s="234"/>
      <c r="HH1072" s="234"/>
      <c r="HI1072" s="234"/>
      <c r="HJ1072" s="234"/>
      <c r="HK1072" s="234"/>
      <c r="HL1072" s="234"/>
      <c r="HM1072" s="234"/>
      <c r="HN1072" s="234"/>
      <c r="HO1072" s="234"/>
      <c r="HP1072" s="234"/>
      <c r="HQ1072" s="234"/>
      <c r="HR1072" s="234"/>
      <c r="HS1072" s="234"/>
      <c r="HT1072" s="234"/>
      <c r="HU1072" s="234"/>
      <c r="HV1072" s="234"/>
      <c r="HW1072" s="234"/>
      <c r="HX1072" s="234"/>
      <c r="HY1072" s="234"/>
      <c r="HZ1072" s="234"/>
      <c r="IA1072" s="234"/>
      <c r="IB1072" s="234"/>
      <c r="IC1072" s="234"/>
      <c r="ID1072" s="234"/>
    </row>
    <row r="1073" spans="1:238" s="311" customFormat="1">
      <c r="A1073" s="249"/>
      <c r="B1073" s="280"/>
      <c r="C1073" s="280"/>
      <c r="D1073" s="280"/>
      <c r="E1073" s="280"/>
      <c r="F1073" s="280"/>
      <c r="G1073" s="280"/>
      <c r="H1073" s="243"/>
      <c r="I1073" s="307"/>
      <c r="J1073" s="308"/>
      <c r="K1073" s="309"/>
      <c r="L1073" s="310"/>
      <c r="N1073" s="301"/>
      <c r="O1073" s="301"/>
      <c r="P1073" s="234"/>
      <c r="Q1073" s="234"/>
      <c r="R1073" s="234"/>
      <c r="S1073" s="234"/>
      <c r="T1073" s="234"/>
      <c r="U1073" s="234"/>
      <c r="V1073" s="234"/>
      <c r="W1073" s="234"/>
      <c r="X1073" s="234"/>
      <c r="Y1073" s="234"/>
      <c r="Z1073" s="234"/>
      <c r="AA1073" s="234"/>
      <c r="AB1073" s="234"/>
      <c r="AC1073" s="234"/>
      <c r="AD1073" s="234"/>
      <c r="AE1073" s="234"/>
      <c r="AF1073" s="234"/>
      <c r="AG1073" s="234"/>
      <c r="AH1073" s="234"/>
      <c r="AI1073" s="234"/>
      <c r="AJ1073" s="234"/>
      <c r="AK1073" s="234"/>
      <c r="AL1073" s="234"/>
      <c r="AM1073" s="234"/>
      <c r="AN1073" s="234"/>
      <c r="AO1073" s="234"/>
      <c r="AP1073" s="234"/>
      <c r="AQ1073" s="234"/>
      <c r="AR1073" s="234"/>
      <c r="AS1073" s="234"/>
      <c r="AT1073" s="234"/>
      <c r="AU1073" s="234"/>
      <c r="AV1073" s="234"/>
      <c r="AW1073" s="234"/>
      <c r="AX1073" s="234"/>
      <c r="AY1073" s="234"/>
      <c r="AZ1073" s="234"/>
      <c r="BA1073" s="234"/>
      <c r="BB1073" s="234"/>
      <c r="BC1073" s="234"/>
      <c r="BD1073" s="234"/>
      <c r="BE1073" s="234"/>
      <c r="BF1073" s="234"/>
      <c r="BG1073" s="234"/>
      <c r="BH1073" s="234"/>
      <c r="BI1073" s="234"/>
      <c r="BJ1073" s="234"/>
      <c r="BK1073" s="234"/>
      <c r="BL1073" s="234"/>
      <c r="BM1073" s="234"/>
      <c r="BN1073" s="234"/>
      <c r="BO1073" s="234"/>
      <c r="BP1073" s="234"/>
      <c r="BQ1073" s="234"/>
      <c r="BR1073" s="234"/>
      <c r="BS1073" s="234"/>
      <c r="BT1073" s="234"/>
      <c r="BU1073" s="234"/>
      <c r="BV1073" s="234"/>
      <c r="BW1073" s="234"/>
      <c r="BX1073" s="234"/>
      <c r="BY1073" s="234"/>
      <c r="BZ1073" s="234"/>
      <c r="CA1073" s="234"/>
      <c r="CB1073" s="234"/>
      <c r="CC1073" s="234"/>
      <c r="CD1073" s="234"/>
      <c r="CE1073" s="234"/>
      <c r="CF1073" s="234"/>
      <c r="CG1073" s="234"/>
      <c r="CH1073" s="234"/>
      <c r="CI1073" s="234"/>
      <c r="CJ1073" s="234"/>
      <c r="CK1073" s="234"/>
      <c r="CL1073" s="234"/>
      <c r="CM1073" s="234"/>
      <c r="CN1073" s="234"/>
      <c r="CO1073" s="234"/>
      <c r="CP1073" s="234"/>
      <c r="CQ1073" s="234"/>
      <c r="CR1073" s="234"/>
      <c r="CS1073" s="234"/>
      <c r="CT1073" s="234"/>
      <c r="CU1073" s="234"/>
      <c r="CV1073" s="234"/>
      <c r="CW1073" s="234"/>
      <c r="CX1073" s="234"/>
      <c r="CY1073" s="234"/>
      <c r="CZ1073" s="234"/>
      <c r="DA1073" s="234"/>
      <c r="DB1073" s="234"/>
      <c r="DC1073" s="234"/>
      <c r="DD1073" s="234"/>
      <c r="DE1073" s="234"/>
      <c r="DF1073" s="234"/>
      <c r="DG1073" s="234"/>
      <c r="DH1073" s="234"/>
      <c r="DI1073" s="234"/>
      <c r="DJ1073" s="234"/>
      <c r="DK1073" s="234"/>
      <c r="DL1073" s="234"/>
      <c r="DM1073" s="234"/>
      <c r="DN1073" s="234"/>
      <c r="DO1073" s="234"/>
      <c r="DP1073" s="234"/>
      <c r="DQ1073" s="234"/>
      <c r="DR1073" s="234"/>
      <c r="DS1073" s="234"/>
      <c r="DT1073" s="234"/>
      <c r="DU1073" s="234"/>
      <c r="DV1073" s="234"/>
      <c r="DW1073" s="234"/>
      <c r="DX1073" s="234"/>
      <c r="DY1073" s="234"/>
      <c r="DZ1073" s="234"/>
      <c r="EA1073" s="234"/>
      <c r="EB1073" s="234"/>
      <c r="EC1073" s="234"/>
      <c r="ED1073" s="234"/>
      <c r="EE1073" s="234"/>
      <c r="EF1073" s="234"/>
      <c r="EG1073" s="234"/>
      <c r="EH1073" s="234"/>
      <c r="EI1073" s="234"/>
      <c r="EJ1073" s="234"/>
      <c r="EK1073" s="234"/>
      <c r="EL1073" s="234"/>
      <c r="EM1073" s="234"/>
      <c r="EN1073" s="234"/>
      <c r="EO1073" s="234"/>
      <c r="EP1073" s="234"/>
      <c r="EQ1073" s="234"/>
      <c r="ER1073" s="234"/>
      <c r="ES1073" s="234"/>
      <c r="ET1073" s="234"/>
      <c r="EU1073" s="234"/>
      <c r="EV1073" s="234"/>
      <c r="EW1073" s="234"/>
      <c r="EX1073" s="234"/>
      <c r="EY1073" s="234"/>
      <c r="EZ1073" s="234"/>
      <c r="FA1073" s="234"/>
      <c r="FB1073" s="234"/>
      <c r="FC1073" s="234"/>
      <c r="FD1073" s="234"/>
      <c r="FE1073" s="234"/>
      <c r="FF1073" s="234"/>
      <c r="FG1073" s="234"/>
      <c r="FH1073" s="234"/>
      <c r="FI1073" s="234"/>
      <c r="FJ1073" s="234"/>
      <c r="FK1073" s="234"/>
      <c r="FL1073" s="234"/>
      <c r="FM1073" s="234"/>
      <c r="FN1073" s="234"/>
      <c r="FO1073" s="234"/>
      <c r="FP1073" s="234"/>
      <c r="FQ1073" s="234"/>
      <c r="FR1073" s="234"/>
      <c r="FS1073" s="234"/>
      <c r="FT1073" s="234"/>
      <c r="FU1073" s="234"/>
      <c r="FV1073" s="234"/>
      <c r="FW1073" s="234"/>
      <c r="FX1073" s="234"/>
      <c r="FY1073" s="234"/>
      <c r="FZ1073" s="234"/>
      <c r="GA1073" s="234"/>
      <c r="GB1073" s="234"/>
      <c r="GC1073" s="234"/>
      <c r="GD1073" s="234"/>
      <c r="GE1073" s="234"/>
      <c r="GF1073" s="234"/>
      <c r="GG1073" s="234"/>
      <c r="GH1073" s="234"/>
      <c r="GI1073" s="234"/>
      <c r="GJ1073" s="234"/>
      <c r="GK1073" s="234"/>
      <c r="GL1073" s="234"/>
      <c r="GM1073" s="234"/>
      <c r="GN1073" s="234"/>
      <c r="GO1073" s="234"/>
      <c r="GP1073" s="234"/>
      <c r="GQ1073" s="234"/>
      <c r="GR1073" s="234"/>
      <c r="GS1073" s="234"/>
      <c r="GT1073" s="234"/>
      <c r="GU1073" s="234"/>
      <c r="GV1073" s="234"/>
      <c r="GW1073" s="234"/>
      <c r="GX1073" s="234"/>
      <c r="GY1073" s="234"/>
      <c r="GZ1073" s="234"/>
      <c r="HA1073" s="234"/>
      <c r="HB1073" s="234"/>
      <c r="HC1073" s="234"/>
      <c r="HD1073" s="234"/>
      <c r="HE1073" s="234"/>
      <c r="HF1073" s="234"/>
      <c r="HG1073" s="234"/>
      <c r="HH1073" s="234"/>
      <c r="HI1073" s="234"/>
      <c r="HJ1073" s="234"/>
      <c r="HK1073" s="234"/>
      <c r="HL1073" s="234"/>
      <c r="HM1073" s="234"/>
      <c r="HN1073" s="234"/>
      <c r="HO1073" s="234"/>
      <c r="HP1073" s="234"/>
      <c r="HQ1073" s="234"/>
      <c r="HR1073" s="234"/>
      <c r="HS1073" s="234"/>
      <c r="HT1073" s="234"/>
      <c r="HU1073" s="234"/>
      <c r="HV1073" s="234"/>
      <c r="HW1073" s="234"/>
      <c r="HX1073" s="234"/>
      <c r="HY1073" s="234"/>
      <c r="HZ1073" s="234"/>
      <c r="IA1073" s="234"/>
      <c r="IB1073" s="234"/>
      <c r="IC1073" s="234"/>
      <c r="ID1073" s="234"/>
    </row>
    <row r="1074" spans="1:238" s="311" customFormat="1">
      <c r="A1074" s="249"/>
      <c r="B1074" s="280"/>
      <c r="C1074" s="280"/>
      <c r="D1074" s="280"/>
      <c r="E1074" s="280"/>
      <c r="F1074" s="280"/>
      <c r="G1074" s="280"/>
      <c r="H1074" s="243"/>
      <c r="I1074" s="307"/>
      <c r="J1074" s="308"/>
      <c r="K1074" s="309"/>
      <c r="L1074" s="310"/>
      <c r="N1074" s="301"/>
      <c r="O1074" s="301"/>
      <c r="P1074" s="234"/>
      <c r="Q1074" s="234"/>
      <c r="R1074" s="234"/>
      <c r="S1074" s="234"/>
      <c r="T1074" s="234"/>
      <c r="U1074" s="234"/>
      <c r="V1074" s="234"/>
      <c r="W1074" s="234"/>
      <c r="X1074" s="234"/>
      <c r="Y1074" s="234"/>
      <c r="Z1074" s="234"/>
      <c r="AA1074" s="234"/>
      <c r="AB1074" s="234"/>
      <c r="AC1074" s="234"/>
      <c r="AD1074" s="234"/>
      <c r="AE1074" s="234"/>
      <c r="AF1074" s="234"/>
      <c r="AG1074" s="234"/>
      <c r="AH1074" s="234"/>
      <c r="AI1074" s="234"/>
      <c r="AJ1074" s="234"/>
      <c r="AK1074" s="234"/>
      <c r="AL1074" s="234"/>
      <c r="AM1074" s="234"/>
      <c r="AN1074" s="234"/>
      <c r="AO1074" s="234"/>
      <c r="AP1074" s="234"/>
      <c r="AQ1074" s="234"/>
      <c r="AR1074" s="234"/>
      <c r="AS1074" s="234"/>
      <c r="AT1074" s="234"/>
      <c r="AU1074" s="234"/>
      <c r="AV1074" s="234"/>
      <c r="AW1074" s="234"/>
      <c r="AX1074" s="234"/>
      <c r="AY1074" s="234"/>
      <c r="AZ1074" s="234"/>
      <c r="BA1074" s="234"/>
      <c r="BB1074" s="234"/>
      <c r="BC1074" s="234"/>
      <c r="BD1074" s="234"/>
      <c r="BE1074" s="234"/>
      <c r="BF1074" s="234"/>
      <c r="BG1074" s="234"/>
      <c r="BH1074" s="234"/>
      <c r="BI1074" s="234"/>
      <c r="BJ1074" s="234"/>
      <c r="BK1074" s="234"/>
      <c r="BL1074" s="234"/>
      <c r="BM1074" s="234"/>
      <c r="BN1074" s="234"/>
      <c r="BO1074" s="234"/>
      <c r="BP1074" s="234"/>
      <c r="BQ1074" s="234"/>
      <c r="BR1074" s="234"/>
      <c r="BS1074" s="234"/>
      <c r="BT1074" s="234"/>
      <c r="BU1074" s="234"/>
      <c r="BV1074" s="234"/>
      <c r="BW1074" s="234"/>
      <c r="BX1074" s="234"/>
      <c r="BY1074" s="234"/>
      <c r="BZ1074" s="234"/>
      <c r="CA1074" s="234"/>
      <c r="CB1074" s="234"/>
      <c r="CC1074" s="234"/>
      <c r="CD1074" s="234"/>
      <c r="CE1074" s="234"/>
      <c r="CF1074" s="234"/>
      <c r="CG1074" s="234"/>
      <c r="CH1074" s="234"/>
      <c r="CI1074" s="234"/>
      <c r="CJ1074" s="234"/>
      <c r="CK1074" s="234"/>
      <c r="CL1074" s="234"/>
      <c r="CM1074" s="234"/>
      <c r="CN1074" s="234"/>
      <c r="CO1074" s="234"/>
      <c r="CP1074" s="234"/>
      <c r="CQ1074" s="234"/>
      <c r="CR1074" s="234"/>
      <c r="CS1074" s="234"/>
      <c r="CT1074" s="234"/>
      <c r="CU1074" s="234"/>
      <c r="CV1074" s="234"/>
      <c r="CW1074" s="234"/>
      <c r="CX1074" s="234"/>
      <c r="CY1074" s="234"/>
      <c r="CZ1074" s="234"/>
      <c r="DA1074" s="234"/>
      <c r="DB1074" s="234"/>
      <c r="DC1074" s="234"/>
      <c r="DD1074" s="234"/>
      <c r="DE1074" s="234"/>
      <c r="DF1074" s="234"/>
      <c r="DG1074" s="234"/>
      <c r="DH1074" s="234"/>
      <c r="DI1074" s="234"/>
      <c r="DJ1074" s="234"/>
      <c r="DK1074" s="234"/>
      <c r="DL1074" s="234"/>
      <c r="DM1074" s="234"/>
      <c r="DN1074" s="234"/>
      <c r="DO1074" s="234"/>
      <c r="DP1074" s="234"/>
      <c r="DQ1074" s="234"/>
      <c r="DR1074" s="234"/>
      <c r="DS1074" s="234"/>
      <c r="DT1074" s="234"/>
      <c r="DU1074" s="234"/>
      <c r="DV1074" s="234"/>
      <c r="DW1074" s="234"/>
      <c r="DX1074" s="234"/>
      <c r="DY1074" s="234"/>
      <c r="DZ1074" s="234"/>
      <c r="EA1074" s="234"/>
      <c r="EB1074" s="234"/>
      <c r="EC1074" s="234"/>
      <c r="ED1074" s="234"/>
      <c r="EE1074" s="234"/>
      <c r="EF1074" s="234"/>
      <c r="EG1074" s="234"/>
      <c r="EH1074" s="234"/>
      <c r="EI1074" s="234"/>
      <c r="EJ1074" s="234"/>
      <c r="EK1074" s="234"/>
      <c r="EL1074" s="234"/>
      <c r="EM1074" s="234"/>
      <c r="EN1074" s="234"/>
      <c r="EO1074" s="234"/>
      <c r="EP1074" s="234"/>
      <c r="EQ1074" s="234"/>
      <c r="ER1074" s="234"/>
      <c r="ES1074" s="234"/>
      <c r="ET1074" s="234"/>
      <c r="EU1074" s="234"/>
      <c r="EV1074" s="234"/>
      <c r="EW1074" s="234"/>
      <c r="EX1074" s="234"/>
      <c r="EY1074" s="234"/>
      <c r="EZ1074" s="234"/>
      <c r="FA1074" s="234"/>
      <c r="FB1074" s="234"/>
      <c r="FC1074" s="234"/>
      <c r="FD1074" s="234"/>
      <c r="FE1074" s="234"/>
      <c r="FF1074" s="234"/>
      <c r="FG1074" s="234"/>
      <c r="FH1074" s="234"/>
      <c r="FI1074" s="234"/>
      <c r="FJ1074" s="234"/>
      <c r="FK1074" s="234"/>
      <c r="FL1074" s="234"/>
      <c r="FM1074" s="234"/>
      <c r="FN1074" s="234"/>
      <c r="FO1074" s="234"/>
      <c r="FP1074" s="234"/>
      <c r="FQ1074" s="234"/>
      <c r="FR1074" s="234"/>
      <c r="FS1074" s="234"/>
      <c r="FT1074" s="234"/>
      <c r="FU1074" s="234"/>
      <c r="FV1074" s="234"/>
      <c r="FW1074" s="234"/>
      <c r="FX1074" s="234"/>
      <c r="FY1074" s="234"/>
      <c r="FZ1074" s="234"/>
      <c r="GA1074" s="234"/>
      <c r="GB1074" s="234"/>
      <c r="GC1074" s="234"/>
      <c r="GD1074" s="234"/>
      <c r="GE1074" s="234"/>
      <c r="GF1074" s="234"/>
      <c r="GG1074" s="234"/>
      <c r="GH1074" s="234"/>
      <c r="GI1074" s="234"/>
      <c r="GJ1074" s="234"/>
      <c r="GK1074" s="234"/>
      <c r="GL1074" s="234"/>
      <c r="GM1074" s="234"/>
      <c r="GN1074" s="234"/>
      <c r="GO1074" s="234"/>
      <c r="GP1074" s="234"/>
      <c r="GQ1074" s="234"/>
      <c r="GR1074" s="234"/>
      <c r="GS1074" s="234"/>
      <c r="GT1074" s="234"/>
      <c r="GU1074" s="234"/>
      <c r="GV1074" s="234"/>
      <c r="GW1074" s="234"/>
      <c r="GX1074" s="234"/>
      <c r="GY1074" s="234"/>
      <c r="GZ1074" s="234"/>
      <c r="HA1074" s="234"/>
      <c r="HB1074" s="234"/>
      <c r="HC1074" s="234"/>
      <c r="HD1074" s="234"/>
      <c r="HE1074" s="234"/>
      <c r="HF1074" s="234"/>
      <c r="HG1074" s="234"/>
      <c r="HH1074" s="234"/>
      <c r="HI1074" s="234"/>
      <c r="HJ1074" s="234"/>
      <c r="HK1074" s="234"/>
      <c r="HL1074" s="234"/>
      <c r="HM1074" s="234"/>
      <c r="HN1074" s="234"/>
      <c r="HO1074" s="234"/>
      <c r="HP1074" s="234"/>
      <c r="HQ1074" s="234"/>
      <c r="HR1074" s="234"/>
      <c r="HS1074" s="234"/>
      <c r="HT1074" s="234"/>
      <c r="HU1074" s="234"/>
      <c r="HV1074" s="234"/>
      <c r="HW1074" s="234"/>
      <c r="HX1074" s="234"/>
      <c r="HY1074" s="234"/>
      <c r="HZ1074" s="234"/>
      <c r="IA1074" s="234"/>
      <c r="IB1074" s="234"/>
      <c r="IC1074" s="234"/>
      <c r="ID1074" s="234"/>
    </row>
    <row r="1076" spans="1:238" s="311" customFormat="1">
      <c r="A1076" s="249"/>
      <c r="B1076" s="280"/>
      <c r="C1076" s="280"/>
      <c r="D1076" s="280"/>
      <c r="E1076" s="280"/>
      <c r="F1076" s="280"/>
      <c r="G1076" s="280"/>
      <c r="H1076" s="243"/>
      <c r="I1076" s="307"/>
      <c r="J1076" s="308"/>
      <c r="K1076" s="309"/>
      <c r="L1076" s="310"/>
      <c r="N1076" s="301"/>
      <c r="O1076" s="301"/>
      <c r="P1076" s="234"/>
      <c r="Q1076" s="234"/>
      <c r="R1076" s="234"/>
      <c r="S1076" s="234"/>
      <c r="T1076" s="234"/>
      <c r="U1076" s="234"/>
      <c r="V1076" s="234"/>
      <c r="W1076" s="234"/>
      <c r="X1076" s="234"/>
      <c r="Y1076" s="234"/>
      <c r="Z1076" s="234"/>
      <c r="AA1076" s="234"/>
      <c r="AB1076" s="234"/>
      <c r="AC1076" s="234"/>
      <c r="AD1076" s="234"/>
      <c r="AE1076" s="234"/>
      <c r="AF1076" s="234"/>
      <c r="AG1076" s="234"/>
      <c r="AH1076" s="234"/>
      <c r="AI1076" s="234"/>
      <c r="AJ1076" s="234"/>
      <c r="AK1076" s="234"/>
      <c r="AL1076" s="234"/>
      <c r="AM1076" s="234"/>
      <c r="AN1076" s="234"/>
      <c r="AO1076" s="234"/>
      <c r="AP1076" s="234"/>
      <c r="AQ1076" s="234"/>
      <c r="AR1076" s="234"/>
      <c r="AS1076" s="234"/>
      <c r="AT1076" s="234"/>
      <c r="AU1076" s="234"/>
      <c r="AV1076" s="234"/>
      <c r="AW1076" s="234"/>
      <c r="AX1076" s="234"/>
      <c r="AY1076" s="234"/>
      <c r="AZ1076" s="234"/>
      <c r="BA1076" s="234"/>
      <c r="BB1076" s="234"/>
      <c r="BC1076" s="234"/>
      <c r="BD1076" s="234"/>
      <c r="BE1076" s="234"/>
      <c r="BF1076" s="234"/>
      <c r="BG1076" s="234"/>
      <c r="BH1076" s="234"/>
      <c r="BI1076" s="234"/>
      <c r="BJ1076" s="234"/>
      <c r="BK1076" s="234"/>
      <c r="BL1076" s="234"/>
      <c r="BM1076" s="234"/>
      <c r="BN1076" s="234"/>
      <c r="BO1076" s="234"/>
      <c r="BP1076" s="234"/>
      <c r="BQ1076" s="234"/>
      <c r="BR1076" s="234"/>
      <c r="BS1076" s="234"/>
      <c r="BT1076" s="234"/>
      <c r="BU1076" s="234"/>
      <c r="BV1076" s="234"/>
      <c r="BW1076" s="234"/>
      <c r="BX1076" s="234"/>
      <c r="BY1076" s="234"/>
      <c r="BZ1076" s="234"/>
      <c r="CA1076" s="234"/>
      <c r="CB1076" s="234"/>
      <c r="CC1076" s="234"/>
      <c r="CD1076" s="234"/>
      <c r="CE1076" s="234"/>
      <c r="CF1076" s="234"/>
      <c r="CG1076" s="234"/>
      <c r="CH1076" s="234"/>
      <c r="CI1076" s="234"/>
      <c r="CJ1076" s="234"/>
      <c r="CK1076" s="234"/>
      <c r="CL1076" s="234"/>
      <c r="CM1076" s="234"/>
      <c r="CN1076" s="234"/>
      <c r="CO1076" s="234"/>
      <c r="CP1076" s="234"/>
      <c r="CQ1076" s="234"/>
      <c r="CR1076" s="234"/>
      <c r="CS1076" s="234"/>
      <c r="CT1076" s="234"/>
      <c r="CU1076" s="234"/>
      <c r="CV1076" s="234"/>
      <c r="CW1076" s="234"/>
      <c r="CX1076" s="234"/>
      <c r="CY1076" s="234"/>
      <c r="CZ1076" s="234"/>
      <c r="DA1076" s="234"/>
      <c r="DB1076" s="234"/>
      <c r="DC1076" s="234"/>
      <c r="DD1076" s="234"/>
      <c r="DE1076" s="234"/>
      <c r="DF1076" s="234"/>
      <c r="DG1076" s="234"/>
      <c r="DH1076" s="234"/>
      <c r="DI1076" s="234"/>
      <c r="DJ1076" s="234"/>
      <c r="DK1076" s="234"/>
      <c r="DL1076" s="234"/>
      <c r="DM1076" s="234"/>
      <c r="DN1076" s="234"/>
      <c r="DO1076" s="234"/>
      <c r="DP1076" s="234"/>
      <c r="DQ1076" s="234"/>
      <c r="DR1076" s="234"/>
      <c r="DS1076" s="234"/>
      <c r="DT1076" s="234"/>
      <c r="DU1076" s="234"/>
      <c r="DV1076" s="234"/>
      <c r="DW1076" s="234"/>
      <c r="DX1076" s="234"/>
      <c r="DY1076" s="234"/>
      <c r="DZ1076" s="234"/>
      <c r="EA1076" s="234"/>
      <c r="EB1076" s="234"/>
      <c r="EC1076" s="234"/>
      <c r="ED1076" s="234"/>
      <c r="EE1076" s="234"/>
      <c r="EF1076" s="234"/>
      <c r="EG1076" s="234"/>
      <c r="EH1076" s="234"/>
      <c r="EI1076" s="234"/>
      <c r="EJ1076" s="234"/>
      <c r="EK1076" s="234"/>
      <c r="EL1076" s="234"/>
      <c r="EM1076" s="234"/>
      <c r="EN1076" s="234"/>
      <c r="EO1076" s="234"/>
      <c r="EP1076" s="234"/>
      <c r="EQ1076" s="234"/>
      <c r="ER1076" s="234"/>
      <c r="ES1076" s="234"/>
      <c r="ET1076" s="234"/>
      <c r="EU1076" s="234"/>
      <c r="EV1076" s="234"/>
      <c r="EW1076" s="234"/>
      <c r="EX1076" s="234"/>
      <c r="EY1076" s="234"/>
      <c r="EZ1076" s="234"/>
      <c r="FA1076" s="234"/>
      <c r="FB1076" s="234"/>
      <c r="FC1076" s="234"/>
      <c r="FD1076" s="234"/>
      <c r="FE1076" s="234"/>
      <c r="FF1076" s="234"/>
      <c r="FG1076" s="234"/>
      <c r="FH1076" s="234"/>
      <c r="FI1076" s="234"/>
      <c r="FJ1076" s="234"/>
      <c r="FK1076" s="234"/>
      <c r="FL1076" s="234"/>
      <c r="FM1076" s="234"/>
      <c r="FN1076" s="234"/>
      <c r="FO1076" s="234"/>
      <c r="FP1076" s="234"/>
      <c r="FQ1076" s="234"/>
      <c r="FR1076" s="234"/>
      <c r="FS1076" s="234"/>
      <c r="FT1076" s="234"/>
      <c r="FU1076" s="234"/>
      <c r="FV1076" s="234"/>
      <c r="FW1076" s="234"/>
      <c r="FX1076" s="234"/>
      <c r="FY1076" s="234"/>
      <c r="FZ1076" s="234"/>
      <c r="GA1076" s="234"/>
      <c r="GB1076" s="234"/>
      <c r="GC1076" s="234"/>
      <c r="GD1076" s="234"/>
      <c r="GE1076" s="234"/>
      <c r="GF1076" s="234"/>
      <c r="GG1076" s="234"/>
      <c r="GH1076" s="234"/>
      <c r="GI1076" s="234"/>
      <c r="GJ1076" s="234"/>
      <c r="GK1076" s="234"/>
      <c r="GL1076" s="234"/>
      <c r="GM1076" s="234"/>
      <c r="GN1076" s="234"/>
      <c r="GO1076" s="234"/>
      <c r="GP1076" s="234"/>
      <c r="GQ1076" s="234"/>
      <c r="GR1076" s="234"/>
      <c r="GS1076" s="234"/>
      <c r="GT1076" s="234"/>
      <c r="GU1076" s="234"/>
      <c r="GV1076" s="234"/>
      <c r="GW1076" s="234"/>
      <c r="GX1076" s="234"/>
      <c r="GY1076" s="234"/>
      <c r="GZ1076" s="234"/>
      <c r="HA1076" s="234"/>
      <c r="HB1076" s="234"/>
      <c r="HC1076" s="234"/>
      <c r="HD1076" s="234"/>
      <c r="HE1076" s="234"/>
      <c r="HF1076" s="234"/>
      <c r="HG1076" s="234"/>
      <c r="HH1076" s="234"/>
      <c r="HI1076" s="234"/>
      <c r="HJ1076" s="234"/>
      <c r="HK1076" s="234"/>
      <c r="HL1076" s="234"/>
      <c r="HM1076" s="234"/>
      <c r="HN1076" s="234"/>
      <c r="HO1076" s="234"/>
      <c r="HP1076" s="234"/>
      <c r="HQ1076" s="234"/>
      <c r="HR1076" s="234"/>
      <c r="HS1076" s="234"/>
      <c r="HT1076" s="234"/>
      <c r="HU1076" s="234"/>
      <c r="HV1076" s="234"/>
      <c r="HW1076" s="234"/>
      <c r="HX1076" s="234"/>
      <c r="HY1076" s="234"/>
      <c r="HZ1076" s="234"/>
      <c r="IA1076" s="234"/>
      <c r="IB1076" s="234"/>
      <c r="IC1076" s="234"/>
      <c r="ID1076" s="234"/>
    </row>
    <row r="1077" spans="1:238" s="311" customFormat="1">
      <c r="A1077" s="249"/>
      <c r="B1077" s="280"/>
      <c r="C1077" s="280"/>
      <c r="D1077" s="280"/>
      <c r="E1077" s="280"/>
      <c r="F1077" s="280"/>
      <c r="G1077" s="280"/>
      <c r="H1077" s="243"/>
      <c r="I1077" s="307"/>
      <c r="J1077" s="308"/>
      <c r="K1077" s="309"/>
      <c r="L1077" s="310"/>
      <c r="N1077" s="301"/>
      <c r="O1077" s="301"/>
      <c r="P1077" s="234"/>
      <c r="Q1077" s="234"/>
      <c r="R1077" s="234"/>
      <c r="S1077" s="234"/>
      <c r="T1077" s="234"/>
      <c r="U1077" s="234"/>
      <c r="V1077" s="234"/>
      <c r="W1077" s="234"/>
      <c r="X1077" s="234"/>
      <c r="Y1077" s="234"/>
      <c r="Z1077" s="234"/>
      <c r="AA1077" s="234"/>
      <c r="AB1077" s="234"/>
      <c r="AC1077" s="234"/>
      <c r="AD1077" s="234"/>
      <c r="AE1077" s="234"/>
      <c r="AF1077" s="234"/>
      <c r="AG1077" s="234"/>
      <c r="AH1077" s="234"/>
      <c r="AI1077" s="234"/>
      <c r="AJ1077" s="234"/>
      <c r="AK1077" s="234"/>
      <c r="AL1077" s="234"/>
      <c r="AM1077" s="234"/>
      <c r="AN1077" s="234"/>
      <c r="AO1077" s="234"/>
      <c r="AP1077" s="234"/>
      <c r="AQ1077" s="234"/>
      <c r="AR1077" s="234"/>
      <c r="AS1077" s="234"/>
      <c r="AT1077" s="234"/>
      <c r="AU1077" s="234"/>
      <c r="AV1077" s="234"/>
      <c r="AW1077" s="234"/>
      <c r="AX1077" s="234"/>
      <c r="AY1077" s="234"/>
      <c r="AZ1077" s="234"/>
      <c r="BA1077" s="234"/>
      <c r="BB1077" s="234"/>
      <c r="BC1077" s="234"/>
      <c r="BD1077" s="234"/>
      <c r="BE1077" s="234"/>
      <c r="BF1077" s="234"/>
      <c r="BG1077" s="234"/>
      <c r="BH1077" s="234"/>
      <c r="BI1077" s="234"/>
      <c r="BJ1077" s="234"/>
      <c r="BK1077" s="234"/>
      <c r="BL1077" s="234"/>
      <c r="BM1077" s="234"/>
      <c r="BN1077" s="234"/>
      <c r="BO1077" s="234"/>
      <c r="BP1077" s="234"/>
      <c r="BQ1077" s="234"/>
      <c r="BR1077" s="234"/>
      <c r="BS1077" s="234"/>
      <c r="BT1077" s="234"/>
      <c r="BU1077" s="234"/>
      <c r="BV1077" s="234"/>
      <c r="BW1077" s="234"/>
      <c r="BX1077" s="234"/>
      <c r="BY1077" s="234"/>
      <c r="BZ1077" s="234"/>
      <c r="CA1077" s="234"/>
      <c r="CB1077" s="234"/>
      <c r="CC1077" s="234"/>
      <c r="CD1077" s="234"/>
      <c r="CE1077" s="234"/>
      <c r="CF1077" s="234"/>
      <c r="CG1077" s="234"/>
      <c r="CH1077" s="234"/>
      <c r="CI1077" s="234"/>
      <c r="CJ1077" s="234"/>
      <c r="CK1077" s="234"/>
      <c r="CL1077" s="234"/>
      <c r="CM1077" s="234"/>
      <c r="CN1077" s="234"/>
      <c r="CO1077" s="234"/>
      <c r="CP1077" s="234"/>
      <c r="CQ1077" s="234"/>
      <c r="CR1077" s="234"/>
      <c r="CS1077" s="234"/>
      <c r="CT1077" s="234"/>
      <c r="CU1077" s="234"/>
      <c r="CV1077" s="234"/>
      <c r="CW1077" s="234"/>
      <c r="CX1077" s="234"/>
      <c r="CY1077" s="234"/>
      <c r="CZ1077" s="234"/>
      <c r="DA1077" s="234"/>
      <c r="DB1077" s="234"/>
      <c r="DC1077" s="234"/>
      <c r="DD1077" s="234"/>
      <c r="DE1077" s="234"/>
      <c r="DF1077" s="234"/>
      <c r="DG1077" s="234"/>
      <c r="DH1077" s="234"/>
      <c r="DI1077" s="234"/>
      <c r="DJ1077" s="234"/>
      <c r="DK1077" s="234"/>
      <c r="DL1077" s="234"/>
      <c r="DM1077" s="234"/>
      <c r="DN1077" s="234"/>
      <c r="DO1077" s="234"/>
      <c r="DP1077" s="234"/>
      <c r="DQ1077" s="234"/>
      <c r="DR1077" s="234"/>
      <c r="DS1077" s="234"/>
      <c r="DT1077" s="234"/>
      <c r="DU1077" s="234"/>
      <c r="DV1077" s="234"/>
      <c r="DW1077" s="234"/>
      <c r="DX1077" s="234"/>
      <c r="DY1077" s="234"/>
      <c r="DZ1077" s="234"/>
      <c r="EA1077" s="234"/>
      <c r="EB1077" s="234"/>
      <c r="EC1077" s="234"/>
      <c r="ED1077" s="234"/>
      <c r="EE1077" s="234"/>
      <c r="EF1077" s="234"/>
      <c r="EG1077" s="234"/>
      <c r="EH1077" s="234"/>
      <c r="EI1077" s="234"/>
      <c r="EJ1077" s="234"/>
      <c r="EK1077" s="234"/>
      <c r="EL1077" s="234"/>
      <c r="EM1077" s="234"/>
      <c r="EN1077" s="234"/>
      <c r="EO1077" s="234"/>
      <c r="EP1077" s="234"/>
      <c r="EQ1077" s="234"/>
      <c r="ER1077" s="234"/>
      <c r="ES1077" s="234"/>
      <c r="ET1077" s="234"/>
      <c r="EU1077" s="234"/>
      <c r="EV1077" s="234"/>
      <c r="EW1077" s="234"/>
      <c r="EX1077" s="234"/>
      <c r="EY1077" s="234"/>
      <c r="EZ1077" s="234"/>
      <c r="FA1077" s="234"/>
      <c r="FB1077" s="234"/>
      <c r="FC1077" s="234"/>
      <c r="FD1077" s="234"/>
      <c r="FE1077" s="234"/>
      <c r="FF1077" s="234"/>
      <c r="FG1077" s="234"/>
      <c r="FH1077" s="234"/>
      <c r="FI1077" s="234"/>
      <c r="FJ1077" s="234"/>
      <c r="FK1077" s="234"/>
      <c r="FL1077" s="234"/>
      <c r="FM1077" s="234"/>
      <c r="FN1077" s="234"/>
      <c r="FO1077" s="234"/>
      <c r="FP1077" s="234"/>
      <c r="FQ1077" s="234"/>
      <c r="FR1077" s="234"/>
      <c r="FS1077" s="234"/>
      <c r="FT1077" s="234"/>
      <c r="FU1077" s="234"/>
      <c r="FV1077" s="234"/>
      <c r="FW1077" s="234"/>
      <c r="FX1077" s="234"/>
      <c r="FY1077" s="234"/>
      <c r="FZ1077" s="234"/>
      <c r="GA1077" s="234"/>
      <c r="GB1077" s="234"/>
      <c r="GC1077" s="234"/>
      <c r="GD1077" s="234"/>
      <c r="GE1077" s="234"/>
      <c r="GF1077" s="234"/>
      <c r="GG1077" s="234"/>
      <c r="GH1077" s="234"/>
      <c r="GI1077" s="234"/>
      <c r="GJ1077" s="234"/>
      <c r="GK1077" s="234"/>
      <c r="GL1077" s="234"/>
      <c r="GM1077" s="234"/>
      <c r="GN1077" s="234"/>
      <c r="GO1077" s="234"/>
      <c r="GP1077" s="234"/>
      <c r="GQ1077" s="234"/>
      <c r="GR1077" s="234"/>
      <c r="GS1077" s="234"/>
      <c r="GT1077" s="234"/>
      <c r="GU1077" s="234"/>
      <c r="GV1077" s="234"/>
      <c r="GW1077" s="234"/>
      <c r="GX1077" s="234"/>
      <c r="GY1077" s="234"/>
      <c r="GZ1077" s="234"/>
      <c r="HA1077" s="234"/>
      <c r="HB1077" s="234"/>
      <c r="HC1077" s="234"/>
      <c r="HD1077" s="234"/>
      <c r="HE1077" s="234"/>
      <c r="HF1077" s="234"/>
      <c r="HG1077" s="234"/>
      <c r="HH1077" s="234"/>
      <c r="HI1077" s="234"/>
      <c r="HJ1077" s="234"/>
      <c r="HK1077" s="234"/>
      <c r="HL1077" s="234"/>
      <c r="HM1077" s="234"/>
      <c r="HN1077" s="234"/>
      <c r="HO1077" s="234"/>
      <c r="HP1077" s="234"/>
      <c r="HQ1077" s="234"/>
      <c r="HR1077" s="234"/>
      <c r="HS1077" s="234"/>
      <c r="HT1077" s="234"/>
      <c r="HU1077" s="234"/>
      <c r="HV1077" s="234"/>
      <c r="HW1077" s="234"/>
      <c r="HX1077" s="234"/>
      <c r="HY1077" s="234"/>
      <c r="HZ1077" s="234"/>
      <c r="IA1077" s="234"/>
      <c r="IB1077" s="234"/>
      <c r="IC1077" s="234"/>
      <c r="ID1077" s="234"/>
    </row>
    <row r="1079" spans="1:238" s="311" customFormat="1">
      <c r="A1079" s="249"/>
      <c r="B1079" s="280"/>
      <c r="C1079" s="280"/>
      <c r="D1079" s="280"/>
      <c r="E1079" s="280"/>
      <c r="F1079" s="280"/>
      <c r="G1079" s="280"/>
      <c r="H1079" s="243"/>
      <c r="I1079" s="307"/>
      <c r="J1079" s="308"/>
      <c r="K1079" s="309"/>
      <c r="L1079" s="310"/>
      <c r="N1079" s="301"/>
      <c r="O1079" s="301"/>
      <c r="P1079" s="234"/>
      <c r="Q1079" s="234"/>
      <c r="R1079" s="234"/>
      <c r="S1079" s="234"/>
      <c r="T1079" s="234"/>
      <c r="U1079" s="234"/>
      <c r="V1079" s="234"/>
      <c r="W1079" s="234"/>
      <c r="X1079" s="234"/>
      <c r="Y1079" s="234"/>
      <c r="Z1079" s="234"/>
      <c r="AA1079" s="234"/>
      <c r="AB1079" s="234"/>
      <c r="AC1079" s="234"/>
      <c r="AD1079" s="234"/>
      <c r="AE1079" s="234"/>
      <c r="AF1079" s="234"/>
      <c r="AG1079" s="234"/>
      <c r="AH1079" s="234"/>
      <c r="AI1079" s="234"/>
      <c r="AJ1079" s="234"/>
      <c r="AK1079" s="234"/>
      <c r="AL1079" s="234"/>
      <c r="AM1079" s="234"/>
      <c r="AN1079" s="234"/>
      <c r="AO1079" s="234"/>
      <c r="AP1079" s="234"/>
      <c r="AQ1079" s="234"/>
      <c r="AR1079" s="234"/>
      <c r="AS1079" s="234"/>
      <c r="AT1079" s="234"/>
      <c r="AU1079" s="234"/>
      <c r="AV1079" s="234"/>
      <c r="AW1079" s="234"/>
      <c r="AX1079" s="234"/>
      <c r="AY1079" s="234"/>
      <c r="AZ1079" s="234"/>
      <c r="BA1079" s="234"/>
      <c r="BB1079" s="234"/>
      <c r="BC1079" s="234"/>
      <c r="BD1079" s="234"/>
      <c r="BE1079" s="234"/>
      <c r="BF1079" s="234"/>
      <c r="BG1079" s="234"/>
      <c r="BH1079" s="234"/>
      <c r="BI1079" s="234"/>
      <c r="BJ1079" s="234"/>
      <c r="BK1079" s="234"/>
      <c r="BL1079" s="234"/>
      <c r="BM1079" s="234"/>
      <c r="BN1079" s="234"/>
      <c r="BO1079" s="234"/>
      <c r="BP1079" s="234"/>
      <c r="BQ1079" s="234"/>
      <c r="BR1079" s="234"/>
      <c r="BS1079" s="234"/>
      <c r="BT1079" s="234"/>
      <c r="BU1079" s="234"/>
      <c r="BV1079" s="234"/>
      <c r="BW1079" s="234"/>
      <c r="BX1079" s="234"/>
      <c r="BY1079" s="234"/>
      <c r="BZ1079" s="234"/>
      <c r="CA1079" s="234"/>
      <c r="CB1079" s="234"/>
      <c r="CC1079" s="234"/>
      <c r="CD1079" s="234"/>
      <c r="CE1079" s="234"/>
      <c r="CF1079" s="234"/>
      <c r="CG1079" s="234"/>
      <c r="CH1079" s="234"/>
      <c r="CI1079" s="234"/>
      <c r="CJ1079" s="234"/>
      <c r="CK1079" s="234"/>
      <c r="CL1079" s="234"/>
      <c r="CM1079" s="234"/>
      <c r="CN1079" s="234"/>
      <c r="CO1079" s="234"/>
      <c r="CP1079" s="234"/>
      <c r="CQ1079" s="234"/>
      <c r="CR1079" s="234"/>
      <c r="CS1079" s="234"/>
      <c r="CT1079" s="234"/>
      <c r="CU1079" s="234"/>
      <c r="CV1079" s="234"/>
      <c r="CW1079" s="234"/>
      <c r="CX1079" s="234"/>
      <c r="CY1079" s="234"/>
      <c r="CZ1079" s="234"/>
      <c r="DA1079" s="234"/>
      <c r="DB1079" s="234"/>
      <c r="DC1079" s="234"/>
      <c r="DD1079" s="234"/>
      <c r="DE1079" s="234"/>
      <c r="DF1079" s="234"/>
      <c r="DG1079" s="234"/>
      <c r="DH1079" s="234"/>
      <c r="DI1079" s="234"/>
      <c r="DJ1079" s="234"/>
      <c r="DK1079" s="234"/>
      <c r="DL1079" s="234"/>
      <c r="DM1079" s="234"/>
      <c r="DN1079" s="234"/>
      <c r="DO1079" s="234"/>
      <c r="DP1079" s="234"/>
      <c r="DQ1079" s="234"/>
      <c r="DR1079" s="234"/>
      <c r="DS1079" s="234"/>
      <c r="DT1079" s="234"/>
      <c r="DU1079" s="234"/>
      <c r="DV1079" s="234"/>
      <c r="DW1079" s="234"/>
      <c r="DX1079" s="234"/>
      <c r="DY1079" s="234"/>
      <c r="DZ1079" s="234"/>
      <c r="EA1079" s="234"/>
      <c r="EB1079" s="234"/>
      <c r="EC1079" s="234"/>
      <c r="ED1079" s="234"/>
      <c r="EE1079" s="234"/>
      <c r="EF1079" s="234"/>
      <c r="EG1079" s="234"/>
      <c r="EH1079" s="234"/>
      <c r="EI1079" s="234"/>
      <c r="EJ1079" s="234"/>
      <c r="EK1079" s="234"/>
      <c r="EL1079" s="234"/>
      <c r="EM1079" s="234"/>
      <c r="EN1079" s="234"/>
      <c r="EO1079" s="234"/>
      <c r="EP1079" s="234"/>
      <c r="EQ1079" s="234"/>
      <c r="ER1079" s="234"/>
      <c r="ES1079" s="234"/>
      <c r="ET1079" s="234"/>
      <c r="EU1079" s="234"/>
      <c r="EV1079" s="234"/>
      <c r="EW1079" s="234"/>
      <c r="EX1079" s="234"/>
      <c r="EY1079" s="234"/>
      <c r="EZ1079" s="234"/>
      <c r="FA1079" s="234"/>
      <c r="FB1079" s="234"/>
      <c r="FC1079" s="234"/>
      <c r="FD1079" s="234"/>
      <c r="FE1079" s="234"/>
      <c r="FF1079" s="234"/>
      <c r="FG1079" s="234"/>
      <c r="FH1079" s="234"/>
      <c r="FI1079" s="234"/>
      <c r="FJ1079" s="234"/>
      <c r="FK1079" s="234"/>
      <c r="FL1079" s="234"/>
      <c r="FM1079" s="234"/>
      <c r="FN1079" s="234"/>
      <c r="FO1079" s="234"/>
      <c r="FP1079" s="234"/>
      <c r="FQ1079" s="234"/>
      <c r="FR1079" s="234"/>
      <c r="FS1079" s="234"/>
      <c r="FT1079" s="234"/>
      <c r="FU1079" s="234"/>
      <c r="FV1079" s="234"/>
      <c r="FW1079" s="234"/>
      <c r="FX1079" s="234"/>
      <c r="FY1079" s="234"/>
      <c r="FZ1079" s="234"/>
      <c r="GA1079" s="234"/>
      <c r="GB1079" s="234"/>
      <c r="GC1079" s="234"/>
      <c r="GD1079" s="234"/>
      <c r="GE1079" s="234"/>
      <c r="GF1079" s="234"/>
      <c r="GG1079" s="234"/>
      <c r="GH1079" s="234"/>
      <c r="GI1079" s="234"/>
      <c r="GJ1079" s="234"/>
      <c r="GK1079" s="234"/>
      <c r="GL1079" s="234"/>
      <c r="GM1079" s="234"/>
      <c r="GN1079" s="234"/>
      <c r="GO1079" s="234"/>
      <c r="GP1079" s="234"/>
      <c r="GQ1079" s="234"/>
      <c r="GR1079" s="234"/>
      <c r="GS1079" s="234"/>
      <c r="GT1079" s="234"/>
      <c r="GU1079" s="234"/>
      <c r="GV1079" s="234"/>
      <c r="GW1079" s="234"/>
      <c r="GX1079" s="234"/>
      <c r="GY1079" s="234"/>
      <c r="GZ1079" s="234"/>
      <c r="HA1079" s="234"/>
      <c r="HB1079" s="234"/>
      <c r="HC1079" s="234"/>
      <c r="HD1079" s="234"/>
      <c r="HE1079" s="234"/>
      <c r="HF1079" s="234"/>
      <c r="HG1079" s="234"/>
      <c r="HH1079" s="234"/>
      <c r="HI1079" s="234"/>
      <c r="HJ1079" s="234"/>
      <c r="HK1079" s="234"/>
      <c r="HL1079" s="234"/>
      <c r="HM1079" s="234"/>
      <c r="HN1079" s="234"/>
      <c r="HO1079" s="234"/>
      <c r="HP1079" s="234"/>
      <c r="HQ1079" s="234"/>
      <c r="HR1079" s="234"/>
      <c r="HS1079" s="234"/>
      <c r="HT1079" s="234"/>
      <c r="HU1079" s="234"/>
      <c r="HV1079" s="234"/>
      <c r="HW1079" s="234"/>
      <c r="HX1079" s="234"/>
      <c r="HY1079" s="234"/>
      <c r="HZ1079" s="234"/>
      <c r="IA1079" s="234"/>
      <c r="IB1079" s="234"/>
      <c r="IC1079" s="234"/>
      <c r="ID1079" s="234"/>
    </row>
    <row r="1080" spans="1:238" s="311" customFormat="1">
      <c r="A1080" s="249"/>
      <c r="B1080" s="280"/>
      <c r="C1080" s="280"/>
      <c r="D1080" s="280"/>
      <c r="E1080" s="280"/>
      <c r="F1080" s="280"/>
      <c r="G1080" s="280"/>
      <c r="H1080" s="243"/>
      <c r="I1080" s="307"/>
      <c r="J1080" s="308"/>
      <c r="K1080" s="309"/>
      <c r="L1080" s="310"/>
      <c r="N1080" s="301"/>
      <c r="O1080" s="301"/>
      <c r="P1080" s="234"/>
      <c r="Q1080" s="234"/>
      <c r="R1080" s="234"/>
      <c r="S1080" s="234"/>
      <c r="T1080" s="234"/>
      <c r="U1080" s="234"/>
      <c r="V1080" s="234"/>
      <c r="W1080" s="234"/>
      <c r="X1080" s="234"/>
      <c r="Y1080" s="234"/>
      <c r="Z1080" s="234"/>
      <c r="AA1080" s="234"/>
      <c r="AB1080" s="234"/>
      <c r="AC1080" s="234"/>
      <c r="AD1080" s="234"/>
      <c r="AE1080" s="234"/>
      <c r="AF1080" s="234"/>
      <c r="AG1080" s="234"/>
      <c r="AH1080" s="234"/>
      <c r="AI1080" s="234"/>
      <c r="AJ1080" s="234"/>
      <c r="AK1080" s="234"/>
      <c r="AL1080" s="234"/>
      <c r="AM1080" s="234"/>
      <c r="AN1080" s="234"/>
      <c r="AO1080" s="234"/>
      <c r="AP1080" s="234"/>
      <c r="AQ1080" s="234"/>
      <c r="AR1080" s="234"/>
      <c r="AS1080" s="234"/>
      <c r="AT1080" s="234"/>
      <c r="AU1080" s="234"/>
      <c r="AV1080" s="234"/>
      <c r="AW1080" s="234"/>
      <c r="AX1080" s="234"/>
      <c r="AY1080" s="234"/>
      <c r="AZ1080" s="234"/>
      <c r="BA1080" s="234"/>
      <c r="BB1080" s="234"/>
      <c r="BC1080" s="234"/>
      <c r="BD1080" s="234"/>
      <c r="BE1080" s="234"/>
      <c r="BF1080" s="234"/>
      <c r="BG1080" s="234"/>
      <c r="BH1080" s="234"/>
      <c r="BI1080" s="234"/>
      <c r="BJ1080" s="234"/>
      <c r="BK1080" s="234"/>
      <c r="BL1080" s="234"/>
      <c r="BM1080" s="234"/>
      <c r="BN1080" s="234"/>
      <c r="BO1080" s="234"/>
      <c r="BP1080" s="234"/>
      <c r="BQ1080" s="234"/>
      <c r="BR1080" s="234"/>
      <c r="BS1080" s="234"/>
      <c r="BT1080" s="234"/>
      <c r="BU1080" s="234"/>
      <c r="BV1080" s="234"/>
      <c r="BW1080" s="234"/>
      <c r="BX1080" s="234"/>
      <c r="BY1080" s="234"/>
      <c r="BZ1080" s="234"/>
      <c r="CA1080" s="234"/>
      <c r="CB1080" s="234"/>
      <c r="CC1080" s="234"/>
      <c r="CD1080" s="234"/>
      <c r="CE1080" s="234"/>
      <c r="CF1080" s="234"/>
      <c r="CG1080" s="234"/>
      <c r="CH1080" s="234"/>
      <c r="CI1080" s="234"/>
      <c r="CJ1080" s="234"/>
      <c r="CK1080" s="234"/>
      <c r="CL1080" s="234"/>
      <c r="CM1080" s="234"/>
      <c r="CN1080" s="234"/>
      <c r="CO1080" s="234"/>
      <c r="CP1080" s="234"/>
      <c r="CQ1080" s="234"/>
      <c r="CR1080" s="234"/>
      <c r="CS1080" s="234"/>
      <c r="CT1080" s="234"/>
      <c r="CU1080" s="234"/>
      <c r="CV1080" s="234"/>
      <c r="CW1080" s="234"/>
      <c r="CX1080" s="234"/>
      <c r="CY1080" s="234"/>
      <c r="CZ1080" s="234"/>
      <c r="DA1080" s="234"/>
      <c r="DB1080" s="234"/>
      <c r="DC1080" s="234"/>
      <c r="DD1080" s="234"/>
      <c r="DE1080" s="234"/>
      <c r="DF1080" s="234"/>
      <c r="DG1080" s="234"/>
      <c r="DH1080" s="234"/>
      <c r="DI1080" s="234"/>
      <c r="DJ1080" s="234"/>
      <c r="DK1080" s="234"/>
      <c r="DL1080" s="234"/>
      <c r="DM1080" s="234"/>
      <c r="DN1080" s="234"/>
      <c r="DO1080" s="234"/>
      <c r="DP1080" s="234"/>
      <c r="DQ1080" s="234"/>
      <c r="DR1080" s="234"/>
      <c r="DS1080" s="234"/>
      <c r="DT1080" s="234"/>
      <c r="DU1080" s="234"/>
      <c r="DV1080" s="234"/>
      <c r="DW1080" s="234"/>
      <c r="DX1080" s="234"/>
      <c r="DY1080" s="234"/>
      <c r="DZ1080" s="234"/>
      <c r="EA1080" s="234"/>
      <c r="EB1080" s="234"/>
      <c r="EC1080" s="234"/>
      <c r="ED1080" s="234"/>
      <c r="EE1080" s="234"/>
      <c r="EF1080" s="234"/>
      <c r="EG1080" s="234"/>
      <c r="EH1080" s="234"/>
      <c r="EI1080" s="234"/>
      <c r="EJ1080" s="234"/>
      <c r="EK1080" s="234"/>
      <c r="EL1080" s="234"/>
      <c r="EM1080" s="234"/>
      <c r="EN1080" s="234"/>
      <c r="EO1080" s="234"/>
      <c r="EP1080" s="234"/>
      <c r="EQ1080" s="234"/>
      <c r="ER1080" s="234"/>
      <c r="ES1080" s="234"/>
      <c r="ET1080" s="234"/>
      <c r="EU1080" s="234"/>
      <c r="EV1080" s="234"/>
      <c r="EW1080" s="234"/>
      <c r="EX1080" s="234"/>
      <c r="EY1080" s="234"/>
      <c r="EZ1080" s="234"/>
      <c r="FA1080" s="234"/>
      <c r="FB1080" s="234"/>
      <c r="FC1080" s="234"/>
      <c r="FD1080" s="234"/>
      <c r="FE1080" s="234"/>
      <c r="FF1080" s="234"/>
      <c r="FG1080" s="234"/>
      <c r="FH1080" s="234"/>
      <c r="FI1080" s="234"/>
      <c r="FJ1080" s="234"/>
      <c r="FK1080" s="234"/>
      <c r="FL1080" s="234"/>
      <c r="FM1080" s="234"/>
      <c r="FN1080" s="234"/>
      <c r="FO1080" s="234"/>
      <c r="FP1080" s="234"/>
      <c r="FQ1080" s="234"/>
      <c r="FR1080" s="234"/>
      <c r="FS1080" s="234"/>
      <c r="FT1080" s="234"/>
      <c r="FU1080" s="234"/>
      <c r="FV1080" s="234"/>
      <c r="FW1080" s="234"/>
      <c r="FX1080" s="234"/>
      <c r="FY1080" s="234"/>
      <c r="FZ1080" s="234"/>
      <c r="GA1080" s="234"/>
      <c r="GB1080" s="234"/>
      <c r="GC1080" s="234"/>
      <c r="GD1080" s="234"/>
      <c r="GE1080" s="234"/>
      <c r="GF1080" s="234"/>
      <c r="GG1080" s="234"/>
      <c r="GH1080" s="234"/>
      <c r="GI1080" s="234"/>
      <c r="GJ1080" s="234"/>
      <c r="GK1080" s="234"/>
      <c r="GL1080" s="234"/>
      <c r="GM1080" s="234"/>
      <c r="GN1080" s="234"/>
      <c r="GO1080" s="234"/>
      <c r="GP1080" s="234"/>
      <c r="GQ1080" s="234"/>
      <c r="GR1080" s="234"/>
      <c r="GS1080" s="234"/>
      <c r="GT1080" s="234"/>
      <c r="GU1080" s="234"/>
      <c r="GV1080" s="234"/>
      <c r="GW1080" s="234"/>
      <c r="GX1080" s="234"/>
      <c r="GY1080" s="234"/>
      <c r="GZ1080" s="234"/>
      <c r="HA1080" s="234"/>
      <c r="HB1080" s="234"/>
      <c r="HC1080" s="234"/>
      <c r="HD1080" s="234"/>
      <c r="HE1080" s="234"/>
      <c r="HF1080" s="234"/>
      <c r="HG1080" s="234"/>
      <c r="HH1080" s="234"/>
      <c r="HI1080" s="234"/>
      <c r="HJ1080" s="234"/>
      <c r="HK1080" s="234"/>
      <c r="HL1080" s="234"/>
      <c r="HM1080" s="234"/>
      <c r="HN1080" s="234"/>
      <c r="HO1080" s="234"/>
      <c r="HP1080" s="234"/>
      <c r="HQ1080" s="234"/>
      <c r="HR1080" s="234"/>
      <c r="HS1080" s="234"/>
      <c r="HT1080" s="234"/>
      <c r="HU1080" s="234"/>
      <c r="HV1080" s="234"/>
      <c r="HW1080" s="234"/>
      <c r="HX1080" s="234"/>
      <c r="HY1080" s="234"/>
      <c r="HZ1080" s="234"/>
      <c r="IA1080" s="234"/>
      <c r="IB1080" s="234"/>
      <c r="IC1080" s="234"/>
      <c r="ID1080" s="234"/>
    </row>
    <row r="1081" spans="1:238" s="311" customFormat="1">
      <c r="A1081" s="249"/>
      <c r="B1081" s="280"/>
      <c r="C1081" s="280"/>
      <c r="D1081" s="280"/>
      <c r="E1081" s="280"/>
      <c r="F1081" s="280"/>
      <c r="G1081" s="280"/>
      <c r="H1081" s="243"/>
      <c r="I1081" s="307"/>
      <c r="J1081" s="308"/>
      <c r="K1081" s="309"/>
      <c r="L1081" s="310"/>
      <c r="N1081" s="301"/>
      <c r="O1081" s="301"/>
      <c r="P1081" s="234"/>
      <c r="Q1081" s="234"/>
      <c r="R1081" s="234"/>
      <c r="S1081" s="234"/>
      <c r="T1081" s="234"/>
      <c r="U1081" s="234"/>
      <c r="V1081" s="234"/>
      <c r="W1081" s="234"/>
      <c r="X1081" s="234"/>
      <c r="Y1081" s="234"/>
      <c r="Z1081" s="234"/>
      <c r="AA1081" s="234"/>
      <c r="AB1081" s="234"/>
      <c r="AC1081" s="234"/>
      <c r="AD1081" s="234"/>
      <c r="AE1081" s="234"/>
      <c r="AF1081" s="234"/>
      <c r="AG1081" s="234"/>
      <c r="AH1081" s="234"/>
      <c r="AI1081" s="234"/>
      <c r="AJ1081" s="234"/>
      <c r="AK1081" s="234"/>
      <c r="AL1081" s="234"/>
      <c r="AM1081" s="234"/>
      <c r="AN1081" s="234"/>
      <c r="AO1081" s="234"/>
      <c r="AP1081" s="234"/>
      <c r="AQ1081" s="234"/>
      <c r="AR1081" s="234"/>
      <c r="AS1081" s="234"/>
      <c r="AT1081" s="234"/>
      <c r="AU1081" s="234"/>
      <c r="AV1081" s="234"/>
      <c r="AW1081" s="234"/>
      <c r="AX1081" s="234"/>
      <c r="AY1081" s="234"/>
      <c r="AZ1081" s="234"/>
      <c r="BA1081" s="234"/>
      <c r="BB1081" s="234"/>
      <c r="BC1081" s="234"/>
      <c r="BD1081" s="234"/>
      <c r="BE1081" s="234"/>
      <c r="BF1081" s="234"/>
      <c r="BG1081" s="234"/>
      <c r="BH1081" s="234"/>
      <c r="BI1081" s="234"/>
      <c r="BJ1081" s="234"/>
      <c r="BK1081" s="234"/>
      <c r="BL1081" s="234"/>
      <c r="BM1081" s="234"/>
      <c r="BN1081" s="234"/>
      <c r="BO1081" s="234"/>
      <c r="BP1081" s="234"/>
      <c r="BQ1081" s="234"/>
      <c r="BR1081" s="234"/>
      <c r="BS1081" s="234"/>
      <c r="BT1081" s="234"/>
      <c r="BU1081" s="234"/>
      <c r="BV1081" s="234"/>
      <c r="BW1081" s="234"/>
      <c r="BX1081" s="234"/>
      <c r="BY1081" s="234"/>
      <c r="BZ1081" s="234"/>
      <c r="CA1081" s="234"/>
      <c r="CB1081" s="234"/>
      <c r="CC1081" s="234"/>
      <c r="CD1081" s="234"/>
      <c r="CE1081" s="234"/>
      <c r="CF1081" s="234"/>
      <c r="CG1081" s="234"/>
      <c r="CH1081" s="234"/>
      <c r="CI1081" s="234"/>
      <c r="CJ1081" s="234"/>
      <c r="CK1081" s="234"/>
      <c r="CL1081" s="234"/>
      <c r="CM1081" s="234"/>
      <c r="CN1081" s="234"/>
      <c r="CO1081" s="234"/>
      <c r="CP1081" s="234"/>
      <c r="CQ1081" s="234"/>
      <c r="CR1081" s="234"/>
      <c r="CS1081" s="234"/>
      <c r="CT1081" s="234"/>
      <c r="CU1081" s="234"/>
      <c r="CV1081" s="234"/>
      <c r="CW1081" s="234"/>
      <c r="CX1081" s="234"/>
      <c r="CY1081" s="234"/>
      <c r="CZ1081" s="234"/>
      <c r="DA1081" s="234"/>
      <c r="DB1081" s="234"/>
      <c r="DC1081" s="234"/>
      <c r="DD1081" s="234"/>
      <c r="DE1081" s="234"/>
      <c r="DF1081" s="234"/>
      <c r="DG1081" s="234"/>
      <c r="DH1081" s="234"/>
      <c r="DI1081" s="234"/>
      <c r="DJ1081" s="234"/>
      <c r="DK1081" s="234"/>
      <c r="DL1081" s="234"/>
      <c r="DM1081" s="234"/>
      <c r="DN1081" s="234"/>
      <c r="DO1081" s="234"/>
      <c r="DP1081" s="234"/>
      <c r="DQ1081" s="234"/>
      <c r="DR1081" s="234"/>
      <c r="DS1081" s="234"/>
      <c r="DT1081" s="234"/>
      <c r="DU1081" s="234"/>
      <c r="DV1081" s="234"/>
      <c r="DW1081" s="234"/>
      <c r="DX1081" s="234"/>
      <c r="DY1081" s="234"/>
      <c r="DZ1081" s="234"/>
      <c r="EA1081" s="234"/>
      <c r="EB1081" s="234"/>
      <c r="EC1081" s="234"/>
      <c r="ED1081" s="234"/>
      <c r="EE1081" s="234"/>
      <c r="EF1081" s="234"/>
      <c r="EG1081" s="234"/>
      <c r="EH1081" s="234"/>
      <c r="EI1081" s="234"/>
      <c r="EJ1081" s="234"/>
      <c r="EK1081" s="234"/>
      <c r="EL1081" s="234"/>
      <c r="EM1081" s="234"/>
      <c r="EN1081" s="234"/>
      <c r="EO1081" s="234"/>
      <c r="EP1081" s="234"/>
      <c r="EQ1081" s="234"/>
      <c r="ER1081" s="234"/>
      <c r="ES1081" s="234"/>
      <c r="ET1081" s="234"/>
      <c r="EU1081" s="234"/>
      <c r="EV1081" s="234"/>
      <c r="EW1081" s="234"/>
      <c r="EX1081" s="234"/>
      <c r="EY1081" s="234"/>
      <c r="EZ1081" s="234"/>
      <c r="FA1081" s="234"/>
      <c r="FB1081" s="234"/>
      <c r="FC1081" s="234"/>
      <c r="FD1081" s="234"/>
      <c r="FE1081" s="234"/>
      <c r="FF1081" s="234"/>
      <c r="FG1081" s="234"/>
      <c r="FH1081" s="234"/>
      <c r="FI1081" s="234"/>
      <c r="FJ1081" s="234"/>
      <c r="FK1081" s="234"/>
      <c r="FL1081" s="234"/>
      <c r="FM1081" s="234"/>
      <c r="FN1081" s="234"/>
      <c r="FO1081" s="234"/>
      <c r="FP1081" s="234"/>
      <c r="FQ1081" s="234"/>
      <c r="FR1081" s="234"/>
      <c r="FS1081" s="234"/>
      <c r="FT1081" s="234"/>
      <c r="FU1081" s="234"/>
      <c r="FV1081" s="234"/>
      <c r="FW1081" s="234"/>
      <c r="FX1081" s="234"/>
      <c r="FY1081" s="234"/>
      <c r="FZ1081" s="234"/>
      <c r="GA1081" s="234"/>
      <c r="GB1081" s="234"/>
      <c r="GC1081" s="234"/>
      <c r="GD1081" s="234"/>
      <c r="GE1081" s="234"/>
      <c r="GF1081" s="234"/>
      <c r="GG1081" s="234"/>
      <c r="GH1081" s="234"/>
      <c r="GI1081" s="234"/>
      <c r="GJ1081" s="234"/>
      <c r="GK1081" s="234"/>
      <c r="GL1081" s="234"/>
      <c r="GM1081" s="234"/>
      <c r="GN1081" s="234"/>
      <c r="GO1081" s="234"/>
      <c r="GP1081" s="234"/>
      <c r="GQ1081" s="234"/>
      <c r="GR1081" s="234"/>
      <c r="GS1081" s="234"/>
      <c r="GT1081" s="234"/>
      <c r="GU1081" s="234"/>
      <c r="GV1081" s="234"/>
      <c r="GW1081" s="234"/>
      <c r="GX1081" s="234"/>
      <c r="GY1081" s="234"/>
      <c r="GZ1081" s="234"/>
      <c r="HA1081" s="234"/>
      <c r="HB1081" s="234"/>
      <c r="HC1081" s="234"/>
      <c r="HD1081" s="234"/>
      <c r="HE1081" s="234"/>
      <c r="HF1081" s="234"/>
      <c r="HG1081" s="234"/>
      <c r="HH1081" s="234"/>
      <c r="HI1081" s="234"/>
      <c r="HJ1081" s="234"/>
      <c r="HK1081" s="234"/>
      <c r="HL1081" s="234"/>
      <c r="HM1081" s="234"/>
      <c r="HN1081" s="234"/>
      <c r="HO1081" s="234"/>
      <c r="HP1081" s="234"/>
      <c r="HQ1081" s="234"/>
      <c r="HR1081" s="234"/>
      <c r="HS1081" s="234"/>
      <c r="HT1081" s="234"/>
      <c r="HU1081" s="234"/>
      <c r="HV1081" s="234"/>
      <c r="HW1081" s="234"/>
      <c r="HX1081" s="234"/>
      <c r="HY1081" s="234"/>
      <c r="HZ1081" s="234"/>
      <c r="IA1081" s="234"/>
      <c r="IB1081" s="234"/>
      <c r="IC1081" s="234"/>
      <c r="ID1081" s="234"/>
    </row>
    <row r="1083" spans="1:238" s="311" customFormat="1">
      <c r="A1083" s="249"/>
      <c r="B1083" s="280"/>
      <c r="C1083" s="280"/>
      <c r="D1083" s="280"/>
      <c r="E1083" s="280"/>
      <c r="F1083" s="280"/>
      <c r="G1083" s="280"/>
      <c r="H1083" s="243"/>
      <c r="I1083" s="307"/>
      <c r="J1083" s="308"/>
      <c r="K1083" s="309"/>
      <c r="L1083" s="310"/>
      <c r="N1083" s="301"/>
      <c r="O1083" s="301"/>
      <c r="P1083" s="234"/>
      <c r="Q1083" s="234"/>
      <c r="R1083" s="234"/>
      <c r="S1083" s="234"/>
      <c r="T1083" s="234"/>
      <c r="U1083" s="234"/>
      <c r="V1083" s="234"/>
      <c r="W1083" s="234"/>
      <c r="X1083" s="234"/>
      <c r="Y1083" s="234"/>
      <c r="Z1083" s="234"/>
      <c r="AA1083" s="234"/>
      <c r="AB1083" s="234"/>
      <c r="AC1083" s="234"/>
      <c r="AD1083" s="234"/>
      <c r="AE1083" s="234"/>
      <c r="AF1083" s="234"/>
      <c r="AG1083" s="234"/>
      <c r="AH1083" s="234"/>
      <c r="AI1083" s="234"/>
      <c r="AJ1083" s="234"/>
      <c r="AK1083" s="234"/>
      <c r="AL1083" s="234"/>
      <c r="AM1083" s="234"/>
      <c r="AN1083" s="234"/>
      <c r="AO1083" s="234"/>
      <c r="AP1083" s="234"/>
      <c r="AQ1083" s="234"/>
      <c r="AR1083" s="234"/>
      <c r="AS1083" s="234"/>
      <c r="AT1083" s="234"/>
      <c r="AU1083" s="234"/>
      <c r="AV1083" s="234"/>
      <c r="AW1083" s="234"/>
      <c r="AX1083" s="234"/>
      <c r="AY1083" s="234"/>
      <c r="AZ1083" s="234"/>
      <c r="BA1083" s="234"/>
      <c r="BB1083" s="234"/>
      <c r="BC1083" s="234"/>
      <c r="BD1083" s="234"/>
      <c r="BE1083" s="234"/>
      <c r="BF1083" s="234"/>
      <c r="BG1083" s="234"/>
      <c r="BH1083" s="234"/>
      <c r="BI1083" s="234"/>
      <c r="BJ1083" s="234"/>
      <c r="BK1083" s="234"/>
      <c r="BL1083" s="234"/>
      <c r="BM1083" s="234"/>
      <c r="BN1083" s="234"/>
      <c r="BO1083" s="234"/>
      <c r="BP1083" s="234"/>
      <c r="BQ1083" s="234"/>
      <c r="BR1083" s="234"/>
      <c r="BS1083" s="234"/>
      <c r="BT1083" s="234"/>
      <c r="BU1083" s="234"/>
      <c r="BV1083" s="234"/>
      <c r="BW1083" s="234"/>
      <c r="BX1083" s="234"/>
      <c r="BY1083" s="234"/>
      <c r="BZ1083" s="234"/>
      <c r="CA1083" s="234"/>
      <c r="CB1083" s="234"/>
      <c r="CC1083" s="234"/>
      <c r="CD1083" s="234"/>
      <c r="CE1083" s="234"/>
      <c r="CF1083" s="234"/>
      <c r="CG1083" s="234"/>
      <c r="CH1083" s="234"/>
      <c r="CI1083" s="234"/>
      <c r="CJ1083" s="234"/>
      <c r="CK1083" s="234"/>
      <c r="CL1083" s="234"/>
      <c r="CM1083" s="234"/>
      <c r="CN1083" s="234"/>
      <c r="CO1083" s="234"/>
      <c r="CP1083" s="234"/>
      <c r="CQ1083" s="234"/>
      <c r="CR1083" s="234"/>
      <c r="CS1083" s="234"/>
      <c r="CT1083" s="234"/>
      <c r="CU1083" s="234"/>
      <c r="CV1083" s="234"/>
      <c r="CW1083" s="234"/>
      <c r="CX1083" s="234"/>
      <c r="CY1083" s="234"/>
      <c r="CZ1083" s="234"/>
      <c r="DA1083" s="234"/>
      <c r="DB1083" s="234"/>
      <c r="DC1083" s="234"/>
      <c r="DD1083" s="234"/>
      <c r="DE1083" s="234"/>
      <c r="DF1083" s="234"/>
      <c r="DG1083" s="234"/>
      <c r="DH1083" s="234"/>
      <c r="DI1083" s="234"/>
      <c r="DJ1083" s="234"/>
      <c r="DK1083" s="234"/>
      <c r="DL1083" s="234"/>
      <c r="DM1083" s="234"/>
      <c r="DN1083" s="234"/>
      <c r="DO1083" s="234"/>
      <c r="DP1083" s="234"/>
      <c r="DQ1083" s="234"/>
      <c r="DR1083" s="234"/>
      <c r="DS1083" s="234"/>
      <c r="DT1083" s="234"/>
      <c r="DU1083" s="234"/>
      <c r="DV1083" s="234"/>
      <c r="DW1083" s="234"/>
      <c r="DX1083" s="234"/>
      <c r="DY1083" s="234"/>
      <c r="DZ1083" s="234"/>
      <c r="EA1083" s="234"/>
      <c r="EB1083" s="234"/>
      <c r="EC1083" s="234"/>
      <c r="ED1083" s="234"/>
      <c r="EE1083" s="234"/>
      <c r="EF1083" s="234"/>
      <c r="EG1083" s="234"/>
      <c r="EH1083" s="234"/>
      <c r="EI1083" s="234"/>
      <c r="EJ1083" s="234"/>
      <c r="EK1083" s="234"/>
      <c r="EL1083" s="234"/>
      <c r="EM1083" s="234"/>
      <c r="EN1083" s="234"/>
      <c r="EO1083" s="234"/>
      <c r="EP1083" s="234"/>
      <c r="EQ1083" s="234"/>
      <c r="ER1083" s="234"/>
      <c r="ES1083" s="234"/>
      <c r="ET1083" s="234"/>
      <c r="EU1083" s="234"/>
      <c r="EV1083" s="234"/>
      <c r="EW1083" s="234"/>
      <c r="EX1083" s="234"/>
      <c r="EY1083" s="234"/>
      <c r="EZ1083" s="234"/>
      <c r="FA1083" s="234"/>
      <c r="FB1083" s="234"/>
      <c r="FC1083" s="234"/>
      <c r="FD1083" s="234"/>
      <c r="FE1083" s="234"/>
      <c r="FF1083" s="234"/>
      <c r="FG1083" s="234"/>
      <c r="FH1083" s="234"/>
      <c r="FI1083" s="234"/>
      <c r="FJ1083" s="234"/>
      <c r="FK1083" s="234"/>
      <c r="FL1083" s="234"/>
      <c r="FM1083" s="234"/>
      <c r="FN1083" s="234"/>
      <c r="FO1083" s="234"/>
      <c r="FP1083" s="234"/>
      <c r="FQ1083" s="234"/>
      <c r="FR1083" s="234"/>
      <c r="FS1083" s="234"/>
      <c r="FT1083" s="234"/>
      <c r="FU1083" s="234"/>
      <c r="FV1083" s="234"/>
      <c r="FW1083" s="234"/>
      <c r="FX1083" s="234"/>
      <c r="FY1083" s="234"/>
      <c r="FZ1083" s="234"/>
      <c r="GA1083" s="234"/>
      <c r="GB1083" s="234"/>
      <c r="GC1083" s="234"/>
      <c r="GD1083" s="234"/>
      <c r="GE1083" s="234"/>
      <c r="GF1083" s="234"/>
      <c r="GG1083" s="234"/>
      <c r="GH1083" s="234"/>
      <c r="GI1083" s="234"/>
      <c r="GJ1083" s="234"/>
      <c r="GK1083" s="234"/>
      <c r="GL1083" s="234"/>
      <c r="GM1083" s="234"/>
      <c r="GN1083" s="234"/>
      <c r="GO1083" s="234"/>
      <c r="GP1083" s="234"/>
      <c r="GQ1083" s="234"/>
      <c r="GR1083" s="234"/>
      <c r="GS1083" s="234"/>
      <c r="GT1083" s="234"/>
      <c r="GU1083" s="234"/>
      <c r="GV1083" s="234"/>
      <c r="GW1083" s="234"/>
      <c r="GX1083" s="234"/>
      <c r="GY1083" s="234"/>
      <c r="GZ1083" s="234"/>
      <c r="HA1083" s="234"/>
      <c r="HB1083" s="234"/>
      <c r="HC1083" s="234"/>
      <c r="HD1083" s="234"/>
      <c r="HE1083" s="234"/>
      <c r="HF1083" s="234"/>
      <c r="HG1083" s="234"/>
      <c r="HH1083" s="234"/>
      <c r="HI1083" s="234"/>
      <c r="HJ1083" s="234"/>
      <c r="HK1083" s="234"/>
      <c r="HL1083" s="234"/>
      <c r="HM1083" s="234"/>
      <c r="HN1083" s="234"/>
      <c r="HO1083" s="234"/>
      <c r="HP1083" s="234"/>
      <c r="HQ1083" s="234"/>
      <c r="HR1083" s="234"/>
      <c r="HS1083" s="234"/>
      <c r="HT1083" s="234"/>
      <c r="HU1083" s="234"/>
      <c r="HV1083" s="234"/>
      <c r="HW1083" s="234"/>
      <c r="HX1083" s="234"/>
      <c r="HY1083" s="234"/>
      <c r="HZ1083" s="234"/>
      <c r="IA1083" s="234"/>
      <c r="IB1083" s="234"/>
      <c r="IC1083" s="234"/>
      <c r="ID1083" s="234"/>
    </row>
    <row r="1085" spans="1:238" s="311" customFormat="1">
      <c r="A1085" s="249"/>
      <c r="B1085" s="280"/>
      <c r="C1085" s="280"/>
      <c r="D1085" s="280"/>
      <c r="E1085" s="280"/>
      <c r="F1085" s="280"/>
      <c r="G1085" s="280"/>
      <c r="H1085" s="243"/>
      <c r="I1085" s="307"/>
      <c r="J1085" s="308"/>
      <c r="K1085" s="309"/>
      <c r="L1085" s="310"/>
      <c r="N1085" s="301"/>
      <c r="O1085" s="301"/>
      <c r="P1085" s="234"/>
      <c r="Q1085" s="234"/>
      <c r="R1085" s="234"/>
      <c r="S1085" s="234"/>
      <c r="T1085" s="234"/>
      <c r="U1085" s="234"/>
      <c r="V1085" s="234"/>
      <c r="W1085" s="234"/>
      <c r="X1085" s="234"/>
      <c r="Y1085" s="234"/>
      <c r="Z1085" s="234"/>
      <c r="AA1085" s="234"/>
      <c r="AB1085" s="234"/>
      <c r="AC1085" s="234"/>
      <c r="AD1085" s="234"/>
      <c r="AE1085" s="234"/>
      <c r="AF1085" s="234"/>
      <c r="AG1085" s="234"/>
      <c r="AH1085" s="234"/>
      <c r="AI1085" s="234"/>
      <c r="AJ1085" s="234"/>
      <c r="AK1085" s="234"/>
      <c r="AL1085" s="234"/>
      <c r="AM1085" s="234"/>
      <c r="AN1085" s="234"/>
      <c r="AO1085" s="234"/>
      <c r="AP1085" s="234"/>
      <c r="AQ1085" s="234"/>
      <c r="AR1085" s="234"/>
      <c r="AS1085" s="234"/>
      <c r="AT1085" s="234"/>
      <c r="AU1085" s="234"/>
      <c r="AV1085" s="234"/>
      <c r="AW1085" s="234"/>
      <c r="AX1085" s="234"/>
      <c r="AY1085" s="234"/>
      <c r="AZ1085" s="234"/>
      <c r="BA1085" s="234"/>
      <c r="BB1085" s="234"/>
      <c r="BC1085" s="234"/>
      <c r="BD1085" s="234"/>
      <c r="BE1085" s="234"/>
      <c r="BF1085" s="234"/>
      <c r="BG1085" s="234"/>
      <c r="BH1085" s="234"/>
      <c r="BI1085" s="234"/>
      <c r="BJ1085" s="234"/>
      <c r="BK1085" s="234"/>
      <c r="BL1085" s="234"/>
      <c r="BM1085" s="234"/>
      <c r="BN1085" s="234"/>
      <c r="BO1085" s="234"/>
      <c r="BP1085" s="234"/>
      <c r="BQ1085" s="234"/>
      <c r="BR1085" s="234"/>
      <c r="BS1085" s="234"/>
      <c r="BT1085" s="234"/>
      <c r="BU1085" s="234"/>
      <c r="BV1085" s="234"/>
      <c r="BW1085" s="234"/>
      <c r="BX1085" s="234"/>
      <c r="BY1085" s="234"/>
      <c r="BZ1085" s="234"/>
      <c r="CA1085" s="234"/>
      <c r="CB1085" s="234"/>
      <c r="CC1085" s="234"/>
      <c r="CD1085" s="234"/>
      <c r="CE1085" s="234"/>
      <c r="CF1085" s="234"/>
      <c r="CG1085" s="234"/>
      <c r="CH1085" s="234"/>
      <c r="CI1085" s="234"/>
      <c r="CJ1085" s="234"/>
      <c r="CK1085" s="234"/>
      <c r="CL1085" s="234"/>
      <c r="CM1085" s="234"/>
      <c r="CN1085" s="234"/>
      <c r="CO1085" s="234"/>
      <c r="CP1085" s="234"/>
      <c r="CQ1085" s="234"/>
      <c r="CR1085" s="234"/>
      <c r="CS1085" s="234"/>
      <c r="CT1085" s="234"/>
      <c r="CU1085" s="234"/>
      <c r="CV1085" s="234"/>
      <c r="CW1085" s="234"/>
      <c r="CX1085" s="234"/>
      <c r="CY1085" s="234"/>
      <c r="CZ1085" s="234"/>
      <c r="DA1085" s="234"/>
      <c r="DB1085" s="234"/>
      <c r="DC1085" s="234"/>
      <c r="DD1085" s="234"/>
      <c r="DE1085" s="234"/>
      <c r="DF1085" s="234"/>
      <c r="DG1085" s="234"/>
      <c r="DH1085" s="234"/>
      <c r="DI1085" s="234"/>
      <c r="DJ1085" s="234"/>
      <c r="DK1085" s="234"/>
      <c r="DL1085" s="234"/>
      <c r="DM1085" s="234"/>
      <c r="DN1085" s="234"/>
      <c r="DO1085" s="234"/>
      <c r="DP1085" s="234"/>
      <c r="DQ1085" s="234"/>
      <c r="DR1085" s="234"/>
      <c r="DS1085" s="234"/>
      <c r="DT1085" s="234"/>
      <c r="DU1085" s="234"/>
      <c r="DV1085" s="234"/>
      <c r="DW1085" s="234"/>
      <c r="DX1085" s="234"/>
      <c r="DY1085" s="234"/>
      <c r="DZ1085" s="234"/>
      <c r="EA1085" s="234"/>
      <c r="EB1085" s="234"/>
      <c r="EC1085" s="234"/>
      <c r="ED1085" s="234"/>
      <c r="EE1085" s="234"/>
      <c r="EF1085" s="234"/>
      <c r="EG1085" s="234"/>
      <c r="EH1085" s="234"/>
      <c r="EI1085" s="234"/>
      <c r="EJ1085" s="234"/>
      <c r="EK1085" s="234"/>
      <c r="EL1085" s="234"/>
      <c r="EM1085" s="234"/>
      <c r="EN1085" s="234"/>
      <c r="EO1085" s="234"/>
      <c r="EP1085" s="234"/>
      <c r="EQ1085" s="234"/>
      <c r="ER1085" s="234"/>
      <c r="ES1085" s="234"/>
      <c r="ET1085" s="234"/>
      <c r="EU1085" s="234"/>
      <c r="EV1085" s="234"/>
      <c r="EW1085" s="234"/>
      <c r="EX1085" s="234"/>
      <c r="EY1085" s="234"/>
      <c r="EZ1085" s="234"/>
      <c r="FA1085" s="234"/>
      <c r="FB1085" s="234"/>
      <c r="FC1085" s="234"/>
      <c r="FD1085" s="234"/>
      <c r="FE1085" s="234"/>
      <c r="FF1085" s="234"/>
      <c r="FG1085" s="234"/>
      <c r="FH1085" s="234"/>
      <c r="FI1085" s="234"/>
      <c r="FJ1085" s="234"/>
      <c r="FK1085" s="234"/>
      <c r="FL1085" s="234"/>
      <c r="FM1085" s="234"/>
      <c r="FN1085" s="234"/>
      <c r="FO1085" s="234"/>
      <c r="FP1085" s="234"/>
      <c r="FQ1085" s="234"/>
      <c r="FR1085" s="234"/>
      <c r="FS1085" s="234"/>
      <c r="FT1085" s="234"/>
      <c r="FU1085" s="234"/>
      <c r="FV1085" s="234"/>
      <c r="FW1085" s="234"/>
      <c r="FX1085" s="234"/>
      <c r="FY1085" s="234"/>
      <c r="FZ1085" s="234"/>
      <c r="GA1085" s="234"/>
      <c r="GB1085" s="234"/>
      <c r="GC1085" s="234"/>
      <c r="GD1085" s="234"/>
      <c r="GE1085" s="234"/>
      <c r="GF1085" s="234"/>
      <c r="GG1085" s="234"/>
      <c r="GH1085" s="234"/>
      <c r="GI1085" s="234"/>
      <c r="GJ1085" s="234"/>
      <c r="GK1085" s="234"/>
      <c r="GL1085" s="234"/>
      <c r="GM1085" s="234"/>
      <c r="GN1085" s="234"/>
      <c r="GO1085" s="234"/>
      <c r="GP1085" s="234"/>
      <c r="GQ1085" s="234"/>
      <c r="GR1085" s="234"/>
      <c r="GS1085" s="234"/>
      <c r="GT1085" s="234"/>
      <c r="GU1085" s="234"/>
      <c r="GV1085" s="234"/>
      <c r="GW1085" s="234"/>
      <c r="GX1085" s="234"/>
      <c r="GY1085" s="234"/>
      <c r="GZ1085" s="234"/>
      <c r="HA1085" s="234"/>
      <c r="HB1085" s="234"/>
      <c r="HC1085" s="234"/>
      <c r="HD1085" s="234"/>
      <c r="HE1085" s="234"/>
      <c r="HF1085" s="234"/>
      <c r="HG1085" s="234"/>
      <c r="HH1085" s="234"/>
      <c r="HI1085" s="234"/>
      <c r="HJ1085" s="234"/>
      <c r="HK1085" s="234"/>
      <c r="HL1085" s="234"/>
      <c r="HM1085" s="234"/>
      <c r="HN1085" s="234"/>
      <c r="HO1085" s="234"/>
      <c r="HP1085" s="234"/>
      <c r="HQ1085" s="234"/>
      <c r="HR1085" s="234"/>
      <c r="HS1085" s="234"/>
      <c r="HT1085" s="234"/>
      <c r="HU1085" s="234"/>
      <c r="HV1085" s="234"/>
      <c r="HW1085" s="234"/>
      <c r="HX1085" s="234"/>
      <c r="HY1085" s="234"/>
      <c r="HZ1085" s="234"/>
      <c r="IA1085" s="234"/>
      <c r="IB1085" s="234"/>
      <c r="IC1085" s="234"/>
      <c r="ID1085" s="234"/>
    </row>
    <row r="1087" spans="1:238" s="311" customFormat="1">
      <c r="A1087" s="249"/>
      <c r="B1087" s="280"/>
      <c r="C1087" s="280"/>
      <c r="D1087" s="280"/>
      <c r="E1087" s="280"/>
      <c r="F1087" s="280"/>
      <c r="G1087" s="280"/>
      <c r="H1087" s="243"/>
      <c r="I1087" s="307"/>
      <c r="J1087" s="308"/>
      <c r="K1087" s="309"/>
      <c r="L1087" s="310"/>
      <c r="N1087" s="301"/>
      <c r="O1087" s="301"/>
      <c r="P1087" s="234"/>
      <c r="Q1087" s="234"/>
      <c r="R1087" s="234"/>
      <c r="S1087" s="234"/>
      <c r="T1087" s="234"/>
      <c r="U1087" s="234"/>
      <c r="V1087" s="234"/>
      <c r="W1087" s="234"/>
      <c r="X1087" s="234"/>
      <c r="Y1087" s="234"/>
      <c r="Z1087" s="234"/>
      <c r="AA1087" s="234"/>
      <c r="AB1087" s="234"/>
      <c r="AC1087" s="234"/>
      <c r="AD1087" s="234"/>
      <c r="AE1087" s="234"/>
      <c r="AF1087" s="234"/>
      <c r="AG1087" s="234"/>
      <c r="AH1087" s="234"/>
      <c r="AI1087" s="234"/>
      <c r="AJ1087" s="234"/>
      <c r="AK1087" s="234"/>
      <c r="AL1087" s="234"/>
      <c r="AM1087" s="234"/>
      <c r="AN1087" s="234"/>
      <c r="AO1087" s="234"/>
      <c r="AP1087" s="234"/>
      <c r="AQ1087" s="234"/>
      <c r="AR1087" s="234"/>
      <c r="AS1087" s="234"/>
      <c r="AT1087" s="234"/>
      <c r="AU1087" s="234"/>
      <c r="AV1087" s="234"/>
      <c r="AW1087" s="234"/>
      <c r="AX1087" s="234"/>
      <c r="AY1087" s="234"/>
      <c r="AZ1087" s="234"/>
      <c r="BA1087" s="234"/>
      <c r="BB1087" s="234"/>
      <c r="BC1087" s="234"/>
      <c r="BD1087" s="234"/>
      <c r="BE1087" s="234"/>
      <c r="BF1087" s="234"/>
      <c r="BG1087" s="234"/>
      <c r="BH1087" s="234"/>
      <c r="BI1087" s="234"/>
      <c r="BJ1087" s="234"/>
      <c r="BK1087" s="234"/>
      <c r="BL1087" s="234"/>
      <c r="BM1087" s="234"/>
      <c r="BN1087" s="234"/>
      <c r="BO1087" s="234"/>
      <c r="BP1087" s="234"/>
      <c r="BQ1087" s="234"/>
      <c r="BR1087" s="234"/>
      <c r="BS1087" s="234"/>
      <c r="BT1087" s="234"/>
      <c r="BU1087" s="234"/>
      <c r="BV1087" s="234"/>
      <c r="BW1087" s="234"/>
      <c r="BX1087" s="234"/>
      <c r="BY1087" s="234"/>
      <c r="BZ1087" s="234"/>
      <c r="CA1087" s="234"/>
      <c r="CB1087" s="234"/>
      <c r="CC1087" s="234"/>
      <c r="CD1087" s="234"/>
      <c r="CE1087" s="234"/>
      <c r="CF1087" s="234"/>
      <c r="CG1087" s="234"/>
      <c r="CH1087" s="234"/>
      <c r="CI1087" s="234"/>
      <c r="CJ1087" s="234"/>
      <c r="CK1087" s="234"/>
      <c r="CL1087" s="234"/>
      <c r="CM1087" s="234"/>
      <c r="CN1087" s="234"/>
      <c r="CO1087" s="234"/>
      <c r="CP1087" s="234"/>
      <c r="CQ1087" s="234"/>
      <c r="CR1087" s="234"/>
      <c r="CS1087" s="234"/>
      <c r="CT1087" s="234"/>
      <c r="CU1087" s="234"/>
      <c r="CV1087" s="234"/>
      <c r="CW1087" s="234"/>
      <c r="CX1087" s="234"/>
      <c r="CY1087" s="234"/>
      <c r="CZ1087" s="234"/>
      <c r="DA1087" s="234"/>
      <c r="DB1087" s="234"/>
      <c r="DC1087" s="234"/>
      <c r="DD1087" s="234"/>
      <c r="DE1087" s="234"/>
      <c r="DF1087" s="234"/>
      <c r="DG1087" s="234"/>
      <c r="DH1087" s="234"/>
      <c r="DI1087" s="234"/>
      <c r="DJ1087" s="234"/>
      <c r="DK1087" s="234"/>
      <c r="DL1087" s="234"/>
      <c r="DM1087" s="234"/>
      <c r="DN1087" s="234"/>
      <c r="DO1087" s="234"/>
      <c r="DP1087" s="234"/>
      <c r="DQ1087" s="234"/>
      <c r="DR1087" s="234"/>
      <c r="DS1087" s="234"/>
      <c r="DT1087" s="234"/>
      <c r="DU1087" s="234"/>
      <c r="DV1087" s="234"/>
      <c r="DW1087" s="234"/>
      <c r="DX1087" s="234"/>
      <c r="DY1087" s="234"/>
      <c r="DZ1087" s="234"/>
      <c r="EA1087" s="234"/>
      <c r="EB1087" s="234"/>
      <c r="EC1087" s="234"/>
      <c r="ED1087" s="234"/>
      <c r="EE1087" s="234"/>
      <c r="EF1087" s="234"/>
      <c r="EG1087" s="234"/>
      <c r="EH1087" s="234"/>
      <c r="EI1087" s="234"/>
      <c r="EJ1087" s="234"/>
      <c r="EK1087" s="234"/>
      <c r="EL1087" s="234"/>
      <c r="EM1087" s="234"/>
      <c r="EN1087" s="234"/>
      <c r="EO1087" s="234"/>
      <c r="EP1087" s="234"/>
      <c r="EQ1087" s="234"/>
      <c r="ER1087" s="234"/>
      <c r="ES1087" s="234"/>
      <c r="ET1087" s="234"/>
      <c r="EU1087" s="234"/>
      <c r="EV1087" s="234"/>
      <c r="EW1087" s="234"/>
      <c r="EX1087" s="234"/>
      <c r="EY1087" s="234"/>
      <c r="EZ1087" s="234"/>
      <c r="FA1087" s="234"/>
      <c r="FB1087" s="234"/>
      <c r="FC1087" s="234"/>
      <c r="FD1087" s="234"/>
      <c r="FE1087" s="234"/>
      <c r="FF1087" s="234"/>
      <c r="FG1087" s="234"/>
      <c r="FH1087" s="234"/>
      <c r="FI1087" s="234"/>
      <c r="FJ1087" s="234"/>
      <c r="FK1087" s="234"/>
      <c r="FL1087" s="234"/>
      <c r="FM1087" s="234"/>
      <c r="FN1087" s="234"/>
      <c r="FO1087" s="234"/>
      <c r="FP1087" s="234"/>
      <c r="FQ1087" s="234"/>
      <c r="FR1087" s="234"/>
      <c r="FS1087" s="234"/>
      <c r="FT1087" s="234"/>
      <c r="FU1087" s="234"/>
      <c r="FV1087" s="234"/>
      <c r="FW1087" s="234"/>
      <c r="FX1087" s="234"/>
      <c r="FY1087" s="234"/>
      <c r="FZ1087" s="234"/>
      <c r="GA1087" s="234"/>
      <c r="GB1087" s="234"/>
      <c r="GC1087" s="234"/>
      <c r="GD1087" s="234"/>
      <c r="GE1087" s="234"/>
      <c r="GF1087" s="234"/>
      <c r="GG1087" s="234"/>
      <c r="GH1087" s="234"/>
      <c r="GI1087" s="234"/>
      <c r="GJ1087" s="234"/>
      <c r="GK1087" s="234"/>
      <c r="GL1087" s="234"/>
      <c r="GM1087" s="234"/>
      <c r="GN1087" s="234"/>
      <c r="GO1087" s="234"/>
      <c r="GP1087" s="234"/>
      <c r="GQ1087" s="234"/>
      <c r="GR1087" s="234"/>
      <c r="GS1087" s="234"/>
      <c r="GT1087" s="234"/>
      <c r="GU1087" s="234"/>
      <c r="GV1087" s="234"/>
      <c r="GW1087" s="234"/>
      <c r="GX1087" s="234"/>
      <c r="GY1087" s="234"/>
      <c r="GZ1087" s="234"/>
      <c r="HA1087" s="234"/>
      <c r="HB1087" s="234"/>
      <c r="HC1087" s="234"/>
      <c r="HD1087" s="234"/>
      <c r="HE1087" s="234"/>
      <c r="HF1087" s="234"/>
      <c r="HG1087" s="234"/>
      <c r="HH1087" s="234"/>
      <c r="HI1087" s="234"/>
      <c r="HJ1087" s="234"/>
      <c r="HK1087" s="234"/>
      <c r="HL1087" s="234"/>
      <c r="HM1087" s="234"/>
      <c r="HN1087" s="234"/>
      <c r="HO1087" s="234"/>
      <c r="HP1087" s="234"/>
      <c r="HQ1087" s="234"/>
      <c r="HR1087" s="234"/>
      <c r="HS1087" s="234"/>
      <c r="HT1087" s="234"/>
      <c r="HU1087" s="234"/>
      <c r="HV1087" s="234"/>
      <c r="HW1087" s="234"/>
      <c r="HX1087" s="234"/>
      <c r="HY1087" s="234"/>
      <c r="HZ1087" s="234"/>
      <c r="IA1087" s="234"/>
      <c r="IB1087" s="234"/>
      <c r="IC1087" s="234"/>
      <c r="ID1087" s="234"/>
    </row>
    <row r="1089" spans="1:238" s="311" customFormat="1">
      <c r="A1089" s="249"/>
      <c r="B1089" s="280"/>
      <c r="C1089" s="280"/>
      <c r="D1089" s="280"/>
      <c r="E1089" s="280"/>
      <c r="F1089" s="280"/>
      <c r="G1089" s="280"/>
      <c r="H1089" s="243"/>
      <c r="I1089" s="307"/>
      <c r="J1089" s="308"/>
      <c r="K1089" s="309"/>
      <c r="L1089" s="310"/>
      <c r="N1089" s="301"/>
      <c r="O1089" s="301"/>
      <c r="P1089" s="234"/>
      <c r="Q1089" s="234"/>
      <c r="R1089" s="234"/>
      <c r="S1089" s="234"/>
      <c r="T1089" s="234"/>
      <c r="U1089" s="234"/>
      <c r="V1089" s="234"/>
      <c r="W1089" s="234"/>
      <c r="X1089" s="234"/>
      <c r="Y1089" s="234"/>
      <c r="Z1089" s="234"/>
      <c r="AA1089" s="234"/>
      <c r="AB1089" s="234"/>
      <c r="AC1089" s="234"/>
      <c r="AD1089" s="234"/>
      <c r="AE1089" s="234"/>
      <c r="AF1089" s="234"/>
      <c r="AG1089" s="234"/>
      <c r="AH1089" s="234"/>
      <c r="AI1089" s="234"/>
      <c r="AJ1089" s="234"/>
      <c r="AK1089" s="234"/>
      <c r="AL1089" s="234"/>
      <c r="AM1089" s="234"/>
      <c r="AN1089" s="234"/>
      <c r="AO1089" s="234"/>
      <c r="AP1089" s="234"/>
      <c r="AQ1089" s="234"/>
      <c r="AR1089" s="234"/>
      <c r="AS1089" s="234"/>
      <c r="AT1089" s="234"/>
      <c r="AU1089" s="234"/>
      <c r="AV1089" s="234"/>
      <c r="AW1089" s="234"/>
      <c r="AX1089" s="234"/>
      <c r="AY1089" s="234"/>
      <c r="AZ1089" s="234"/>
      <c r="BA1089" s="234"/>
      <c r="BB1089" s="234"/>
      <c r="BC1089" s="234"/>
      <c r="BD1089" s="234"/>
      <c r="BE1089" s="234"/>
      <c r="BF1089" s="234"/>
      <c r="BG1089" s="234"/>
      <c r="BH1089" s="234"/>
      <c r="BI1089" s="234"/>
      <c r="BJ1089" s="234"/>
      <c r="BK1089" s="234"/>
      <c r="BL1089" s="234"/>
      <c r="BM1089" s="234"/>
      <c r="BN1089" s="234"/>
      <c r="BO1089" s="234"/>
      <c r="BP1089" s="234"/>
      <c r="BQ1089" s="234"/>
      <c r="BR1089" s="234"/>
      <c r="BS1089" s="234"/>
      <c r="BT1089" s="234"/>
      <c r="BU1089" s="234"/>
      <c r="BV1089" s="234"/>
      <c r="BW1089" s="234"/>
      <c r="BX1089" s="234"/>
      <c r="BY1089" s="234"/>
      <c r="BZ1089" s="234"/>
      <c r="CA1089" s="234"/>
      <c r="CB1089" s="234"/>
      <c r="CC1089" s="234"/>
      <c r="CD1089" s="234"/>
      <c r="CE1089" s="234"/>
      <c r="CF1089" s="234"/>
      <c r="CG1089" s="234"/>
      <c r="CH1089" s="234"/>
      <c r="CI1089" s="234"/>
      <c r="CJ1089" s="234"/>
      <c r="CK1089" s="234"/>
      <c r="CL1089" s="234"/>
      <c r="CM1089" s="234"/>
      <c r="CN1089" s="234"/>
      <c r="CO1089" s="234"/>
      <c r="CP1089" s="234"/>
      <c r="CQ1089" s="234"/>
      <c r="CR1089" s="234"/>
      <c r="CS1089" s="234"/>
      <c r="CT1089" s="234"/>
      <c r="CU1089" s="234"/>
      <c r="CV1089" s="234"/>
      <c r="CW1089" s="234"/>
      <c r="CX1089" s="234"/>
      <c r="CY1089" s="234"/>
      <c r="CZ1089" s="234"/>
      <c r="DA1089" s="234"/>
      <c r="DB1089" s="234"/>
      <c r="DC1089" s="234"/>
      <c r="DD1089" s="234"/>
      <c r="DE1089" s="234"/>
      <c r="DF1089" s="234"/>
      <c r="DG1089" s="234"/>
      <c r="DH1089" s="234"/>
      <c r="DI1089" s="234"/>
      <c r="DJ1089" s="234"/>
      <c r="DK1089" s="234"/>
      <c r="DL1089" s="234"/>
      <c r="DM1089" s="234"/>
      <c r="DN1089" s="234"/>
      <c r="DO1089" s="234"/>
      <c r="DP1089" s="234"/>
      <c r="DQ1089" s="234"/>
      <c r="DR1089" s="234"/>
      <c r="DS1089" s="234"/>
      <c r="DT1089" s="234"/>
      <c r="DU1089" s="234"/>
      <c r="DV1089" s="234"/>
      <c r="DW1089" s="234"/>
      <c r="DX1089" s="234"/>
      <c r="DY1089" s="234"/>
      <c r="DZ1089" s="234"/>
      <c r="EA1089" s="234"/>
      <c r="EB1089" s="234"/>
      <c r="EC1089" s="234"/>
      <c r="ED1089" s="234"/>
      <c r="EE1089" s="234"/>
      <c r="EF1089" s="234"/>
      <c r="EG1089" s="234"/>
      <c r="EH1089" s="234"/>
      <c r="EI1089" s="234"/>
      <c r="EJ1089" s="234"/>
      <c r="EK1089" s="234"/>
      <c r="EL1089" s="234"/>
      <c r="EM1089" s="234"/>
      <c r="EN1089" s="234"/>
      <c r="EO1089" s="234"/>
      <c r="EP1089" s="234"/>
      <c r="EQ1089" s="234"/>
      <c r="ER1089" s="234"/>
      <c r="ES1089" s="234"/>
      <c r="ET1089" s="234"/>
      <c r="EU1089" s="234"/>
      <c r="EV1089" s="234"/>
      <c r="EW1089" s="234"/>
      <c r="EX1089" s="234"/>
      <c r="EY1089" s="234"/>
      <c r="EZ1089" s="234"/>
      <c r="FA1089" s="234"/>
      <c r="FB1089" s="234"/>
      <c r="FC1089" s="234"/>
      <c r="FD1089" s="234"/>
      <c r="FE1089" s="234"/>
      <c r="FF1089" s="234"/>
      <c r="FG1089" s="234"/>
      <c r="FH1089" s="234"/>
      <c r="FI1089" s="234"/>
      <c r="FJ1089" s="234"/>
      <c r="FK1089" s="234"/>
      <c r="FL1089" s="234"/>
      <c r="FM1089" s="234"/>
      <c r="FN1089" s="234"/>
      <c r="FO1089" s="234"/>
      <c r="FP1089" s="234"/>
      <c r="FQ1089" s="234"/>
      <c r="FR1089" s="234"/>
      <c r="FS1089" s="234"/>
      <c r="FT1089" s="234"/>
      <c r="FU1089" s="234"/>
      <c r="FV1089" s="234"/>
      <c r="FW1089" s="234"/>
      <c r="FX1089" s="234"/>
      <c r="FY1089" s="234"/>
      <c r="FZ1089" s="234"/>
      <c r="GA1089" s="234"/>
      <c r="GB1089" s="234"/>
      <c r="GC1089" s="234"/>
      <c r="GD1089" s="234"/>
      <c r="GE1089" s="234"/>
      <c r="GF1089" s="234"/>
      <c r="GG1089" s="234"/>
      <c r="GH1089" s="234"/>
      <c r="GI1089" s="234"/>
      <c r="GJ1089" s="234"/>
      <c r="GK1089" s="234"/>
      <c r="GL1089" s="234"/>
      <c r="GM1089" s="234"/>
      <c r="GN1089" s="234"/>
      <c r="GO1089" s="234"/>
      <c r="GP1089" s="234"/>
      <c r="GQ1089" s="234"/>
      <c r="GR1089" s="234"/>
      <c r="GS1089" s="234"/>
      <c r="GT1089" s="234"/>
      <c r="GU1089" s="234"/>
      <c r="GV1089" s="234"/>
      <c r="GW1089" s="234"/>
      <c r="GX1089" s="234"/>
      <c r="GY1089" s="234"/>
      <c r="GZ1089" s="234"/>
      <c r="HA1089" s="234"/>
      <c r="HB1089" s="234"/>
      <c r="HC1089" s="234"/>
      <c r="HD1089" s="234"/>
      <c r="HE1089" s="234"/>
      <c r="HF1089" s="234"/>
      <c r="HG1089" s="234"/>
      <c r="HH1089" s="234"/>
      <c r="HI1089" s="234"/>
      <c r="HJ1089" s="234"/>
      <c r="HK1089" s="234"/>
      <c r="HL1089" s="234"/>
      <c r="HM1089" s="234"/>
      <c r="HN1089" s="234"/>
      <c r="HO1089" s="234"/>
      <c r="HP1089" s="234"/>
      <c r="HQ1089" s="234"/>
      <c r="HR1089" s="234"/>
      <c r="HS1089" s="234"/>
      <c r="HT1089" s="234"/>
      <c r="HU1089" s="234"/>
      <c r="HV1089" s="234"/>
      <c r="HW1089" s="234"/>
      <c r="HX1089" s="234"/>
      <c r="HY1089" s="234"/>
      <c r="HZ1089" s="234"/>
      <c r="IA1089" s="234"/>
      <c r="IB1089" s="234"/>
      <c r="IC1089" s="234"/>
      <c r="ID1089" s="234"/>
    </row>
    <row r="1090" spans="1:238" s="311" customFormat="1">
      <c r="A1090" s="249"/>
      <c r="B1090" s="280"/>
      <c r="C1090" s="280"/>
      <c r="D1090" s="280"/>
      <c r="E1090" s="280"/>
      <c r="F1090" s="280"/>
      <c r="G1090" s="280"/>
      <c r="H1090" s="243"/>
      <c r="I1090" s="307"/>
      <c r="J1090" s="308"/>
      <c r="K1090" s="309"/>
      <c r="L1090" s="310"/>
      <c r="N1090" s="301"/>
      <c r="O1090" s="301"/>
      <c r="P1090" s="234"/>
      <c r="Q1090" s="234"/>
      <c r="R1090" s="234"/>
      <c r="S1090" s="234"/>
      <c r="T1090" s="234"/>
      <c r="U1090" s="234"/>
      <c r="V1090" s="234"/>
      <c r="W1090" s="234"/>
      <c r="X1090" s="234"/>
      <c r="Y1090" s="234"/>
      <c r="Z1090" s="234"/>
      <c r="AA1090" s="234"/>
      <c r="AB1090" s="234"/>
      <c r="AC1090" s="234"/>
      <c r="AD1090" s="234"/>
      <c r="AE1090" s="234"/>
      <c r="AF1090" s="234"/>
      <c r="AG1090" s="234"/>
      <c r="AH1090" s="234"/>
      <c r="AI1090" s="234"/>
      <c r="AJ1090" s="234"/>
      <c r="AK1090" s="234"/>
      <c r="AL1090" s="234"/>
      <c r="AM1090" s="234"/>
      <c r="AN1090" s="234"/>
      <c r="AO1090" s="234"/>
      <c r="AP1090" s="234"/>
      <c r="AQ1090" s="234"/>
      <c r="AR1090" s="234"/>
      <c r="AS1090" s="234"/>
      <c r="AT1090" s="234"/>
      <c r="AU1090" s="234"/>
      <c r="AV1090" s="234"/>
      <c r="AW1090" s="234"/>
      <c r="AX1090" s="234"/>
      <c r="AY1090" s="234"/>
      <c r="AZ1090" s="234"/>
      <c r="BA1090" s="234"/>
      <c r="BB1090" s="234"/>
      <c r="BC1090" s="234"/>
      <c r="BD1090" s="234"/>
      <c r="BE1090" s="234"/>
      <c r="BF1090" s="234"/>
      <c r="BG1090" s="234"/>
      <c r="BH1090" s="234"/>
      <c r="BI1090" s="234"/>
      <c r="BJ1090" s="234"/>
      <c r="BK1090" s="234"/>
      <c r="BL1090" s="234"/>
      <c r="BM1090" s="234"/>
      <c r="BN1090" s="234"/>
      <c r="BO1090" s="234"/>
      <c r="BP1090" s="234"/>
      <c r="BQ1090" s="234"/>
      <c r="BR1090" s="234"/>
      <c r="BS1090" s="234"/>
      <c r="BT1090" s="234"/>
      <c r="BU1090" s="234"/>
      <c r="BV1090" s="234"/>
      <c r="BW1090" s="234"/>
      <c r="BX1090" s="234"/>
      <c r="BY1090" s="234"/>
      <c r="BZ1090" s="234"/>
      <c r="CA1090" s="234"/>
      <c r="CB1090" s="234"/>
      <c r="CC1090" s="234"/>
      <c r="CD1090" s="234"/>
      <c r="CE1090" s="234"/>
      <c r="CF1090" s="234"/>
      <c r="CG1090" s="234"/>
      <c r="CH1090" s="234"/>
      <c r="CI1090" s="234"/>
      <c r="CJ1090" s="234"/>
      <c r="CK1090" s="234"/>
      <c r="CL1090" s="234"/>
      <c r="CM1090" s="234"/>
      <c r="CN1090" s="234"/>
      <c r="CO1090" s="234"/>
      <c r="CP1090" s="234"/>
      <c r="CQ1090" s="234"/>
      <c r="CR1090" s="234"/>
      <c r="CS1090" s="234"/>
      <c r="CT1090" s="234"/>
      <c r="CU1090" s="234"/>
      <c r="CV1090" s="234"/>
      <c r="CW1090" s="234"/>
      <c r="CX1090" s="234"/>
      <c r="CY1090" s="234"/>
      <c r="CZ1090" s="234"/>
      <c r="DA1090" s="234"/>
      <c r="DB1090" s="234"/>
      <c r="DC1090" s="234"/>
      <c r="DD1090" s="234"/>
      <c r="DE1090" s="234"/>
      <c r="DF1090" s="234"/>
      <c r="DG1090" s="234"/>
      <c r="DH1090" s="234"/>
      <c r="DI1090" s="234"/>
      <c r="DJ1090" s="234"/>
      <c r="DK1090" s="234"/>
      <c r="DL1090" s="234"/>
      <c r="DM1090" s="234"/>
      <c r="DN1090" s="234"/>
      <c r="DO1090" s="234"/>
      <c r="DP1090" s="234"/>
      <c r="DQ1090" s="234"/>
      <c r="DR1090" s="234"/>
      <c r="DS1090" s="234"/>
      <c r="DT1090" s="234"/>
      <c r="DU1090" s="234"/>
      <c r="DV1090" s="234"/>
      <c r="DW1090" s="234"/>
      <c r="DX1090" s="234"/>
      <c r="DY1090" s="234"/>
      <c r="DZ1090" s="234"/>
      <c r="EA1090" s="234"/>
      <c r="EB1090" s="234"/>
      <c r="EC1090" s="234"/>
      <c r="ED1090" s="234"/>
      <c r="EE1090" s="234"/>
      <c r="EF1090" s="234"/>
      <c r="EG1090" s="234"/>
      <c r="EH1090" s="234"/>
      <c r="EI1090" s="234"/>
      <c r="EJ1090" s="234"/>
      <c r="EK1090" s="234"/>
      <c r="EL1090" s="234"/>
      <c r="EM1090" s="234"/>
      <c r="EN1090" s="234"/>
      <c r="EO1090" s="234"/>
      <c r="EP1090" s="234"/>
      <c r="EQ1090" s="234"/>
      <c r="ER1090" s="234"/>
      <c r="ES1090" s="234"/>
      <c r="ET1090" s="234"/>
      <c r="EU1090" s="234"/>
      <c r="EV1090" s="234"/>
      <c r="EW1090" s="234"/>
      <c r="EX1090" s="234"/>
      <c r="EY1090" s="234"/>
      <c r="EZ1090" s="234"/>
      <c r="FA1090" s="234"/>
      <c r="FB1090" s="234"/>
      <c r="FC1090" s="234"/>
      <c r="FD1090" s="234"/>
      <c r="FE1090" s="234"/>
      <c r="FF1090" s="234"/>
      <c r="FG1090" s="234"/>
      <c r="FH1090" s="234"/>
      <c r="FI1090" s="234"/>
      <c r="FJ1090" s="234"/>
      <c r="FK1090" s="234"/>
      <c r="FL1090" s="234"/>
      <c r="FM1090" s="234"/>
      <c r="FN1090" s="234"/>
      <c r="FO1090" s="234"/>
      <c r="FP1090" s="234"/>
      <c r="FQ1090" s="234"/>
      <c r="FR1090" s="234"/>
      <c r="FS1090" s="234"/>
      <c r="FT1090" s="234"/>
      <c r="FU1090" s="234"/>
      <c r="FV1090" s="234"/>
      <c r="FW1090" s="234"/>
      <c r="FX1090" s="234"/>
      <c r="FY1090" s="234"/>
      <c r="FZ1090" s="234"/>
      <c r="GA1090" s="234"/>
      <c r="GB1090" s="234"/>
      <c r="GC1090" s="234"/>
      <c r="GD1090" s="234"/>
      <c r="GE1090" s="234"/>
      <c r="GF1090" s="234"/>
      <c r="GG1090" s="234"/>
      <c r="GH1090" s="234"/>
      <c r="GI1090" s="234"/>
      <c r="GJ1090" s="234"/>
      <c r="GK1090" s="234"/>
      <c r="GL1090" s="234"/>
      <c r="GM1090" s="234"/>
      <c r="GN1090" s="234"/>
      <c r="GO1090" s="234"/>
      <c r="GP1090" s="234"/>
      <c r="GQ1090" s="234"/>
      <c r="GR1090" s="234"/>
      <c r="GS1090" s="234"/>
      <c r="GT1090" s="234"/>
      <c r="GU1090" s="234"/>
      <c r="GV1090" s="234"/>
      <c r="GW1090" s="234"/>
      <c r="GX1090" s="234"/>
      <c r="GY1090" s="234"/>
      <c r="GZ1090" s="234"/>
      <c r="HA1090" s="234"/>
      <c r="HB1090" s="234"/>
      <c r="HC1090" s="234"/>
      <c r="HD1090" s="234"/>
      <c r="HE1090" s="234"/>
      <c r="HF1090" s="234"/>
      <c r="HG1090" s="234"/>
      <c r="HH1090" s="234"/>
      <c r="HI1090" s="234"/>
      <c r="HJ1090" s="234"/>
      <c r="HK1090" s="234"/>
      <c r="HL1090" s="234"/>
      <c r="HM1090" s="234"/>
      <c r="HN1090" s="234"/>
      <c r="HO1090" s="234"/>
      <c r="HP1090" s="234"/>
      <c r="HQ1090" s="234"/>
      <c r="HR1090" s="234"/>
      <c r="HS1090" s="234"/>
      <c r="HT1090" s="234"/>
      <c r="HU1090" s="234"/>
      <c r="HV1090" s="234"/>
      <c r="HW1090" s="234"/>
      <c r="HX1090" s="234"/>
      <c r="HY1090" s="234"/>
      <c r="HZ1090" s="234"/>
      <c r="IA1090" s="234"/>
      <c r="IB1090" s="234"/>
      <c r="IC1090" s="234"/>
      <c r="ID1090" s="234"/>
    </row>
    <row r="1091" spans="1:238" s="311" customFormat="1">
      <c r="A1091" s="249"/>
      <c r="B1091" s="280"/>
      <c r="C1091" s="280"/>
      <c r="D1091" s="280"/>
      <c r="E1091" s="280"/>
      <c r="F1091" s="280"/>
      <c r="G1091" s="280"/>
      <c r="H1091" s="243"/>
      <c r="I1091" s="307"/>
      <c r="J1091" s="308"/>
      <c r="K1091" s="309"/>
      <c r="L1091" s="310"/>
      <c r="N1091" s="301"/>
      <c r="O1091" s="301"/>
      <c r="P1091" s="234"/>
      <c r="Q1091" s="234"/>
      <c r="R1091" s="234"/>
      <c r="S1091" s="234"/>
      <c r="T1091" s="234"/>
      <c r="U1091" s="234"/>
      <c r="V1091" s="234"/>
      <c r="W1091" s="234"/>
      <c r="X1091" s="234"/>
      <c r="Y1091" s="234"/>
      <c r="Z1091" s="234"/>
      <c r="AA1091" s="234"/>
      <c r="AB1091" s="234"/>
      <c r="AC1091" s="234"/>
      <c r="AD1091" s="234"/>
      <c r="AE1091" s="234"/>
      <c r="AF1091" s="234"/>
      <c r="AG1091" s="234"/>
      <c r="AH1091" s="234"/>
      <c r="AI1091" s="234"/>
      <c r="AJ1091" s="234"/>
      <c r="AK1091" s="234"/>
      <c r="AL1091" s="234"/>
      <c r="AM1091" s="234"/>
      <c r="AN1091" s="234"/>
      <c r="AO1091" s="234"/>
      <c r="AP1091" s="234"/>
      <c r="AQ1091" s="234"/>
      <c r="AR1091" s="234"/>
      <c r="AS1091" s="234"/>
      <c r="AT1091" s="234"/>
      <c r="AU1091" s="234"/>
      <c r="AV1091" s="234"/>
      <c r="AW1091" s="234"/>
      <c r="AX1091" s="234"/>
      <c r="AY1091" s="234"/>
      <c r="AZ1091" s="234"/>
      <c r="BA1091" s="234"/>
      <c r="BB1091" s="234"/>
      <c r="BC1091" s="234"/>
      <c r="BD1091" s="234"/>
      <c r="BE1091" s="234"/>
      <c r="BF1091" s="234"/>
      <c r="BG1091" s="234"/>
      <c r="BH1091" s="234"/>
      <c r="BI1091" s="234"/>
      <c r="BJ1091" s="234"/>
      <c r="BK1091" s="234"/>
      <c r="BL1091" s="234"/>
      <c r="BM1091" s="234"/>
      <c r="BN1091" s="234"/>
      <c r="BO1091" s="234"/>
      <c r="BP1091" s="234"/>
      <c r="BQ1091" s="234"/>
      <c r="BR1091" s="234"/>
      <c r="BS1091" s="234"/>
      <c r="BT1091" s="234"/>
      <c r="BU1091" s="234"/>
      <c r="BV1091" s="234"/>
      <c r="BW1091" s="234"/>
      <c r="BX1091" s="234"/>
      <c r="BY1091" s="234"/>
      <c r="BZ1091" s="234"/>
      <c r="CA1091" s="234"/>
      <c r="CB1091" s="234"/>
      <c r="CC1091" s="234"/>
      <c r="CD1091" s="234"/>
      <c r="CE1091" s="234"/>
      <c r="CF1091" s="234"/>
      <c r="CG1091" s="234"/>
      <c r="CH1091" s="234"/>
      <c r="CI1091" s="234"/>
      <c r="CJ1091" s="234"/>
      <c r="CK1091" s="234"/>
      <c r="CL1091" s="234"/>
      <c r="CM1091" s="234"/>
      <c r="CN1091" s="234"/>
      <c r="CO1091" s="234"/>
      <c r="CP1091" s="234"/>
      <c r="CQ1091" s="234"/>
      <c r="CR1091" s="234"/>
      <c r="CS1091" s="234"/>
      <c r="CT1091" s="234"/>
      <c r="CU1091" s="234"/>
      <c r="CV1091" s="234"/>
      <c r="CW1091" s="234"/>
      <c r="CX1091" s="234"/>
      <c r="CY1091" s="234"/>
      <c r="CZ1091" s="234"/>
      <c r="DA1091" s="234"/>
      <c r="DB1091" s="234"/>
      <c r="DC1091" s="234"/>
      <c r="DD1091" s="234"/>
      <c r="DE1091" s="234"/>
      <c r="DF1091" s="234"/>
      <c r="DG1091" s="234"/>
      <c r="DH1091" s="234"/>
      <c r="DI1091" s="234"/>
      <c r="DJ1091" s="234"/>
      <c r="DK1091" s="234"/>
      <c r="DL1091" s="234"/>
      <c r="DM1091" s="234"/>
      <c r="DN1091" s="234"/>
      <c r="DO1091" s="234"/>
      <c r="DP1091" s="234"/>
      <c r="DQ1091" s="234"/>
      <c r="DR1091" s="234"/>
      <c r="DS1091" s="234"/>
      <c r="DT1091" s="234"/>
      <c r="DU1091" s="234"/>
      <c r="DV1091" s="234"/>
      <c r="DW1091" s="234"/>
      <c r="DX1091" s="234"/>
      <c r="DY1091" s="234"/>
      <c r="DZ1091" s="234"/>
      <c r="EA1091" s="234"/>
      <c r="EB1091" s="234"/>
      <c r="EC1091" s="234"/>
      <c r="ED1091" s="234"/>
      <c r="EE1091" s="234"/>
      <c r="EF1091" s="234"/>
      <c r="EG1091" s="234"/>
      <c r="EH1091" s="234"/>
      <c r="EI1091" s="234"/>
      <c r="EJ1091" s="234"/>
      <c r="EK1091" s="234"/>
      <c r="EL1091" s="234"/>
      <c r="EM1091" s="234"/>
      <c r="EN1091" s="234"/>
      <c r="EO1091" s="234"/>
      <c r="EP1091" s="234"/>
      <c r="EQ1091" s="234"/>
      <c r="ER1091" s="234"/>
      <c r="ES1091" s="234"/>
      <c r="ET1091" s="234"/>
      <c r="EU1091" s="234"/>
      <c r="EV1091" s="234"/>
      <c r="EW1091" s="234"/>
      <c r="EX1091" s="234"/>
      <c r="EY1091" s="234"/>
      <c r="EZ1091" s="234"/>
      <c r="FA1091" s="234"/>
      <c r="FB1091" s="234"/>
      <c r="FC1091" s="234"/>
      <c r="FD1091" s="234"/>
      <c r="FE1091" s="234"/>
      <c r="FF1091" s="234"/>
      <c r="FG1091" s="234"/>
      <c r="FH1091" s="234"/>
      <c r="FI1091" s="234"/>
      <c r="FJ1091" s="234"/>
      <c r="FK1091" s="234"/>
      <c r="FL1091" s="234"/>
      <c r="FM1091" s="234"/>
      <c r="FN1091" s="234"/>
      <c r="FO1091" s="234"/>
      <c r="FP1091" s="234"/>
      <c r="FQ1091" s="234"/>
      <c r="FR1091" s="234"/>
      <c r="FS1091" s="234"/>
      <c r="FT1091" s="234"/>
      <c r="FU1091" s="234"/>
      <c r="FV1091" s="234"/>
      <c r="FW1091" s="234"/>
      <c r="FX1091" s="234"/>
      <c r="FY1091" s="234"/>
      <c r="FZ1091" s="234"/>
      <c r="GA1091" s="234"/>
      <c r="GB1091" s="234"/>
      <c r="GC1091" s="234"/>
      <c r="GD1091" s="234"/>
      <c r="GE1091" s="234"/>
      <c r="GF1091" s="234"/>
      <c r="GG1091" s="234"/>
      <c r="GH1091" s="234"/>
      <c r="GI1091" s="234"/>
      <c r="GJ1091" s="234"/>
      <c r="GK1091" s="234"/>
      <c r="GL1091" s="234"/>
      <c r="GM1091" s="234"/>
      <c r="GN1091" s="234"/>
      <c r="GO1091" s="234"/>
      <c r="GP1091" s="234"/>
      <c r="GQ1091" s="234"/>
      <c r="GR1091" s="234"/>
      <c r="GS1091" s="234"/>
      <c r="GT1091" s="234"/>
      <c r="GU1091" s="234"/>
      <c r="GV1091" s="234"/>
      <c r="GW1091" s="234"/>
      <c r="GX1091" s="234"/>
      <c r="GY1091" s="234"/>
      <c r="GZ1091" s="234"/>
      <c r="HA1091" s="234"/>
      <c r="HB1091" s="234"/>
      <c r="HC1091" s="234"/>
      <c r="HD1091" s="234"/>
      <c r="HE1091" s="234"/>
      <c r="HF1091" s="234"/>
      <c r="HG1091" s="234"/>
      <c r="HH1091" s="234"/>
      <c r="HI1091" s="234"/>
      <c r="HJ1091" s="234"/>
      <c r="HK1091" s="234"/>
      <c r="HL1091" s="234"/>
      <c r="HM1091" s="234"/>
      <c r="HN1091" s="234"/>
      <c r="HO1091" s="234"/>
      <c r="HP1091" s="234"/>
      <c r="HQ1091" s="234"/>
      <c r="HR1091" s="234"/>
      <c r="HS1091" s="234"/>
      <c r="HT1091" s="234"/>
      <c r="HU1091" s="234"/>
      <c r="HV1091" s="234"/>
      <c r="HW1091" s="234"/>
      <c r="HX1091" s="234"/>
      <c r="HY1091" s="234"/>
      <c r="HZ1091" s="234"/>
      <c r="IA1091" s="234"/>
      <c r="IB1091" s="234"/>
      <c r="IC1091" s="234"/>
      <c r="ID1091" s="234"/>
    </row>
    <row r="1092" spans="1:238" s="311" customFormat="1">
      <c r="A1092" s="249"/>
      <c r="B1092" s="280"/>
      <c r="C1092" s="280"/>
      <c r="D1092" s="280"/>
      <c r="E1092" s="280"/>
      <c r="F1092" s="280"/>
      <c r="G1092" s="280"/>
      <c r="H1092" s="243"/>
      <c r="I1092" s="307"/>
      <c r="J1092" s="308"/>
      <c r="K1092" s="309"/>
      <c r="L1092" s="310"/>
      <c r="N1092" s="301"/>
      <c r="O1092" s="301"/>
      <c r="P1092" s="234"/>
      <c r="Q1092" s="234"/>
      <c r="R1092" s="234"/>
      <c r="S1092" s="234"/>
      <c r="T1092" s="234"/>
      <c r="U1092" s="234"/>
      <c r="V1092" s="234"/>
      <c r="W1092" s="234"/>
      <c r="X1092" s="234"/>
      <c r="Y1092" s="234"/>
      <c r="Z1092" s="234"/>
      <c r="AA1092" s="234"/>
      <c r="AB1092" s="234"/>
      <c r="AC1092" s="234"/>
      <c r="AD1092" s="234"/>
      <c r="AE1092" s="234"/>
      <c r="AF1092" s="234"/>
      <c r="AG1092" s="234"/>
      <c r="AH1092" s="234"/>
      <c r="AI1092" s="234"/>
      <c r="AJ1092" s="234"/>
      <c r="AK1092" s="234"/>
      <c r="AL1092" s="234"/>
      <c r="AM1092" s="234"/>
      <c r="AN1092" s="234"/>
      <c r="AO1092" s="234"/>
      <c r="AP1092" s="234"/>
      <c r="AQ1092" s="234"/>
      <c r="AR1092" s="234"/>
      <c r="AS1092" s="234"/>
      <c r="AT1092" s="234"/>
      <c r="AU1092" s="234"/>
      <c r="AV1092" s="234"/>
      <c r="AW1092" s="234"/>
      <c r="AX1092" s="234"/>
      <c r="AY1092" s="234"/>
      <c r="AZ1092" s="234"/>
      <c r="BA1092" s="234"/>
      <c r="BB1092" s="234"/>
      <c r="BC1092" s="234"/>
      <c r="BD1092" s="234"/>
      <c r="BE1092" s="234"/>
      <c r="BF1092" s="234"/>
      <c r="BG1092" s="234"/>
      <c r="BH1092" s="234"/>
      <c r="BI1092" s="234"/>
      <c r="BJ1092" s="234"/>
      <c r="BK1092" s="234"/>
      <c r="BL1092" s="234"/>
      <c r="BM1092" s="234"/>
      <c r="BN1092" s="234"/>
      <c r="BO1092" s="234"/>
      <c r="BP1092" s="234"/>
      <c r="BQ1092" s="234"/>
      <c r="BR1092" s="234"/>
      <c r="BS1092" s="234"/>
      <c r="BT1092" s="234"/>
      <c r="BU1092" s="234"/>
      <c r="BV1092" s="234"/>
      <c r="BW1092" s="234"/>
      <c r="BX1092" s="234"/>
      <c r="BY1092" s="234"/>
      <c r="BZ1092" s="234"/>
      <c r="CA1092" s="234"/>
      <c r="CB1092" s="234"/>
      <c r="CC1092" s="234"/>
      <c r="CD1092" s="234"/>
      <c r="CE1092" s="234"/>
      <c r="CF1092" s="234"/>
      <c r="CG1092" s="234"/>
      <c r="CH1092" s="234"/>
      <c r="CI1092" s="234"/>
      <c r="CJ1092" s="234"/>
      <c r="CK1092" s="234"/>
      <c r="CL1092" s="234"/>
      <c r="CM1092" s="234"/>
      <c r="CN1092" s="234"/>
      <c r="CO1092" s="234"/>
      <c r="CP1092" s="234"/>
      <c r="CQ1092" s="234"/>
      <c r="CR1092" s="234"/>
      <c r="CS1092" s="234"/>
      <c r="CT1092" s="234"/>
      <c r="CU1092" s="234"/>
      <c r="CV1092" s="234"/>
      <c r="CW1092" s="234"/>
      <c r="CX1092" s="234"/>
      <c r="CY1092" s="234"/>
      <c r="CZ1092" s="234"/>
      <c r="DA1092" s="234"/>
      <c r="DB1092" s="234"/>
      <c r="DC1092" s="234"/>
      <c r="DD1092" s="234"/>
      <c r="DE1092" s="234"/>
      <c r="DF1092" s="234"/>
      <c r="DG1092" s="234"/>
      <c r="DH1092" s="234"/>
      <c r="DI1092" s="234"/>
      <c r="DJ1092" s="234"/>
      <c r="DK1092" s="234"/>
      <c r="DL1092" s="234"/>
      <c r="DM1092" s="234"/>
      <c r="DN1092" s="234"/>
      <c r="DO1092" s="234"/>
      <c r="DP1092" s="234"/>
      <c r="DQ1092" s="234"/>
      <c r="DR1092" s="234"/>
      <c r="DS1092" s="234"/>
      <c r="DT1092" s="234"/>
      <c r="DU1092" s="234"/>
      <c r="DV1092" s="234"/>
      <c r="DW1092" s="234"/>
      <c r="DX1092" s="234"/>
      <c r="DY1092" s="234"/>
      <c r="DZ1092" s="234"/>
      <c r="EA1092" s="234"/>
      <c r="EB1092" s="234"/>
      <c r="EC1092" s="234"/>
      <c r="ED1092" s="234"/>
      <c r="EE1092" s="234"/>
      <c r="EF1092" s="234"/>
      <c r="EG1092" s="234"/>
      <c r="EH1092" s="234"/>
      <c r="EI1092" s="234"/>
      <c r="EJ1092" s="234"/>
      <c r="EK1092" s="234"/>
      <c r="EL1092" s="234"/>
      <c r="EM1092" s="234"/>
      <c r="EN1092" s="234"/>
      <c r="EO1092" s="234"/>
      <c r="EP1092" s="234"/>
      <c r="EQ1092" s="234"/>
      <c r="ER1092" s="234"/>
      <c r="ES1092" s="234"/>
      <c r="ET1092" s="234"/>
      <c r="EU1092" s="234"/>
      <c r="EV1092" s="234"/>
      <c r="EW1092" s="234"/>
      <c r="EX1092" s="234"/>
      <c r="EY1092" s="234"/>
      <c r="EZ1092" s="234"/>
      <c r="FA1092" s="234"/>
      <c r="FB1092" s="234"/>
      <c r="FC1092" s="234"/>
      <c r="FD1092" s="234"/>
      <c r="FE1092" s="234"/>
      <c r="FF1092" s="234"/>
      <c r="FG1092" s="234"/>
      <c r="FH1092" s="234"/>
      <c r="FI1092" s="234"/>
      <c r="FJ1092" s="234"/>
      <c r="FK1092" s="234"/>
      <c r="FL1092" s="234"/>
      <c r="FM1092" s="234"/>
      <c r="FN1092" s="234"/>
      <c r="FO1092" s="234"/>
      <c r="FP1092" s="234"/>
      <c r="FQ1092" s="234"/>
      <c r="FR1092" s="234"/>
      <c r="FS1092" s="234"/>
      <c r="FT1092" s="234"/>
      <c r="FU1092" s="234"/>
      <c r="FV1092" s="234"/>
      <c r="FW1092" s="234"/>
      <c r="FX1092" s="234"/>
      <c r="FY1092" s="234"/>
      <c r="FZ1092" s="234"/>
      <c r="GA1092" s="234"/>
      <c r="GB1092" s="234"/>
      <c r="GC1092" s="234"/>
      <c r="GD1092" s="234"/>
      <c r="GE1092" s="234"/>
      <c r="GF1092" s="234"/>
      <c r="GG1092" s="234"/>
      <c r="GH1092" s="234"/>
      <c r="GI1092" s="234"/>
      <c r="GJ1092" s="234"/>
      <c r="GK1092" s="234"/>
      <c r="GL1092" s="234"/>
      <c r="GM1092" s="234"/>
      <c r="GN1092" s="234"/>
      <c r="GO1092" s="234"/>
      <c r="GP1092" s="234"/>
      <c r="GQ1092" s="234"/>
      <c r="GR1092" s="234"/>
      <c r="GS1092" s="234"/>
      <c r="GT1092" s="234"/>
      <c r="GU1092" s="234"/>
      <c r="GV1092" s="234"/>
      <c r="GW1092" s="234"/>
      <c r="GX1092" s="234"/>
      <c r="GY1092" s="234"/>
      <c r="GZ1092" s="234"/>
      <c r="HA1092" s="234"/>
      <c r="HB1092" s="234"/>
      <c r="HC1092" s="234"/>
      <c r="HD1092" s="234"/>
      <c r="HE1092" s="234"/>
      <c r="HF1092" s="234"/>
      <c r="HG1092" s="234"/>
      <c r="HH1092" s="234"/>
      <c r="HI1092" s="234"/>
      <c r="HJ1092" s="234"/>
      <c r="HK1092" s="234"/>
      <c r="HL1092" s="234"/>
      <c r="HM1092" s="234"/>
      <c r="HN1092" s="234"/>
      <c r="HO1092" s="234"/>
      <c r="HP1092" s="234"/>
      <c r="HQ1092" s="234"/>
      <c r="HR1092" s="234"/>
      <c r="HS1092" s="234"/>
      <c r="HT1092" s="234"/>
      <c r="HU1092" s="234"/>
      <c r="HV1092" s="234"/>
      <c r="HW1092" s="234"/>
      <c r="HX1092" s="234"/>
      <c r="HY1092" s="234"/>
      <c r="HZ1092" s="234"/>
      <c r="IA1092" s="234"/>
      <c r="IB1092" s="234"/>
      <c r="IC1092" s="234"/>
      <c r="ID1092" s="234"/>
    </row>
    <row r="1093" spans="1:238" s="311" customFormat="1">
      <c r="A1093" s="249"/>
      <c r="B1093" s="280"/>
      <c r="C1093" s="280"/>
      <c r="D1093" s="280"/>
      <c r="E1093" s="280"/>
      <c r="F1093" s="280"/>
      <c r="G1093" s="280"/>
      <c r="H1093" s="243"/>
      <c r="I1093" s="307"/>
      <c r="J1093" s="308"/>
      <c r="K1093" s="309"/>
      <c r="L1093" s="310"/>
      <c r="N1093" s="301"/>
      <c r="O1093" s="301"/>
      <c r="P1093" s="234"/>
      <c r="Q1093" s="234"/>
      <c r="R1093" s="234"/>
      <c r="S1093" s="234"/>
      <c r="T1093" s="234"/>
      <c r="U1093" s="234"/>
      <c r="V1093" s="234"/>
      <c r="W1093" s="234"/>
      <c r="X1093" s="234"/>
      <c r="Y1093" s="234"/>
      <c r="Z1093" s="234"/>
      <c r="AA1093" s="234"/>
      <c r="AB1093" s="234"/>
      <c r="AC1093" s="234"/>
      <c r="AD1093" s="234"/>
      <c r="AE1093" s="234"/>
      <c r="AF1093" s="234"/>
      <c r="AG1093" s="234"/>
      <c r="AH1093" s="234"/>
      <c r="AI1093" s="234"/>
      <c r="AJ1093" s="234"/>
      <c r="AK1093" s="234"/>
      <c r="AL1093" s="234"/>
      <c r="AM1093" s="234"/>
      <c r="AN1093" s="234"/>
      <c r="AO1093" s="234"/>
      <c r="AP1093" s="234"/>
      <c r="AQ1093" s="234"/>
      <c r="AR1093" s="234"/>
      <c r="AS1093" s="234"/>
      <c r="AT1093" s="234"/>
      <c r="AU1093" s="234"/>
      <c r="AV1093" s="234"/>
      <c r="AW1093" s="234"/>
      <c r="AX1093" s="234"/>
      <c r="AY1093" s="234"/>
      <c r="AZ1093" s="234"/>
      <c r="BA1093" s="234"/>
      <c r="BB1093" s="234"/>
      <c r="BC1093" s="234"/>
      <c r="BD1093" s="234"/>
      <c r="BE1093" s="234"/>
      <c r="BF1093" s="234"/>
      <c r="BG1093" s="234"/>
      <c r="BH1093" s="234"/>
      <c r="BI1093" s="234"/>
      <c r="BJ1093" s="234"/>
      <c r="BK1093" s="234"/>
      <c r="BL1093" s="234"/>
      <c r="BM1093" s="234"/>
      <c r="BN1093" s="234"/>
      <c r="BO1093" s="234"/>
      <c r="BP1093" s="234"/>
      <c r="BQ1093" s="234"/>
      <c r="BR1093" s="234"/>
      <c r="BS1093" s="234"/>
      <c r="BT1093" s="234"/>
      <c r="BU1093" s="234"/>
      <c r="BV1093" s="234"/>
      <c r="BW1093" s="234"/>
      <c r="BX1093" s="234"/>
      <c r="BY1093" s="234"/>
      <c r="BZ1093" s="234"/>
      <c r="CA1093" s="234"/>
      <c r="CB1093" s="234"/>
      <c r="CC1093" s="234"/>
      <c r="CD1093" s="234"/>
      <c r="CE1093" s="234"/>
      <c r="CF1093" s="234"/>
      <c r="CG1093" s="234"/>
      <c r="CH1093" s="234"/>
      <c r="CI1093" s="234"/>
      <c r="CJ1093" s="234"/>
      <c r="CK1093" s="234"/>
      <c r="CL1093" s="234"/>
      <c r="CM1093" s="234"/>
      <c r="CN1093" s="234"/>
      <c r="CO1093" s="234"/>
      <c r="CP1093" s="234"/>
      <c r="CQ1093" s="234"/>
      <c r="CR1093" s="234"/>
      <c r="CS1093" s="234"/>
      <c r="CT1093" s="234"/>
      <c r="CU1093" s="234"/>
      <c r="CV1093" s="234"/>
      <c r="CW1093" s="234"/>
      <c r="CX1093" s="234"/>
      <c r="CY1093" s="234"/>
      <c r="CZ1093" s="234"/>
      <c r="DA1093" s="234"/>
      <c r="DB1093" s="234"/>
      <c r="DC1093" s="234"/>
      <c r="DD1093" s="234"/>
      <c r="DE1093" s="234"/>
      <c r="DF1093" s="234"/>
      <c r="DG1093" s="234"/>
      <c r="DH1093" s="234"/>
      <c r="DI1093" s="234"/>
      <c r="DJ1093" s="234"/>
      <c r="DK1093" s="234"/>
      <c r="DL1093" s="234"/>
      <c r="DM1093" s="234"/>
      <c r="DN1093" s="234"/>
      <c r="DO1093" s="234"/>
      <c r="DP1093" s="234"/>
      <c r="DQ1093" s="234"/>
      <c r="DR1093" s="234"/>
      <c r="DS1093" s="234"/>
      <c r="DT1093" s="234"/>
      <c r="DU1093" s="234"/>
      <c r="DV1093" s="234"/>
      <c r="DW1093" s="234"/>
      <c r="DX1093" s="234"/>
      <c r="DY1093" s="234"/>
      <c r="DZ1093" s="234"/>
      <c r="EA1093" s="234"/>
      <c r="EB1093" s="234"/>
      <c r="EC1093" s="234"/>
      <c r="ED1093" s="234"/>
      <c r="EE1093" s="234"/>
      <c r="EF1093" s="234"/>
      <c r="EG1093" s="234"/>
      <c r="EH1093" s="234"/>
      <c r="EI1093" s="234"/>
      <c r="EJ1093" s="234"/>
      <c r="EK1093" s="234"/>
      <c r="EL1093" s="234"/>
      <c r="EM1093" s="234"/>
      <c r="EN1093" s="234"/>
      <c r="EO1093" s="234"/>
      <c r="EP1093" s="234"/>
      <c r="EQ1093" s="234"/>
      <c r="ER1093" s="234"/>
      <c r="ES1093" s="234"/>
      <c r="ET1093" s="234"/>
      <c r="EU1093" s="234"/>
      <c r="EV1093" s="234"/>
      <c r="EW1093" s="234"/>
      <c r="EX1093" s="234"/>
      <c r="EY1093" s="234"/>
      <c r="EZ1093" s="234"/>
      <c r="FA1093" s="234"/>
      <c r="FB1093" s="234"/>
      <c r="FC1093" s="234"/>
      <c r="FD1093" s="234"/>
      <c r="FE1093" s="234"/>
      <c r="FF1093" s="234"/>
      <c r="FG1093" s="234"/>
      <c r="FH1093" s="234"/>
      <c r="FI1093" s="234"/>
      <c r="FJ1093" s="234"/>
      <c r="FK1093" s="234"/>
      <c r="FL1093" s="234"/>
      <c r="FM1093" s="234"/>
      <c r="FN1093" s="234"/>
      <c r="FO1093" s="234"/>
      <c r="FP1093" s="234"/>
      <c r="FQ1093" s="234"/>
      <c r="FR1093" s="234"/>
      <c r="FS1093" s="234"/>
      <c r="FT1093" s="234"/>
      <c r="FU1093" s="234"/>
      <c r="FV1093" s="234"/>
      <c r="FW1093" s="234"/>
      <c r="FX1093" s="234"/>
      <c r="FY1093" s="234"/>
      <c r="FZ1093" s="234"/>
      <c r="GA1093" s="234"/>
      <c r="GB1093" s="234"/>
      <c r="GC1093" s="234"/>
      <c r="GD1093" s="234"/>
      <c r="GE1093" s="234"/>
      <c r="GF1093" s="234"/>
      <c r="GG1093" s="234"/>
      <c r="GH1093" s="234"/>
      <c r="GI1093" s="234"/>
      <c r="GJ1093" s="234"/>
      <c r="GK1093" s="234"/>
      <c r="GL1093" s="234"/>
      <c r="GM1093" s="234"/>
      <c r="GN1093" s="234"/>
      <c r="GO1093" s="234"/>
      <c r="GP1093" s="234"/>
      <c r="GQ1093" s="234"/>
      <c r="GR1093" s="234"/>
      <c r="GS1093" s="234"/>
      <c r="GT1093" s="234"/>
      <c r="GU1093" s="234"/>
      <c r="GV1093" s="234"/>
      <c r="GW1093" s="234"/>
      <c r="GX1093" s="234"/>
      <c r="GY1093" s="234"/>
      <c r="GZ1093" s="234"/>
      <c r="HA1093" s="234"/>
      <c r="HB1093" s="234"/>
      <c r="HC1093" s="234"/>
      <c r="HD1093" s="234"/>
      <c r="HE1093" s="234"/>
      <c r="HF1093" s="234"/>
      <c r="HG1093" s="234"/>
      <c r="HH1093" s="234"/>
      <c r="HI1093" s="234"/>
      <c r="HJ1093" s="234"/>
      <c r="HK1093" s="234"/>
      <c r="HL1093" s="234"/>
      <c r="HM1093" s="234"/>
      <c r="HN1093" s="234"/>
      <c r="HO1093" s="234"/>
      <c r="HP1093" s="234"/>
      <c r="HQ1093" s="234"/>
      <c r="HR1093" s="234"/>
      <c r="HS1093" s="234"/>
      <c r="HT1093" s="234"/>
      <c r="HU1093" s="234"/>
      <c r="HV1093" s="234"/>
      <c r="HW1093" s="234"/>
      <c r="HX1093" s="234"/>
      <c r="HY1093" s="234"/>
      <c r="HZ1093" s="234"/>
      <c r="IA1093" s="234"/>
      <c r="IB1093" s="234"/>
      <c r="IC1093" s="234"/>
      <c r="ID1093" s="234"/>
    </row>
    <row r="1095" spans="1:238" s="311" customFormat="1">
      <c r="A1095" s="249"/>
      <c r="B1095" s="280"/>
      <c r="C1095" s="280"/>
      <c r="D1095" s="280"/>
      <c r="E1095" s="280"/>
      <c r="F1095" s="280"/>
      <c r="G1095" s="280"/>
      <c r="H1095" s="243"/>
      <c r="I1095" s="307"/>
      <c r="J1095" s="308"/>
      <c r="K1095" s="309"/>
      <c r="L1095" s="310"/>
      <c r="N1095" s="301"/>
      <c r="O1095" s="301"/>
      <c r="P1095" s="234"/>
      <c r="Q1095" s="234"/>
      <c r="R1095" s="234"/>
      <c r="S1095" s="234"/>
      <c r="T1095" s="234"/>
      <c r="U1095" s="234"/>
      <c r="V1095" s="234"/>
      <c r="W1095" s="234"/>
      <c r="X1095" s="234"/>
      <c r="Y1095" s="234"/>
      <c r="Z1095" s="234"/>
      <c r="AA1095" s="234"/>
      <c r="AB1095" s="234"/>
      <c r="AC1095" s="234"/>
      <c r="AD1095" s="234"/>
      <c r="AE1095" s="234"/>
      <c r="AF1095" s="234"/>
      <c r="AG1095" s="234"/>
      <c r="AH1095" s="234"/>
      <c r="AI1095" s="234"/>
      <c r="AJ1095" s="234"/>
      <c r="AK1095" s="234"/>
      <c r="AL1095" s="234"/>
      <c r="AM1095" s="234"/>
      <c r="AN1095" s="234"/>
      <c r="AO1095" s="234"/>
      <c r="AP1095" s="234"/>
      <c r="AQ1095" s="234"/>
      <c r="AR1095" s="234"/>
      <c r="AS1095" s="234"/>
      <c r="AT1095" s="234"/>
      <c r="AU1095" s="234"/>
      <c r="AV1095" s="234"/>
      <c r="AW1095" s="234"/>
      <c r="AX1095" s="234"/>
      <c r="AY1095" s="234"/>
      <c r="AZ1095" s="234"/>
      <c r="BA1095" s="234"/>
      <c r="BB1095" s="234"/>
      <c r="BC1095" s="234"/>
      <c r="BD1095" s="234"/>
      <c r="BE1095" s="234"/>
      <c r="BF1095" s="234"/>
      <c r="BG1095" s="234"/>
      <c r="BH1095" s="234"/>
      <c r="BI1095" s="234"/>
      <c r="BJ1095" s="234"/>
      <c r="BK1095" s="234"/>
      <c r="BL1095" s="234"/>
      <c r="BM1095" s="234"/>
      <c r="BN1095" s="234"/>
      <c r="BO1095" s="234"/>
      <c r="BP1095" s="234"/>
      <c r="BQ1095" s="234"/>
      <c r="BR1095" s="234"/>
      <c r="BS1095" s="234"/>
      <c r="BT1095" s="234"/>
      <c r="BU1095" s="234"/>
      <c r="BV1095" s="234"/>
      <c r="BW1095" s="234"/>
      <c r="BX1095" s="234"/>
      <c r="BY1095" s="234"/>
      <c r="BZ1095" s="234"/>
      <c r="CA1095" s="234"/>
      <c r="CB1095" s="234"/>
      <c r="CC1095" s="234"/>
      <c r="CD1095" s="234"/>
      <c r="CE1095" s="234"/>
      <c r="CF1095" s="234"/>
      <c r="CG1095" s="234"/>
      <c r="CH1095" s="234"/>
      <c r="CI1095" s="234"/>
      <c r="CJ1095" s="234"/>
      <c r="CK1095" s="234"/>
      <c r="CL1095" s="234"/>
      <c r="CM1095" s="234"/>
      <c r="CN1095" s="234"/>
      <c r="CO1095" s="234"/>
      <c r="CP1095" s="234"/>
      <c r="CQ1095" s="234"/>
      <c r="CR1095" s="234"/>
      <c r="CS1095" s="234"/>
      <c r="CT1095" s="234"/>
      <c r="CU1095" s="234"/>
      <c r="CV1095" s="234"/>
      <c r="CW1095" s="234"/>
      <c r="CX1095" s="234"/>
      <c r="CY1095" s="234"/>
      <c r="CZ1095" s="234"/>
      <c r="DA1095" s="234"/>
      <c r="DB1095" s="234"/>
      <c r="DC1095" s="234"/>
      <c r="DD1095" s="234"/>
      <c r="DE1095" s="234"/>
      <c r="DF1095" s="234"/>
      <c r="DG1095" s="234"/>
      <c r="DH1095" s="234"/>
      <c r="DI1095" s="234"/>
      <c r="DJ1095" s="234"/>
      <c r="DK1095" s="234"/>
      <c r="DL1095" s="234"/>
      <c r="DM1095" s="234"/>
      <c r="DN1095" s="234"/>
      <c r="DO1095" s="234"/>
      <c r="DP1095" s="234"/>
      <c r="DQ1095" s="234"/>
      <c r="DR1095" s="234"/>
      <c r="DS1095" s="234"/>
      <c r="DT1095" s="234"/>
      <c r="DU1095" s="234"/>
      <c r="DV1095" s="234"/>
      <c r="DW1095" s="234"/>
      <c r="DX1095" s="234"/>
      <c r="DY1095" s="234"/>
      <c r="DZ1095" s="234"/>
      <c r="EA1095" s="234"/>
      <c r="EB1095" s="234"/>
      <c r="EC1095" s="234"/>
      <c r="ED1095" s="234"/>
      <c r="EE1095" s="234"/>
      <c r="EF1095" s="234"/>
      <c r="EG1095" s="234"/>
      <c r="EH1095" s="234"/>
      <c r="EI1095" s="234"/>
      <c r="EJ1095" s="234"/>
      <c r="EK1095" s="234"/>
      <c r="EL1095" s="234"/>
      <c r="EM1095" s="234"/>
      <c r="EN1095" s="234"/>
      <c r="EO1095" s="234"/>
      <c r="EP1095" s="234"/>
      <c r="EQ1095" s="234"/>
      <c r="ER1095" s="234"/>
      <c r="ES1095" s="234"/>
      <c r="ET1095" s="234"/>
      <c r="EU1095" s="234"/>
      <c r="EV1095" s="234"/>
      <c r="EW1095" s="234"/>
      <c r="EX1095" s="234"/>
      <c r="EY1095" s="234"/>
      <c r="EZ1095" s="234"/>
      <c r="FA1095" s="234"/>
      <c r="FB1095" s="234"/>
      <c r="FC1095" s="234"/>
      <c r="FD1095" s="234"/>
      <c r="FE1095" s="234"/>
      <c r="FF1095" s="234"/>
      <c r="FG1095" s="234"/>
      <c r="FH1095" s="234"/>
      <c r="FI1095" s="234"/>
      <c r="FJ1095" s="234"/>
      <c r="FK1095" s="234"/>
      <c r="FL1095" s="234"/>
      <c r="FM1095" s="234"/>
      <c r="FN1095" s="234"/>
      <c r="FO1095" s="234"/>
      <c r="FP1095" s="234"/>
      <c r="FQ1095" s="234"/>
      <c r="FR1095" s="234"/>
      <c r="FS1095" s="234"/>
      <c r="FT1095" s="234"/>
      <c r="FU1095" s="234"/>
      <c r="FV1095" s="234"/>
      <c r="FW1095" s="234"/>
      <c r="FX1095" s="234"/>
      <c r="FY1095" s="234"/>
      <c r="FZ1095" s="234"/>
      <c r="GA1095" s="234"/>
      <c r="GB1095" s="234"/>
      <c r="GC1095" s="234"/>
      <c r="GD1095" s="234"/>
      <c r="GE1095" s="234"/>
      <c r="GF1095" s="234"/>
      <c r="GG1095" s="234"/>
      <c r="GH1095" s="234"/>
      <c r="GI1095" s="234"/>
      <c r="GJ1095" s="234"/>
      <c r="GK1095" s="234"/>
      <c r="GL1095" s="234"/>
      <c r="GM1095" s="234"/>
      <c r="GN1095" s="234"/>
      <c r="GO1095" s="234"/>
      <c r="GP1095" s="234"/>
      <c r="GQ1095" s="234"/>
      <c r="GR1095" s="234"/>
      <c r="GS1095" s="234"/>
      <c r="GT1095" s="234"/>
      <c r="GU1095" s="234"/>
      <c r="GV1095" s="234"/>
      <c r="GW1095" s="234"/>
      <c r="GX1095" s="234"/>
      <c r="GY1095" s="234"/>
      <c r="GZ1095" s="234"/>
      <c r="HA1095" s="234"/>
      <c r="HB1095" s="234"/>
      <c r="HC1095" s="234"/>
      <c r="HD1095" s="234"/>
      <c r="HE1095" s="234"/>
      <c r="HF1095" s="234"/>
      <c r="HG1095" s="234"/>
      <c r="HH1095" s="234"/>
      <c r="HI1095" s="234"/>
      <c r="HJ1095" s="234"/>
      <c r="HK1095" s="234"/>
      <c r="HL1095" s="234"/>
      <c r="HM1095" s="234"/>
      <c r="HN1095" s="234"/>
      <c r="HO1095" s="234"/>
      <c r="HP1095" s="234"/>
      <c r="HQ1095" s="234"/>
      <c r="HR1095" s="234"/>
      <c r="HS1095" s="234"/>
      <c r="HT1095" s="234"/>
      <c r="HU1095" s="234"/>
      <c r="HV1095" s="234"/>
      <c r="HW1095" s="234"/>
      <c r="HX1095" s="234"/>
      <c r="HY1095" s="234"/>
      <c r="HZ1095" s="234"/>
      <c r="IA1095" s="234"/>
      <c r="IB1095" s="234"/>
      <c r="IC1095" s="234"/>
      <c r="ID1095" s="234"/>
    </row>
    <row r="1096" spans="1:238" s="311" customFormat="1">
      <c r="A1096" s="249"/>
      <c r="B1096" s="280"/>
      <c r="C1096" s="280"/>
      <c r="D1096" s="280"/>
      <c r="E1096" s="280"/>
      <c r="F1096" s="280"/>
      <c r="G1096" s="280"/>
      <c r="H1096" s="243"/>
      <c r="I1096" s="307"/>
      <c r="J1096" s="308"/>
      <c r="K1096" s="309"/>
      <c r="L1096" s="310"/>
      <c r="N1096" s="301"/>
      <c r="O1096" s="301"/>
      <c r="P1096" s="234"/>
      <c r="Q1096" s="234"/>
      <c r="R1096" s="234"/>
      <c r="S1096" s="234"/>
      <c r="T1096" s="234"/>
      <c r="U1096" s="234"/>
      <c r="V1096" s="234"/>
      <c r="W1096" s="234"/>
      <c r="X1096" s="234"/>
      <c r="Y1096" s="234"/>
      <c r="Z1096" s="234"/>
      <c r="AA1096" s="234"/>
      <c r="AB1096" s="234"/>
      <c r="AC1096" s="234"/>
      <c r="AD1096" s="234"/>
      <c r="AE1096" s="234"/>
      <c r="AF1096" s="234"/>
      <c r="AG1096" s="234"/>
      <c r="AH1096" s="234"/>
      <c r="AI1096" s="234"/>
      <c r="AJ1096" s="234"/>
      <c r="AK1096" s="234"/>
      <c r="AL1096" s="234"/>
      <c r="AM1096" s="234"/>
      <c r="AN1096" s="234"/>
      <c r="AO1096" s="234"/>
      <c r="AP1096" s="234"/>
      <c r="AQ1096" s="234"/>
      <c r="AR1096" s="234"/>
      <c r="AS1096" s="234"/>
      <c r="AT1096" s="234"/>
      <c r="AU1096" s="234"/>
      <c r="AV1096" s="234"/>
      <c r="AW1096" s="234"/>
      <c r="AX1096" s="234"/>
      <c r="AY1096" s="234"/>
      <c r="AZ1096" s="234"/>
      <c r="BA1096" s="234"/>
      <c r="BB1096" s="234"/>
      <c r="BC1096" s="234"/>
      <c r="BD1096" s="234"/>
      <c r="BE1096" s="234"/>
      <c r="BF1096" s="234"/>
      <c r="BG1096" s="234"/>
      <c r="BH1096" s="234"/>
      <c r="BI1096" s="234"/>
      <c r="BJ1096" s="234"/>
      <c r="BK1096" s="234"/>
      <c r="BL1096" s="234"/>
      <c r="BM1096" s="234"/>
      <c r="BN1096" s="234"/>
      <c r="BO1096" s="234"/>
      <c r="BP1096" s="234"/>
      <c r="BQ1096" s="234"/>
      <c r="BR1096" s="234"/>
      <c r="BS1096" s="234"/>
      <c r="BT1096" s="234"/>
      <c r="BU1096" s="234"/>
      <c r="BV1096" s="234"/>
      <c r="BW1096" s="234"/>
      <c r="BX1096" s="234"/>
      <c r="BY1096" s="234"/>
      <c r="BZ1096" s="234"/>
      <c r="CA1096" s="234"/>
      <c r="CB1096" s="234"/>
      <c r="CC1096" s="234"/>
      <c r="CD1096" s="234"/>
      <c r="CE1096" s="234"/>
      <c r="CF1096" s="234"/>
      <c r="CG1096" s="234"/>
      <c r="CH1096" s="234"/>
      <c r="CI1096" s="234"/>
      <c r="CJ1096" s="234"/>
      <c r="CK1096" s="234"/>
      <c r="CL1096" s="234"/>
      <c r="CM1096" s="234"/>
      <c r="CN1096" s="234"/>
      <c r="CO1096" s="234"/>
      <c r="CP1096" s="234"/>
      <c r="CQ1096" s="234"/>
      <c r="CR1096" s="234"/>
      <c r="CS1096" s="234"/>
      <c r="CT1096" s="234"/>
      <c r="CU1096" s="234"/>
      <c r="CV1096" s="234"/>
      <c r="CW1096" s="234"/>
      <c r="CX1096" s="234"/>
      <c r="CY1096" s="234"/>
      <c r="CZ1096" s="234"/>
      <c r="DA1096" s="234"/>
      <c r="DB1096" s="234"/>
      <c r="DC1096" s="234"/>
      <c r="DD1096" s="234"/>
      <c r="DE1096" s="234"/>
      <c r="DF1096" s="234"/>
      <c r="DG1096" s="234"/>
      <c r="DH1096" s="234"/>
      <c r="DI1096" s="234"/>
      <c r="DJ1096" s="234"/>
      <c r="DK1096" s="234"/>
      <c r="DL1096" s="234"/>
      <c r="DM1096" s="234"/>
      <c r="DN1096" s="234"/>
      <c r="DO1096" s="234"/>
      <c r="DP1096" s="234"/>
      <c r="DQ1096" s="234"/>
      <c r="DR1096" s="234"/>
      <c r="DS1096" s="234"/>
      <c r="DT1096" s="234"/>
      <c r="DU1096" s="234"/>
      <c r="DV1096" s="234"/>
      <c r="DW1096" s="234"/>
      <c r="DX1096" s="234"/>
      <c r="DY1096" s="234"/>
      <c r="DZ1096" s="234"/>
      <c r="EA1096" s="234"/>
      <c r="EB1096" s="234"/>
      <c r="EC1096" s="234"/>
      <c r="ED1096" s="234"/>
      <c r="EE1096" s="234"/>
      <c r="EF1096" s="234"/>
      <c r="EG1096" s="234"/>
      <c r="EH1096" s="234"/>
      <c r="EI1096" s="234"/>
      <c r="EJ1096" s="234"/>
      <c r="EK1096" s="234"/>
      <c r="EL1096" s="234"/>
      <c r="EM1096" s="234"/>
      <c r="EN1096" s="234"/>
      <c r="EO1096" s="234"/>
      <c r="EP1096" s="234"/>
      <c r="EQ1096" s="234"/>
      <c r="ER1096" s="234"/>
      <c r="ES1096" s="234"/>
      <c r="ET1096" s="234"/>
      <c r="EU1096" s="234"/>
      <c r="EV1096" s="234"/>
      <c r="EW1096" s="234"/>
      <c r="EX1096" s="234"/>
      <c r="EY1096" s="234"/>
      <c r="EZ1096" s="234"/>
      <c r="FA1096" s="234"/>
      <c r="FB1096" s="234"/>
      <c r="FC1096" s="234"/>
      <c r="FD1096" s="234"/>
      <c r="FE1096" s="234"/>
      <c r="FF1096" s="234"/>
      <c r="FG1096" s="234"/>
      <c r="FH1096" s="234"/>
      <c r="FI1096" s="234"/>
      <c r="FJ1096" s="234"/>
      <c r="FK1096" s="234"/>
      <c r="FL1096" s="234"/>
      <c r="FM1096" s="234"/>
      <c r="FN1096" s="234"/>
      <c r="FO1096" s="234"/>
      <c r="FP1096" s="234"/>
      <c r="FQ1096" s="234"/>
      <c r="FR1096" s="234"/>
      <c r="FS1096" s="234"/>
      <c r="FT1096" s="234"/>
      <c r="FU1096" s="234"/>
      <c r="FV1096" s="234"/>
      <c r="FW1096" s="234"/>
      <c r="FX1096" s="234"/>
      <c r="FY1096" s="234"/>
      <c r="FZ1096" s="234"/>
      <c r="GA1096" s="234"/>
      <c r="GB1096" s="234"/>
      <c r="GC1096" s="234"/>
      <c r="GD1096" s="234"/>
      <c r="GE1096" s="234"/>
      <c r="GF1096" s="234"/>
      <c r="GG1096" s="234"/>
      <c r="GH1096" s="234"/>
      <c r="GI1096" s="234"/>
      <c r="GJ1096" s="234"/>
      <c r="GK1096" s="234"/>
      <c r="GL1096" s="234"/>
      <c r="GM1096" s="234"/>
      <c r="GN1096" s="234"/>
      <c r="GO1096" s="234"/>
      <c r="GP1096" s="234"/>
      <c r="GQ1096" s="234"/>
      <c r="GR1096" s="234"/>
      <c r="GS1096" s="234"/>
      <c r="GT1096" s="234"/>
      <c r="GU1096" s="234"/>
      <c r="GV1096" s="234"/>
      <c r="GW1096" s="234"/>
      <c r="GX1096" s="234"/>
      <c r="GY1096" s="234"/>
      <c r="GZ1096" s="234"/>
      <c r="HA1096" s="234"/>
      <c r="HB1096" s="234"/>
      <c r="HC1096" s="234"/>
      <c r="HD1096" s="234"/>
      <c r="HE1096" s="234"/>
      <c r="HF1096" s="234"/>
      <c r="HG1096" s="234"/>
      <c r="HH1096" s="234"/>
      <c r="HI1096" s="234"/>
      <c r="HJ1096" s="234"/>
      <c r="HK1096" s="234"/>
      <c r="HL1096" s="234"/>
      <c r="HM1096" s="234"/>
      <c r="HN1096" s="234"/>
      <c r="HO1096" s="234"/>
      <c r="HP1096" s="234"/>
      <c r="HQ1096" s="234"/>
      <c r="HR1096" s="234"/>
      <c r="HS1096" s="234"/>
      <c r="HT1096" s="234"/>
      <c r="HU1096" s="234"/>
      <c r="HV1096" s="234"/>
      <c r="HW1096" s="234"/>
      <c r="HX1096" s="234"/>
      <c r="HY1096" s="234"/>
      <c r="HZ1096" s="234"/>
      <c r="IA1096" s="234"/>
      <c r="IB1096" s="234"/>
      <c r="IC1096" s="234"/>
      <c r="ID1096" s="234"/>
    </row>
    <row r="1097" spans="1:238" s="311" customFormat="1">
      <c r="A1097" s="249"/>
      <c r="B1097" s="280"/>
      <c r="C1097" s="280"/>
      <c r="D1097" s="280"/>
      <c r="E1097" s="280"/>
      <c r="F1097" s="280"/>
      <c r="G1097" s="280"/>
      <c r="H1097" s="243"/>
      <c r="I1097" s="307"/>
      <c r="J1097" s="308"/>
      <c r="K1097" s="309"/>
      <c r="L1097" s="310"/>
      <c r="N1097" s="301"/>
      <c r="O1097" s="301"/>
      <c r="P1097" s="234"/>
      <c r="Q1097" s="234"/>
      <c r="R1097" s="234"/>
      <c r="S1097" s="234"/>
      <c r="T1097" s="234"/>
      <c r="U1097" s="234"/>
      <c r="V1097" s="234"/>
      <c r="W1097" s="234"/>
      <c r="X1097" s="234"/>
      <c r="Y1097" s="234"/>
      <c r="Z1097" s="234"/>
      <c r="AA1097" s="234"/>
      <c r="AB1097" s="234"/>
      <c r="AC1097" s="234"/>
      <c r="AD1097" s="234"/>
      <c r="AE1097" s="234"/>
      <c r="AF1097" s="234"/>
      <c r="AG1097" s="234"/>
      <c r="AH1097" s="234"/>
      <c r="AI1097" s="234"/>
      <c r="AJ1097" s="234"/>
      <c r="AK1097" s="234"/>
      <c r="AL1097" s="234"/>
      <c r="AM1097" s="234"/>
      <c r="AN1097" s="234"/>
      <c r="AO1097" s="234"/>
      <c r="AP1097" s="234"/>
      <c r="AQ1097" s="234"/>
      <c r="AR1097" s="234"/>
      <c r="AS1097" s="234"/>
      <c r="AT1097" s="234"/>
      <c r="AU1097" s="234"/>
      <c r="AV1097" s="234"/>
      <c r="AW1097" s="234"/>
      <c r="AX1097" s="234"/>
      <c r="AY1097" s="234"/>
      <c r="AZ1097" s="234"/>
      <c r="BA1097" s="234"/>
      <c r="BB1097" s="234"/>
      <c r="BC1097" s="234"/>
      <c r="BD1097" s="234"/>
      <c r="BE1097" s="234"/>
      <c r="BF1097" s="234"/>
      <c r="BG1097" s="234"/>
      <c r="BH1097" s="234"/>
      <c r="BI1097" s="234"/>
      <c r="BJ1097" s="234"/>
      <c r="BK1097" s="234"/>
      <c r="BL1097" s="234"/>
      <c r="BM1097" s="234"/>
      <c r="BN1097" s="234"/>
      <c r="BO1097" s="234"/>
      <c r="BP1097" s="234"/>
      <c r="BQ1097" s="234"/>
      <c r="BR1097" s="234"/>
      <c r="BS1097" s="234"/>
      <c r="BT1097" s="234"/>
      <c r="BU1097" s="234"/>
      <c r="BV1097" s="234"/>
      <c r="BW1097" s="234"/>
      <c r="BX1097" s="234"/>
      <c r="BY1097" s="234"/>
      <c r="BZ1097" s="234"/>
      <c r="CA1097" s="234"/>
      <c r="CB1097" s="234"/>
      <c r="CC1097" s="234"/>
      <c r="CD1097" s="234"/>
      <c r="CE1097" s="234"/>
      <c r="CF1097" s="234"/>
      <c r="CG1097" s="234"/>
      <c r="CH1097" s="234"/>
      <c r="CI1097" s="234"/>
      <c r="CJ1097" s="234"/>
      <c r="CK1097" s="234"/>
      <c r="CL1097" s="234"/>
      <c r="CM1097" s="234"/>
      <c r="CN1097" s="234"/>
      <c r="CO1097" s="234"/>
      <c r="CP1097" s="234"/>
      <c r="CQ1097" s="234"/>
      <c r="CR1097" s="234"/>
      <c r="CS1097" s="234"/>
      <c r="CT1097" s="234"/>
      <c r="CU1097" s="234"/>
      <c r="CV1097" s="234"/>
      <c r="CW1097" s="234"/>
      <c r="CX1097" s="234"/>
      <c r="CY1097" s="234"/>
      <c r="CZ1097" s="234"/>
      <c r="DA1097" s="234"/>
      <c r="DB1097" s="234"/>
      <c r="DC1097" s="234"/>
      <c r="DD1097" s="234"/>
      <c r="DE1097" s="234"/>
      <c r="DF1097" s="234"/>
      <c r="DG1097" s="234"/>
      <c r="DH1097" s="234"/>
      <c r="DI1097" s="234"/>
      <c r="DJ1097" s="234"/>
      <c r="DK1097" s="234"/>
      <c r="DL1097" s="234"/>
      <c r="DM1097" s="234"/>
      <c r="DN1097" s="234"/>
      <c r="DO1097" s="234"/>
      <c r="DP1097" s="234"/>
      <c r="DQ1097" s="234"/>
      <c r="DR1097" s="234"/>
      <c r="DS1097" s="234"/>
      <c r="DT1097" s="234"/>
      <c r="DU1097" s="234"/>
      <c r="DV1097" s="234"/>
      <c r="DW1097" s="234"/>
      <c r="DX1097" s="234"/>
      <c r="DY1097" s="234"/>
      <c r="DZ1097" s="234"/>
      <c r="EA1097" s="234"/>
      <c r="EB1097" s="234"/>
      <c r="EC1097" s="234"/>
      <c r="ED1097" s="234"/>
      <c r="EE1097" s="234"/>
      <c r="EF1097" s="234"/>
      <c r="EG1097" s="234"/>
      <c r="EH1097" s="234"/>
      <c r="EI1097" s="234"/>
      <c r="EJ1097" s="234"/>
      <c r="EK1097" s="234"/>
      <c r="EL1097" s="234"/>
      <c r="EM1097" s="234"/>
      <c r="EN1097" s="234"/>
      <c r="EO1097" s="234"/>
      <c r="EP1097" s="234"/>
      <c r="EQ1097" s="234"/>
      <c r="ER1097" s="234"/>
      <c r="ES1097" s="234"/>
      <c r="ET1097" s="234"/>
      <c r="EU1097" s="234"/>
      <c r="EV1097" s="234"/>
      <c r="EW1097" s="234"/>
      <c r="EX1097" s="234"/>
      <c r="EY1097" s="234"/>
      <c r="EZ1097" s="234"/>
      <c r="FA1097" s="234"/>
      <c r="FB1097" s="234"/>
      <c r="FC1097" s="234"/>
      <c r="FD1097" s="234"/>
      <c r="FE1097" s="234"/>
      <c r="FF1097" s="234"/>
      <c r="FG1097" s="234"/>
      <c r="FH1097" s="234"/>
      <c r="FI1097" s="234"/>
      <c r="FJ1097" s="234"/>
      <c r="FK1097" s="234"/>
      <c r="FL1097" s="234"/>
      <c r="FM1097" s="234"/>
      <c r="FN1097" s="234"/>
      <c r="FO1097" s="234"/>
      <c r="FP1097" s="234"/>
      <c r="FQ1097" s="234"/>
      <c r="FR1097" s="234"/>
      <c r="FS1097" s="234"/>
      <c r="FT1097" s="234"/>
      <c r="FU1097" s="234"/>
      <c r="FV1097" s="234"/>
      <c r="FW1097" s="234"/>
      <c r="FX1097" s="234"/>
      <c r="FY1097" s="234"/>
      <c r="FZ1097" s="234"/>
      <c r="GA1097" s="234"/>
      <c r="GB1097" s="234"/>
      <c r="GC1097" s="234"/>
      <c r="GD1097" s="234"/>
      <c r="GE1097" s="234"/>
      <c r="GF1097" s="234"/>
      <c r="GG1097" s="234"/>
      <c r="GH1097" s="234"/>
      <c r="GI1097" s="234"/>
      <c r="GJ1097" s="234"/>
      <c r="GK1097" s="234"/>
      <c r="GL1097" s="234"/>
      <c r="GM1097" s="234"/>
      <c r="GN1097" s="234"/>
      <c r="GO1097" s="234"/>
      <c r="GP1097" s="234"/>
      <c r="GQ1097" s="234"/>
      <c r="GR1097" s="234"/>
      <c r="GS1097" s="234"/>
      <c r="GT1097" s="234"/>
      <c r="GU1097" s="234"/>
      <c r="GV1097" s="234"/>
      <c r="GW1097" s="234"/>
      <c r="GX1097" s="234"/>
      <c r="GY1097" s="234"/>
      <c r="GZ1097" s="234"/>
      <c r="HA1097" s="234"/>
      <c r="HB1097" s="234"/>
      <c r="HC1097" s="234"/>
      <c r="HD1097" s="234"/>
      <c r="HE1097" s="234"/>
      <c r="HF1097" s="234"/>
      <c r="HG1097" s="234"/>
      <c r="HH1097" s="234"/>
      <c r="HI1097" s="234"/>
      <c r="HJ1097" s="234"/>
      <c r="HK1097" s="234"/>
      <c r="HL1097" s="234"/>
      <c r="HM1097" s="234"/>
      <c r="HN1097" s="234"/>
      <c r="HO1097" s="234"/>
      <c r="HP1097" s="234"/>
      <c r="HQ1097" s="234"/>
      <c r="HR1097" s="234"/>
      <c r="HS1097" s="234"/>
      <c r="HT1097" s="234"/>
      <c r="HU1097" s="234"/>
      <c r="HV1097" s="234"/>
      <c r="HW1097" s="234"/>
      <c r="HX1097" s="234"/>
      <c r="HY1097" s="234"/>
      <c r="HZ1097" s="234"/>
      <c r="IA1097" s="234"/>
      <c r="IB1097" s="234"/>
      <c r="IC1097" s="234"/>
      <c r="ID1097" s="234"/>
    </row>
    <row r="1099" spans="1:238" s="311" customFormat="1">
      <c r="A1099" s="249"/>
      <c r="B1099" s="280"/>
      <c r="C1099" s="280"/>
      <c r="D1099" s="280"/>
      <c r="E1099" s="280"/>
      <c r="F1099" s="280"/>
      <c r="G1099" s="280"/>
      <c r="H1099" s="243"/>
      <c r="I1099" s="307"/>
      <c r="J1099" s="308"/>
      <c r="K1099" s="309"/>
      <c r="L1099" s="310"/>
      <c r="N1099" s="301"/>
      <c r="O1099" s="301"/>
      <c r="P1099" s="234"/>
      <c r="Q1099" s="234"/>
      <c r="R1099" s="234"/>
      <c r="S1099" s="234"/>
      <c r="T1099" s="234"/>
      <c r="U1099" s="234"/>
      <c r="V1099" s="234"/>
      <c r="W1099" s="234"/>
      <c r="X1099" s="234"/>
      <c r="Y1099" s="234"/>
      <c r="Z1099" s="234"/>
      <c r="AA1099" s="234"/>
      <c r="AB1099" s="234"/>
      <c r="AC1099" s="234"/>
      <c r="AD1099" s="234"/>
      <c r="AE1099" s="234"/>
      <c r="AF1099" s="234"/>
      <c r="AG1099" s="234"/>
      <c r="AH1099" s="234"/>
      <c r="AI1099" s="234"/>
      <c r="AJ1099" s="234"/>
      <c r="AK1099" s="234"/>
      <c r="AL1099" s="234"/>
      <c r="AM1099" s="234"/>
      <c r="AN1099" s="234"/>
      <c r="AO1099" s="234"/>
      <c r="AP1099" s="234"/>
      <c r="AQ1099" s="234"/>
      <c r="AR1099" s="234"/>
      <c r="AS1099" s="234"/>
      <c r="AT1099" s="234"/>
      <c r="AU1099" s="234"/>
      <c r="AV1099" s="234"/>
      <c r="AW1099" s="234"/>
      <c r="AX1099" s="234"/>
      <c r="AY1099" s="234"/>
      <c r="AZ1099" s="234"/>
      <c r="BA1099" s="234"/>
      <c r="BB1099" s="234"/>
      <c r="BC1099" s="234"/>
      <c r="BD1099" s="234"/>
      <c r="BE1099" s="234"/>
      <c r="BF1099" s="234"/>
      <c r="BG1099" s="234"/>
      <c r="BH1099" s="234"/>
      <c r="BI1099" s="234"/>
      <c r="BJ1099" s="234"/>
      <c r="BK1099" s="234"/>
      <c r="BL1099" s="234"/>
      <c r="BM1099" s="234"/>
      <c r="BN1099" s="234"/>
      <c r="BO1099" s="234"/>
      <c r="BP1099" s="234"/>
      <c r="BQ1099" s="234"/>
      <c r="BR1099" s="234"/>
      <c r="BS1099" s="234"/>
      <c r="BT1099" s="234"/>
      <c r="BU1099" s="234"/>
      <c r="BV1099" s="234"/>
      <c r="BW1099" s="234"/>
      <c r="BX1099" s="234"/>
      <c r="BY1099" s="234"/>
      <c r="BZ1099" s="234"/>
      <c r="CA1099" s="234"/>
      <c r="CB1099" s="234"/>
      <c r="CC1099" s="234"/>
      <c r="CD1099" s="234"/>
      <c r="CE1099" s="234"/>
      <c r="CF1099" s="234"/>
      <c r="CG1099" s="234"/>
      <c r="CH1099" s="234"/>
      <c r="CI1099" s="234"/>
      <c r="CJ1099" s="234"/>
      <c r="CK1099" s="234"/>
      <c r="CL1099" s="234"/>
      <c r="CM1099" s="234"/>
      <c r="CN1099" s="234"/>
      <c r="CO1099" s="234"/>
      <c r="CP1099" s="234"/>
      <c r="CQ1099" s="234"/>
      <c r="CR1099" s="234"/>
      <c r="CS1099" s="234"/>
      <c r="CT1099" s="234"/>
      <c r="CU1099" s="234"/>
      <c r="CV1099" s="234"/>
      <c r="CW1099" s="234"/>
      <c r="CX1099" s="234"/>
      <c r="CY1099" s="234"/>
      <c r="CZ1099" s="234"/>
      <c r="DA1099" s="234"/>
      <c r="DB1099" s="234"/>
      <c r="DC1099" s="234"/>
      <c r="DD1099" s="234"/>
      <c r="DE1099" s="234"/>
      <c r="DF1099" s="234"/>
      <c r="DG1099" s="234"/>
      <c r="DH1099" s="234"/>
      <c r="DI1099" s="234"/>
      <c r="DJ1099" s="234"/>
      <c r="DK1099" s="234"/>
      <c r="DL1099" s="234"/>
      <c r="DM1099" s="234"/>
      <c r="DN1099" s="234"/>
      <c r="DO1099" s="234"/>
      <c r="DP1099" s="234"/>
      <c r="DQ1099" s="234"/>
      <c r="DR1099" s="234"/>
      <c r="DS1099" s="234"/>
      <c r="DT1099" s="234"/>
      <c r="DU1099" s="234"/>
      <c r="DV1099" s="234"/>
      <c r="DW1099" s="234"/>
      <c r="DX1099" s="234"/>
      <c r="DY1099" s="234"/>
      <c r="DZ1099" s="234"/>
      <c r="EA1099" s="234"/>
      <c r="EB1099" s="234"/>
      <c r="EC1099" s="234"/>
      <c r="ED1099" s="234"/>
      <c r="EE1099" s="234"/>
      <c r="EF1099" s="234"/>
      <c r="EG1099" s="234"/>
      <c r="EH1099" s="234"/>
      <c r="EI1099" s="234"/>
      <c r="EJ1099" s="234"/>
      <c r="EK1099" s="234"/>
      <c r="EL1099" s="234"/>
      <c r="EM1099" s="234"/>
      <c r="EN1099" s="234"/>
      <c r="EO1099" s="234"/>
      <c r="EP1099" s="234"/>
      <c r="EQ1099" s="234"/>
      <c r="ER1099" s="234"/>
      <c r="ES1099" s="234"/>
      <c r="ET1099" s="234"/>
      <c r="EU1099" s="234"/>
      <c r="EV1099" s="234"/>
      <c r="EW1099" s="234"/>
      <c r="EX1099" s="234"/>
      <c r="EY1099" s="234"/>
      <c r="EZ1099" s="234"/>
      <c r="FA1099" s="234"/>
      <c r="FB1099" s="234"/>
      <c r="FC1099" s="234"/>
      <c r="FD1099" s="234"/>
      <c r="FE1099" s="234"/>
      <c r="FF1099" s="234"/>
      <c r="FG1099" s="234"/>
      <c r="FH1099" s="234"/>
      <c r="FI1099" s="234"/>
      <c r="FJ1099" s="234"/>
      <c r="FK1099" s="234"/>
      <c r="FL1099" s="234"/>
      <c r="FM1099" s="234"/>
      <c r="FN1099" s="234"/>
      <c r="FO1099" s="234"/>
      <c r="FP1099" s="234"/>
      <c r="FQ1099" s="234"/>
      <c r="FR1099" s="234"/>
      <c r="FS1099" s="234"/>
      <c r="FT1099" s="234"/>
      <c r="FU1099" s="234"/>
      <c r="FV1099" s="234"/>
      <c r="FW1099" s="234"/>
      <c r="FX1099" s="234"/>
      <c r="FY1099" s="234"/>
      <c r="FZ1099" s="234"/>
      <c r="GA1099" s="234"/>
      <c r="GB1099" s="234"/>
      <c r="GC1099" s="234"/>
      <c r="GD1099" s="234"/>
      <c r="GE1099" s="234"/>
      <c r="GF1099" s="234"/>
      <c r="GG1099" s="234"/>
      <c r="GH1099" s="234"/>
      <c r="GI1099" s="234"/>
      <c r="GJ1099" s="234"/>
      <c r="GK1099" s="234"/>
      <c r="GL1099" s="234"/>
      <c r="GM1099" s="234"/>
      <c r="GN1099" s="234"/>
      <c r="GO1099" s="234"/>
      <c r="GP1099" s="234"/>
      <c r="GQ1099" s="234"/>
      <c r="GR1099" s="234"/>
      <c r="GS1099" s="234"/>
      <c r="GT1099" s="234"/>
      <c r="GU1099" s="234"/>
      <c r="GV1099" s="234"/>
      <c r="GW1099" s="234"/>
      <c r="GX1099" s="234"/>
      <c r="GY1099" s="234"/>
      <c r="GZ1099" s="234"/>
      <c r="HA1099" s="234"/>
      <c r="HB1099" s="234"/>
      <c r="HC1099" s="234"/>
      <c r="HD1099" s="234"/>
      <c r="HE1099" s="234"/>
      <c r="HF1099" s="234"/>
      <c r="HG1099" s="234"/>
      <c r="HH1099" s="234"/>
      <c r="HI1099" s="234"/>
      <c r="HJ1099" s="234"/>
      <c r="HK1099" s="234"/>
      <c r="HL1099" s="234"/>
      <c r="HM1099" s="234"/>
      <c r="HN1099" s="234"/>
      <c r="HO1099" s="234"/>
      <c r="HP1099" s="234"/>
      <c r="HQ1099" s="234"/>
      <c r="HR1099" s="234"/>
      <c r="HS1099" s="234"/>
      <c r="HT1099" s="234"/>
      <c r="HU1099" s="234"/>
      <c r="HV1099" s="234"/>
      <c r="HW1099" s="234"/>
      <c r="HX1099" s="234"/>
      <c r="HY1099" s="234"/>
      <c r="HZ1099" s="234"/>
      <c r="IA1099" s="234"/>
      <c r="IB1099" s="234"/>
      <c r="IC1099" s="234"/>
      <c r="ID1099" s="234"/>
    </row>
    <row r="1100" spans="1:238" s="311" customFormat="1">
      <c r="A1100" s="249"/>
      <c r="B1100" s="280"/>
      <c r="C1100" s="280"/>
      <c r="D1100" s="280"/>
      <c r="E1100" s="280"/>
      <c r="F1100" s="280"/>
      <c r="G1100" s="280"/>
      <c r="H1100" s="243"/>
      <c r="I1100" s="307"/>
      <c r="J1100" s="308"/>
      <c r="K1100" s="309"/>
      <c r="L1100" s="310"/>
      <c r="N1100" s="301"/>
      <c r="O1100" s="301"/>
      <c r="P1100" s="234"/>
      <c r="Q1100" s="234"/>
      <c r="R1100" s="234"/>
      <c r="S1100" s="234"/>
      <c r="T1100" s="234"/>
      <c r="U1100" s="234"/>
      <c r="V1100" s="234"/>
      <c r="W1100" s="234"/>
      <c r="X1100" s="234"/>
      <c r="Y1100" s="234"/>
      <c r="Z1100" s="234"/>
      <c r="AA1100" s="234"/>
      <c r="AB1100" s="234"/>
      <c r="AC1100" s="234"/>
      <c r="AD1100" s="234"/>
      <c r="AE1100" s="234"/>
      <c r="AF1100" s="234"/>
      <c r="AG1100" s="234"/>
      <c r="AH1100" s="234"/>
      <c r="AI1100" s="234"/>
      <c r="AJ1100" s="234"/>
      <c r="AK1100" s="234"/>
      <c r="AL1100" s="234"/>
      <c r="AM1100" s="234"/>
      <c r="AN1100" s="234"/>
      <c r="AO1100" s="234"/>
      <c r="AP1100" s="234"/>
      <c r="AQ1100" s="234"/>
      <c r="AR1100" s="234"/>
      <c r="AS1100" s="234"/>
      <c r="AT1100" s="234"/>
      <c r="AU1100" s="234"/>
      <c r="AV1100" s="234"/>
      <c r="AW1100" s="234"/>
      <c r="AX1100" s="234"/>
      <c r="AY1100" s="234"/>
      <c r="AZ1100" s="234"/>
      <c r="BA1100" s="234"/>
      <c r="BB1100" s="234"/>
      <c r="BC1100" s="234"/>
      <c r="BD1100" s="234"/>
      <c r="BE1100" s="234"/>
      <c r="BF1100" s="234"/>
      <c r="BG1100" s="234"/>
      <c r="BH1100" s="234"/>
      <c r="BI1100" s="234"/>
      <c r="BJ1100" s="234"/>
      <c r="BK1100" s="234"/>
      <c r="BL1100" s="234"/>
      <c r="BM1100" s="234"/>
      <c r="BN1100" s="234"/>
      <c r="BO1100" s="234"/>
      <c r="BP1100" s="234"/>
      <c r="BQ1100" s="234"/>
      <c r="BR1100" s="234"/>
      <c r="BS1100" s="234"/>
      <c r="BT1100" s="234"/>
      <c r="BU1100" s="234"/>
      <c r="BV1100" s="234"/>
      <c r="BW1100" s="234"/>
      <c r="BX1100" s="234"/>
      <c r="BY1100" s="234"/>
      <c r="BZ1100" s="234"/>
      <c r="CA1100" s="234"/>
      <c r="CB1100" s="234"/>
      <c r="CC1100" s="234"/>
      <c r="CD1100" s="234"/>
      <c r="CE1100" s="234"/>
      <c r="CF1100" s="234"/>
      <c r="CG1100" s="234"/>
      <c r="CH1100" s="234"/>
      <c r="CI1100" s="234"/>
      <c r="CJ1100" s="234"/>
      <c r="CK1100" s="234"/>
      <c r="CL1100" s="234"/>
      <c r="CM1100" s="234"/>
      <c r="CN1100" s="234"/>
      <c r="CO1100" s="234"/>
      <c r="CP1100" s="234"/>
      <c r="CQ1100" s="234"/>
      <c r="CR1100" s="234"/>
      <c r="CS1100" s="234"/>
      <c r="CT1100" s="234"/>
      <c r="CU1100" s="234"/>
      <c r="CV1100" s="234"/>
      <c r="CW1100" s="234"/>
      <c r="CX1100" s="234"/>
      <c r="CY1100" s="234"/>
      <c r="CZ1100" s="234"/>
      <c r="DA1100" s="234"/>
      <c r="DB1100" s="234"/>
      <c r="DC1100" s="234"/>
      <c r="DD1100" s="234"/>
      <c r="DE1100" s="234"/>
      <c r="DF1100" s="234"/>
      <c r="DG1100" s="234"/>
      <c r="DH1100" s="234"/>
      <c r="DI1100" s="234"/>
      <c r="DJ1100" s="234"/>
      <c r="DK1100" s="234"/>
      <c r="DL1100" s="234"/>
      <c r="DM1100" s="234"/>
      <c r="DN1100" s="234"/>
      <c r="DO1100" s="234"/>
      <c r="DP1100" s="234"/>
      <c r="DQ1100" s="234"/>
      <c r="DR1100" s="234"/>
      <c r="DS1100" s="234"/>
      <c r="DT1100" s="234"/>
      <c r="DU1100" s="234"/>
      <c r="DV1100" s="234"/>
      <c r="DW1100" s="234"/>
      <c r="DX1100" s="234"/>
      <c r="DY1100" s="234"/>
      <c r="DZ1100" s="234"/>
      <c r="EA1100" s="234"/>
      <c r="EB1100" s="234"/>
      <c r="EC1100" s="234"/>
      <c r="ED1100" s="234"/>
      <c r="EE1100" s="234"/>
      <c r="EF1100" s="234"/>
      <c r="EG1100" s="234"/>
      <c r="EH1100" s="234"/>
      <c r="EI1100" s="234"/>
      <c r="EJ1100" s="234"/>
      <c r="EK1100" s="234"/>
      <c r="EL1100" s="234"/>
      <c r="EM1100" s="234"/>
      <c r="EN1100" s="234"/>
      <c r="EO1100" s="234"/>
      <c r="EP1100" s="234"/>
      <c r="EQ1100" s="234"/>
      <c r="ER1100" s="234"/>
      <c r="ES1100" s="234"/>
      <c r="ET1100" s="234"/>
      <c r="EU1100" s="234"/>
      <c r="EV1100" s="234"/>
      <c r="EW1100" s="234"/>
      <c r="EX1100" s="234"/>
      <c r="EY1100" s="234"/>
      <c r="EZ1100" s="234"/>
      <c r="FA1100" s="234"/>
      <c r="FB1100" s="234"/>
      <c r="FC1100" s="234"/>
      <c r="FD1100" s="234"/>
      <c r="FE1100" s="234"/>
      <c r="FF1100" s="234"/>
      <c r="FG1100" s="234"/>
      <c r="FH1100" s="234"/>
      <c r="FI1100" s="234"/>
      <c r="FJ1100" s="234"/>
      <c r="FK1100" s="234"/>
      <c r="FL1100" s="234"/>
      <c r="FM1100" s="234"/>
      <c r="FN1100" s="234"/>
      <c r="FO1100" s="234"/>
      <c r="FP1100" s="234"/>
      <c r="FQ1100" s="234"/>
      <c r="FR1100" s="234"/>
      <c r="FS1100" s="234"/>
      <c r="FT1100" s="234"/>
      <c r="FU1100" s="234"/>
      <c r="FV1100" s="234"/>
      <c r="FW1100" s="234"/>
      <c r="FX1100" s="234"/>
      <c r="FY1100" s="234"/>
      <c r="FZ1100" s="234"/>
      <c r="GA1100" s="234"/>
      <c r="GB1100" s="234"/>
      <c r="GC1100" s="234"/>
      <c r="GD1100" s="234"/>
      <c r="GE1100" s="234"/>
      <c r="GF1100" s="234"/>
      <c r="GG1100" s="234"/>
      <c r="GH1100" s="234"/>
      <c r="GI1100" s="234"/>
      <c r="GJ1100" s="234"/>
      <c r="GK1100" s="234"/>
      <c r="GL1100" s="234"/>
      <c r="GM1100" s="234"/>
      <c r="GN1100" s="234"/>
      <c r="GO1100" s="234"/>
      <c r="GP1100" s="234"/>
      <c r="GQ1100" s="234"/>
      <c r="GR1100" s="234"/>
      <c r="GS1100" s="234"/>
      <c r="GT1100" s="234"/>
      <c r="GU1100" s="234"/>
      <c r="GV1100" s="234"/>
      <c r="GW1100" s="234"/>
      <c r="GX1100" s="234"/>
      <c r="GY1100" s="234"/>
      <c r="GZ1100" s="234"/>
      <c r="HA1100" s="234"/>
      <c r="HB1100" s="234"/>
      <c r="HC1100" s="234"/>
      <c r="HD1100" s="234"/>
      <c r="HE1100" s="234"/>
      <c r="HF1100" s="234"/>
      <c r="HG1100" s="234"/>
      <c r="HH1100" s="234"/>
      <c r="HI1100" s="234"/>
      <c r="HJ1100" s="234"/>
      <c r="HK1100" s="234"/>
      <c r="HL1100" s="234"/>
      <c r="HM1100" s="234"/>
      <c r="HN1100" s="234"/>
      <c r="HO1100" s="234"/>
      <c r="HP1100" s="234"/>
      <c r="HQ1100" s="234"/>
      <c r="HR1100" s="234"/>
      <c r="HS1100" s="234"/>
      <c r="HT1100" s="234"/>
      <c r="HU1100" s="234"/>
      <c r="HV1100" s="234"/>
      <c r="HW1100" s="234"/>
      <c r="HX1100" s="234"/>
      <c r="HY1100" s="234"/>
      <c r="HZ1100" s="234"/>
      <c r="IA1100" s="234"/>
      <c r="IB1100" s="234"/>
      <c r="IC1100" s="234"/>
      <c r="ID1100" s="234"/>
    </row>
    <row r="1101" spans="1:238" s="311" customFormat="1">
      <c r="A1101" s="249"/>
      <c r="B1101" s="280"/>
      <c r="C1101" s="280"/>
      <c r="D1101" s="280"/>
      <c r="E1101" s="280"/>
      <c r="F1101" s="280"/>
      <c r="G1101" s="280"/>
      <c r="H1101" s="243"/>
      <c r="I1101" s="307"/>
      <c r="J1101" s="308"/>
      <c r="K1101" s="309"/>
      <c r="L1101" s="310"/>
      <c r="N1101" s="301"/>
      <c r="O1101" s="301"/>
      <c r="P1101" s="234"/>
      <c r="Q1101" s="234"/>
      <c r="R1101" s="234"/>
      <c r="S1101" s="234"/>
      <c r="T1101" s="234"/>
      <c r="U1101" s="234"/>
      <c r="V1101" s="234"/>
      <c r="W1101" s="234"/>
      <c r="X1101" s="234"/>
      <c r="Y1101" s="234"/>
      <c r="Z1101" s="234"/>
      <c r="AA1101" s="234"/>
      <c r="AB1101" s="234"/>
      <c r="AC1101" s="234"/>
      <c r="AD1101" s="234"/>
      <c r="AE1101" s="234"/>
      <c r="AF1101" s="234"/>
      <c r="AG1101" s="234"/>
      <c r="AH1101" s="234"/>
      <c r="AI1101" s="234"/>
      <c r="AJ1101" s="234"/>
      <c r="AK1101" s="234"/>
      <c r="AL1101" s="234"/>
      <c r="AM1101" s="234"/>
      <c r="AN1101" s="234"/>
      <c r="AO1101" s="234"/>
      <c r="AP1101" s="234"/>
      <c r="AQ1101" s="234"/>
      <c r="AR1101" s="234"/>
      <c r="AS1101" s="234"/>
      <c r="AT1101" s="234"/>
      <c r="AU1101" s="234"/>
      <c r="AV1101" s="234"/>
      <c r="AW1101" s="234"/>
      <c r="AX1101" s="234"/>
      <c r="AY1101" s="234"/>
      <c r="AZ1101" s="234"/>
      <c r="BA1101" s="234"/>
      <c r="BB1101" s="234"/>
      <c r="BC1101" s="234"/>
      <c r="BD1101" s="234"/>
      <c r="BE1101" s="234"/>
      <c r="BF1101" s="234"/>
      <c r="BG1101" s="234"/>
      <c r="BH1101" s="234"/>
      <c r="BI1101" s="234"/>
      <c r="BJ1101" s="234"/>
      <c r="BK1101" s="234"/>
      <c r="BL1101" s="234"/>
      <c r="BM1101" s="234"/>
      <c r="BN1101" s="234"/>
      <c r="BO1101" s="234"/>
      <c r="BP1101" s="234"/>
      <c r="BQ1101" s="234"/>
      <c r="BR1101" s="234"/>
      <c r="BS1101" s="234"/>
      <c r="BT1101" s="234"/>
      <c r="BU1101" s="234"/>
      <c r="BV1101" s="234"/>
      <c r="BW1101" s="234"/>
      <c r="BX1101" s="234"/>
      <c r="BY1101" s="234"/>
      <c r="BZ1101" s="234"/>
      <c r="CA1101" s="234"/>
      <c r="CB1101" s="234"/>
      <c r="CC1101" s="234"/>
      <c r="CD1101" s="234"/>
      <c r="CE1101" s="234"/>
      <c r="CF1101" s="234"/>
      <c r="CG1101" s="234"/>
      <c r="CH1101" s="234"/>
      <c r="CI1101" s="234"/>
      <c r="CJ1101" s="234"/>
      <c r="CK1101" s="234"/>
      <c r="CL1101" s="234"/>
      <c r="CM1101" s="234"/>
      <c r="CN1101" s="234"/>
      <c r="CO1101" s="234"/>
      <c r="CP1101" s="234"/>
      <c r="CQ1101" s="234"/>
      <c r="CR1101" s="234"/>
      <c r="CS1101" s="234"/>
      <c r="CT1101" s="234"/>
      <c r="CU1101" s="234"/>
      <c r="CV1101" s="234"/>
      <c r="CW1101" s="234"/>
      <c r="CX1101" s="234"/>
      <c r="CY1101" s="234"/>
      <c r="CZ1101" s="234"/>
      <c r="DA1101" s="234"/>
      <c r="DB1101" s="234"/>
      <c r="DC1101" s="234"/>
      <c r="DD1101" s="234"/>
      <c r="DE1101" s="234"/>
      <c r="DF1101" s="234"/>
      <c r="DG1101" s="234"/>
      <c r="DH1101" s="234"/>
      <c r="DI1101" s="234"/>
      <c r="DJ1101" s="234"/>
      <c r="DK1101" s="234"/>
      <c r="DL1101" s="234"/>
      <c r="DM1101" s="234"/>
      <c r="DN1101" s="234"/>
      <c r="DO1101" s="234"/>
      <c r="DP1101" s="234"/>
      <c r="DQ1101" s="234"/>
      <c r="DR1101" s="234"/>
      <c r="DS1101" s="234"/>
      <c r="DT1101" s="234"/>
      <c r="DU1101" s="234"/>
      <c r="DV1101" s="234"/>
      <c r="DW1101" s="234"/>
      <c r="DX1101" s="234"/>
      <c r="DY1101" s="234"/>
      <c r="DZ1101" s="234"/>
      <c r="EA1101" s="234"/>
      <c r="EB1101" s="234"/>
      <c r="EC1101" s="234"/>
      <c r="ED1101" s="234"/>
      <c r="EE1101" s="234"/>
      <c r="EF1101" s="234"/>
      <c r="EG1101" s="234"/>
      <c r="EH1101" s="234"/>
      <c r="EI1101" s="234"/>
      <c r="EJ1101" s="234"/>
      <c r="EK1101" s="234"/>
      <c r="EL1101" s="234"/>
      <c r="EM1101" s="234"/>
      <c r="EN1101" s="234"/>
      <c r="EO1101" s="234"/>
      <c r="EP1101" s="234"/>
      <c r="EQ1101" s="234"/>
      <c r="ER1101" s="234"/>
      <c r="ES1101" s="234"/>
      <c r="ET1101" s="234"/>
      <c r="EU1101" s="234"/>
      <c r="EV1101" s="234"/>
      <c r="EW1101" s="234"/>
      <c r="EX1101" s="234"/>
      <c r="EY1101" s="234"/>
      <c r="EZ1101" s="234"/>
      <c r="FA1101" s="234"/>
      <c r="FB1101" s="234"/>
      <c r="FC1101" s="234"/>
      <c r="FD1101" s="234"/>
      <c r="FE1101" s="234"/>
      <c r="FF1101" s="234"/>
      <c r="FG1101" s="234"/>
      <c r="FH1101" s="234"/>
      <c r="FI1101" s="234"/>
      <c r="FJ1101" s="234"/>
      <c r="FK1101" s="234"/>
      <c r="FL1101" s="234"/>
      <c r="FM1101" s="234"/>
      <c r="FN1101" s="234"/>
      <c r="FO1101" s="234"/>
      <c r="FP1101" s="234"/>
      <c r="FQ1101" s="234"/>
      <c r="FR1101" s="234"/>
      <c r="FS1101" s="234"/>
      <c r="FT1101" s="234"/>
      <c r="FU1101" s="234"/>
      <c r="FV1101" s="234"/>
      <c r="FW1101" s="234"/>
      <c r="FX1101" s="234"/>
      <c r="FY1101" s="234"/>
      <c r="FZ1101" s="234"/>
      <c r="GA1101" s="234"/>
      <c r="GB1101" s="234"/>
      <c r="GC1101" s="234"/>
      <c r="GD1101" s="234"/>
      <c r="GE1101" s="234"/>
      <c r="GF1101" s="234"/>
      <c r="GG1101" s="234"/>
      <c r="GH1101" s="234"/>
      <c r="GI1101" s="234"/>
      <c r="GJ1101" s="234"/>
      <c r="GK1101" s="234"/>
      <c r="GL1101" s="234"/>
      <c r="GM1101" s="234"/>
      <c r="GN1101" s="234"/>
      <c r="GO1101" s="234"/>
      <c r="GP1101" s="234"/>
      <c r="GQ1101" s="234"/>
      <c r="GR1101" s="234"/>
      <c r="GS1101" s="234"/>
      <c r="GT1101" s="234"/>
      <c r="GU1101" s="234"/>
      <c r="GV1101" s="234"/>
      <c r="GW1101" s="234"/>
      <c r="GX1101" s="234"/>
      <c r="GY1101" s="234"/>
      <c r="GZ1101" s="234"/>
      <c r="HA1101" s="234"/>
      <c r="HB1101" s="234"/>
      <c r="HC1101" s="234"/>
      <c r="HD1101" s="234"/>
      <c r="HE1101" s="234"/>
      <c r="HF1101" s="234"/>
      <c r="HG1101" s="234"/>
      <c r="HH1101" s="234"/>
      <c r="HI1101" s="234"/>
      <c r="HJ1101" s="234"/>
      <c r="HK1101" s="234"/>
      <c r="HL1101" s="234"/>
      <c r="HM1101" s="234"/>
      <c r="HN1101" s="234"/>
      <c r="HO1101" s="234"/>
      <c r="HP1101" s="234"/>
      <c r="HQ1101" s="234"/>
      <c r="HR1101" s="234"/>
      <c r="HS1101" s="234"/>
      <c r="HT1101" s="234"/>
      <c r="HU1101" s="234"/>
      <c r="HV1101" s="234"/>
      <c r="HW1101" s="234"/>
      <c r="HX1101" s="234"/>
      <c r="HY1101" s="234"/>
      <c r="HZ1101" s="234"/>
      <c r="IA1101" s="234"/>
      <c r="IB1101" s="234"/>
      <c r="IC1101" s="234"/>
      <c r="ID1101" s="234"/>
    </row>
    <row r="1103" spans="1:238" s="311" customFormat="1">
      <c r="A1103" s="249"/>
      <c r="B1103" s="280"/>
      <c r="C1103" s="280"/>
      <c r="D1103" s="280"/>
      <c r="E1103" s="280"/>
      <c r="F1103" s="280"/>
      <c r="G1103" s="280"/>
      <c r="H1103" s="243"/>
      <c r="I1103" s="307"/>
      <c r="J1103" s="308"/>
      <c r="K1103" s="309"/>
      <c r="L1103" s="310"/>
      <c r="N1103" s="301"/>
      <c r="O1103" s="301"/>
      <c r="P1103" s="234"/>
      <c r="Q1103" s="234"/>
      <c r="R1103" s="234"/>
      <c r="S1103" s="234"/>
      <c r="T1103" s="234"/>
      <c r="U1103" s="234"/>
      <c r="V1103" s="234"/>
      <c r="W1103" s="234"/>
      <c r="X1103" s="234"/>
      <c r="Y1103" s="234"/>
      <c r="Z1103" s="234"/>
      <c r="AA1103" s="234"/>
      <c r="AB1103" s="234"/>
      <c r="AC1103" s="234"/>
      <c r="AD1103" s="234"/>
      <c r="AE1103" s="234"/>
      <c r="AF1103" s="234"/>
      <c r="AG1103" s="234"/>
      <c r="AH1103" s="234"/>
      <c r="AI1103" s="234"/>
      <c r="AJ1103" s="234"/>
      <c r="AK1103" s="234"/>
      <c r="AL1103" s="234"/>
      <c r="AM1103" s="234"/>
      <c r="AN1103" s="234"/>
      <c r="AO1103" s="234"/>
      <c r="AP1103" s="234"/>
      <c r="AQ1103" s="234"/>
      <c r="AR1103" s="234"/>
      <c r="AS1103" s="234"/>
      <c r="AT1103" s="234"/>
      <c r="AU1103" s="234"/>
      <c r="AV1103" s="234"/>
      <c r="AW1103" s="234"/>
      <c r="AX1103" s="234"/>
      <c r="AY1103" s="234"/>
      <c r="AZ1103" s="234"/>
      <c r="BA1103" s="234"/>
      <c r="BB1103" s="234"/>
      <c r="BC1103" s="234"/>
      <c r="BD1103" s="234"/>
      <c r="BE1103" s="234"/>
      <c r="BF1103" s="234"/>
      <c r="BG1103" s="234"/>
      <c r="BH1103" s="234"/>
      <c r="BI1103" s="234"/>
      <c r="BJ1103" s="234"/>
      <c r="BK1103" s="234"/>
      <c r="BL1103" s="234"/>
      <c r="BM1103" s="234"/>
      <c r="BN1103" s="234"/>
      <c r="BO1103" s="234"/>
      <c r="BP1103" s="234"/>
      <c r="BQ1103" s="234"/>
      <c r="BR1103" s="234"/>
      <c r="BS1103" s="234"/>
      <c r="BT1103" s="234"/>
      <c r="BU1103" s="234"/>
      <c r="BV1103" s="234"/>
      <c r="BW1103" s="234"/>
      <c r="BX1103" s="234"/>
      <c r="BY1103" s="234"/>
      <c r="BZ1103" s="234"/>
      <c r="CA1103" s="234"/>
      <c r="CB1103" s="234"/>
      <c r="CC1103" s="234"/>
      <c r="CD1103" s="234"/>
      <c r="CE1103" s="234"/>
      <c r="CF1103" s="234"/>
      <c r="CG1103" s="234"/>
      <c r="CH1103" s="234"/>
      <c r="CI1103" s="234"/>
      <c r="CJ1103" s="234"/>
      <c r="CK1103" s="234"/>
      <c r="CL1103" s="234"/>
      <c r="CM1103" s="234"/>
      <c r="CN1103" s="234"/>
      <c r="CO1103" s="234"/>
      <c r="CP1103" s="234"/>
      <c r="CQ1103" s="234"/>
      <c r="CR1103" s="234"/>
      <c r="CS1103" s="234"/>
      <c r="CT1103" s="234"/>
      <c r="CU1103" s="234"/>
      <c r="CV1103" s="234"/>
      <c r="CW1103" s="234"/>
      <c r="CX1103" s="234"/>
      <c r="CY1103" s="234"/>
      <c r="CZ1103" s="234"/>
      <c r="DA1103" s="234"/>
      <c r="DB1103" s="234"/>
      <c r="DC1103" s="234"/>
      <c r="DD1103" s="234"/>
      <c r="DE1103" s="234"/>
      <c r="DF1103" s="234"/>
      <c r="DG1103" s="234"/>
      <c r="DH1103" s="234"/>
      <c r="DI1103" s="234"/>
      <c r="DJ1103" s="234"/>
      <c r="DK1103" s="234"/>
      <c r="DL1103" s="234"/>
      <c r="DM1103" s="234"/>
      <c r="DN1103" s="234"/>
      <c r="DO1103" s="234"/>
      <c r="DP1103" s="234"/>
      <c r="DQ1103" s="234"/>
      <c r="DR1103" s="234"/>
      <c r="DS1103" s="234"/>
      <c r="DT1103" s="234"/>
      <c r="DU1103" s="234"/>
      <c r="DV1103" s="234"/>
      <c r="DW1103" s="234"/>
      <c r="DX1103" s="234"/>
      <c r="DY1103" s="234"/>
      <c r="DZ1103" s="234"/>
      <c r="EA1103" s="234"/>
      <c r="EB1103" s="234"/>
      <c r="EC1103" s="234"/>
      <c r="ED1103" s="234"/>
      <c r="EE1103" s="234"/>
      <c r="EF1103" s="234"/>
      <c r="EG1103" s="234"/>
      <c r="EH1103" s="234"/>
      <c r="EI1103" s="234"/>
      <c r="EJ1103" s="234"/>
      <c r="EK1103" s="234"/>
      <c r="EL1103" s="234"/>
      <c r="EM1103" s="234"/>
      <c r="EN1103" s="234"/>
      <c r="EO1103" s="234"/>
      <c r="EP1103" s="234"/>
      <c r="EQ1103" s="234"/>
      <c r="ER1103" s="234"/>
      <c r="ES1103" s="234"/>
      <c r="ET1103" s="234"/>
      <c r="EU1103" s="234"/>
      <c r="EV1103" s="234"/>
      <c r="EW1103" s="234"/>
      <c r="EX1103" s="234"/>
      <c r="EY1103" s="234"/>
      <c r="EZ1103" s="234"/>
      <c r="FA1103" s="234"/>
      <c r="FB1103" s="234"/>
      <c r="FC1103" s="234"/>
      <c r="FD1103" s="234"/>
      <c r="FE1103" s="234"/>
      <c r="FF1103" s="234"/>
      <c r="FG1103" s="234"/>
      <c r="FH1103" s="234"/>
      <c r="FI1103" s="234"/>
      <c r="FJ1103" s="234"/>
      <c r="FK1103" s="234"/>
      <c r="FL1103" s="234"/>
      <c r="FM1103" s="234"/>
      <c r="FN1103" s="234"/>
      <c r="FO1103" s="234"/>
      <c r="FP1103" s="234"/>
      <c r="FQ1103" s="234"/>
      <c r="FR1103" s="234"/>
      <c r="FS1103" s="234"/>
      <c r="FT1103" s="234"/>
      <c r="FU1103" s="234"/>
      <c r="FV1103" s="234"/>
      <c r="FW1103" s="234"/>
      <c r="FX1103" s="234"/>
      <c r="FY1103" s="234"/>
      <c r="FZ1103" s="234"/>
      <c r="GA1103" s="234"/>
      <c r="GB1103" s="234"/>
      <c r="GC1103" s="234"/>
      <c r="GD1103" s="234"/>
      <c r="GE1103" s="234"/>
      <c r="GF1103" s="234"/>
      <c r="GG1103" s="234"/>
      <c r="GH1103" s="234"/>
      <c r="GI1103" s="234"/>
      <c r="GJ1103" s="234"/>
      <c r="GK1103" s="234"/>
      <c r="GL1103" s="234"/>
      <c r="GM1103" s="234"/>
      <c r="GN1103" s="234"/>
      <c r="GO1103" s="234"/>
      <c r="GP1103" s="234"/>
      <c r="GQ1103" s="234"/>
      <c r="GR1103" s="234"/>
      <c r="GS1103" s="234"/>
      <c r="GT1103" s="234"/>
      <c r="GU1103" s="234"/>
      <c r="GV1103" s="234"/>
      <c r="GW1103" s="234"/>
      <c r="GX1103" s="234"/>
      <c r="GY1103" s="234"/>
      <c r="GZ1103" s="234"/>
      <c r="HA1103" s="234"/>
      <c r="HB1103" s="234"/>
      <c r="HC1103" s="234"/>
      <c r="HD1103" s="234"/>
      <c r="HE1103" s="234"/>
      <c r="HF1103" s="234"/>
      <c r="HG1103" s="234"/>
      <c r="HH1103" s="234"/>
      <c r="HI1103" s="234"/>
      <c r="HJ1103" s="234"/>
      <c r="HK1103" s="234"/>
      <c r="HL1103" s="234"/>
      <c r="HM1103" s="234"/>
      <c r="HN1103" s="234"/>
      <c r="HO1103" s="234"/>
      <c r="HP1103" s="234"/>
      <c r="HQ1103" s="234"/>
      <c r="HR1103" s="234"/>
      <c r="HS1103" s="234"/>
      <c r="HT1103" s="234"/>
      <c r="HU1103" s="234"/>
      <c r="HV1103" s="234"/>
      <c r="HW1103" s="234"/>
      <c r="HX1103" s="234"/>
      <c r="HY1103" s="234"/>
      <c r="HZ1103" s="234"/>
      <c r="IA1103" s="234"/>
      <c r="IB1103" s="234"/>
      <c r="IC1103" s="234"/>
      <c r="ID1103" s="234"/>
    </row>
    <row r="1105" spans="1:238" s="311" customFormat="1">
      <c r="A1105" s="249"/>
      <c r="B1105" s="280"/>
      <c r="C1105" s="280"/>
      <c r="D1105" s="280"/>
      <c r="E1105" s="280"/>
      <c r="F1105" s="280"/>
      <c r="G1105" s="280"/>
      <c r="H1105" s="243"/>
      <c r="I1105" s="307"/>
      <c r="J1105" s="308"/>
      <c r="K1105" s="309"/>
      <c r="L1105" s="310"/>
      <c r="N1105" s="301"/>
      <c r="O1105" s="301"/>
      <c r="P1105" s="234"/>
      <c r="Q1105" s="234"/>
      <c r="R1105" s="234"/>
      <c r="S1105" s="234"/>
      <c r="T1105" s="234"/>
      <c r="U1105" s="234"/>
      <c r="V1105" s="234"/>
      <c r="W1105" s="234"/>
      <c r="X1105" s="234"/>
      <c r="Y1105" s="234"/>
      <c r="Z1105" s="234"/>
      <c r="AA1105" s="234"/>
      <c r="AB1105" s="234"/>
      <c r="AC1105" s="234"/>
      <c r="AD1105" s="234"/>
      <c r="AE1105" s="234"/>
      <c r="AF1105" s="234"/>
      <c r="AG1105" s="234"/>
      <c r="AH1105" s="234"/>
      <c r="AI1105" s="234"/>
      <c r="AJ1105" s="234"/>
      <c r="AK1105" s="234"/>
      <c r="AL1105" s="234"/>
      <c r="AM1105" s="234"/>
      <c r="AN1105" s="234"/>
      <c r="AO1105" s="234"/>
      <c r="AP1105" s="234"/>
      <c r="AQ1105" s="234"/>
      <c r="AR1105" s="234"/>
      <c r="AS1105" s="234"/>
      <c r="AT1105" s="234"/>
      <c r="AU1105" s="234"/>
      <c r="AV1105" s="234"/>
      <c r="AW1105" s="234"/>
      <c r="AX1105" s="234"/>
      <c r="AY1105" s="234"/>
      <c r="AZ1105" s="234"/>
      <c r="BA1105" s="234"/>
      <c r="BB1105" s="234"/>
      <c r="BC1105" s="234"/>
      <c r="BD1105" s="234"/>
      <c r="BE1105" s="234"/>
      <c r="BF1105" s="234"/>
      <c r="BG1105" s="234"/>
      <c r="BH1105" s="234"/>
      <c r="BI1105" s="234"/>
      <c r="BJ1105" s="234"/>
      <c r="BK1105" s="234"/>
      <c r="BL1105" s="234"/>
      <c r="BM1105" s="234"/>
      <c r="BN1105" s="234"/>
      <c r="BO1105" s="234"/>
      <c r="BP1105" s="234"/>
      <c r="BQ1105" s="234"/>
      <c r="BR1105" s="234"/>
      <c r="BS1105" s="234"/>
      <c r="BT1105" s="234"/>
      <c r="BU1105" s="234"/>
      <c r="BV1105" s="234"/>
      <c r="BW1105" s="234"/>
      <c r="BX1105" s="234"/>
      <c r="BY1105" s="234"/>
      <c r="BZ1105" s="234"/>
      <c r="CA1105" s="234"/>
      <c r="CB1105" s="234"/>
      <c r="CC1105" s="234"/>
      <c r="CD1105" s="234"/>
      <c r="CE1105" s="234"/>
      <c r="CF1105" s="234"/>
      <c r="CG1105" s="234"/>
      <c r="CH1105" s="234"/>
      <c r="CI1105" s="234"/>
      <c r="CJ1105" s="234"/>
      <c r="CK1105" s="234"/>
      <c r="CL1105" s="234"/>
      <c r="CM1105" s="234"/>
      <c r="CN1105" s="234"/>
      <c r="CO1105" s="234"/>
      <c r="CP1105" s="234"/>
      <c r="CQ1105" s="234"/>
      <c r="CR1105" s="234"/>
      <c r="CS1105" s="234"/>
      <c r="CT1105" s="234"/>
      <c r="CU1105" s="234"/>
      <c r="CV1105" s="234"/>
      <c r="CW1105" s="234"/>
      <c r="CX1105" s="234"/>
      <c r="CY1105" s="234"/>
      <c r="CZ1105" s="234"/>
      <c r="DA1105" s="234"/>
      <c r="DB1105" s="234"/>
      <c r="DC1105" s="234"/>
      <c r="DD1105" s="234"/>
      <c r="DE1105" s="234"/>
      <c r="DF1105" s="234"/>
      <c r="DG1105" s="234"/>
      <c r="DH1105" s="234"/>
      <c r="DI1105" s="234"/>
      <c r="DJ1105" s="234"/>
      <c r="DK1105" s="234"/>
      <c r="DL1105" s="234"/>
      <c r="DM1105" s="234"/>
      <c r="DN1105" s="234"/>
      <c r="DO1105" s="234"/>
      <c r="DP1105" s="234"/>
      <c r="DQ1105" s="234"/>
      <c r="DR1105" s="234"/>
      <c r="DS1105" s="234"/>
      <c r="DT1105" s="234"/>
      <c r="DU1105" s="234"/>
      <c r="DV1105" s="234"/>
      <c r="DW1105" s="234"/>
      <c r="DX1105" s="234"/>
      <c r="DY1105" s="234"/>
      <c r="DZ1105" s="234"/>
      <c r="EA1105" s="234"/>
      <c r="EB1105" s="234"/>
      <c r="EC1105" s="234"/>
      <c r="ED1105" s="234"/>
      <c r="EE1105" s="234"/>
      <c r="EF1105" s="234"/>
      <c r="EG1105" s="234"/>
      <c r="EH1105" s="234"/>
      <c r="EI1105" s="234"/>
      <c r="EJ1105" s="234"/>
      <c r="EK1105" s="234"/>
      <c r="EL1105" s="234"/>
      <c r="EM1105" s="234"/>
      <c r="EN1105" s="234"/>
      <c r="EO1105" s="234"/>
      <c r="EP1105" s="234"/>
      <c r="EQ1105" s="234"/>
      <c r="ER1105" s="234"/>
      <c r="ES1105" s="234"/>
      <c r="ET1105" s="234"/>
      <c r="EU1105" s="234"/>
      <c r="EV1105" s="234"/>
      <c r="EW1105" s="234"/>
      <c r="EX1105" s="234"/>
      <c r="EY1105" s="234"/>
      <c r="EZ1105" s="234"/>
      <c r="FA1105" s="234"/>
      <c r="FB1105" s="234"/>
      <c r="FC1105" s="234"/>
      <c r="FD1105" s="234"/>
      <c r="FE1105" s="234"/>
      <c r="FF1105" s="234"/>
      <c r="FG1105" s="234"/>
      <c r="FH1105" s="234"/>
      <c r="FI1105" s="234"/>
      <c r="FJ1105" s="234"/>
      <c r="FK1105" s="234"/>
      <c r="FL1105" s="234"/>
      <c r="FM1105" s="234"/>
      <c r="FN1105" s="234"/>
      <c r="FO1105" s="234"/>
      <c r="FP1105" s="234"/>
      <c r="FQ1105" s="234"/>
      <c r="FR1105" s="234"/>
      <c r="FS1105" s="234"/>
      <c r="FT1105" s="234"/>
      <c r="FU1105" s="234"/>
      <c r="FV1105" s="234"/>
      <c r="FW1105" s="234"/>
      <c r="FX1105" s="234"/>
      <c r="FY1105" s="234"/>
      <c r="FZ1105" s="234"/>
      <c r="GA1105" s="234"/>
      <c r="GB1105" s="234"/>
      <c r="GC1105" s="234"/>
      <c r="GD1105" s="234"/>
      <c r="GE1105" s="234"/>
      <c r="GF1105" s="234"/>
      <c r="GG1105" s="234"/>
      <c r="GH1105" s="234"/>
      <c r="GI1105" s="234"/>
      <c r="GJ1105" s="234"/>
      <c r="GK1105" s="234"/>
      <c r="GL1105" s="234"/>
      <c r="GM1105" s="234"/>
      <c r="GN1105" s="234"/>
      <c r="GO1105" s="234"/>
      <c r="GP1105" s="234"/>
      <c r="GQ1105" s="234"/>
      <c r="GR1105" s="234"/>
      <c r="GS1105" s="234"/>
      <c r="GT1105" s="234"/>
      <c r="GU1105" s="234"/>
      <c r="GV1105" s="234"/>
      <c r="GW1105" s="234"/>
      <c r="GX1105" s="234"/>
      <c r="GY1105" s="234"/>
      <c r="GZ1105" s="234"/>
      <c r="HA1105" s="234"/>
      <c r="HB1105" s="234"/>
      <c r="HC1105" s="234"/>
      <c r="HD1105" s="234"/>
      <c r="HE1105" s="234"/>
      <c r="HF1105" s="234"/>
      <c r="HG1105" s="234"/>
      <c r="HH1105" s="234"/>
      <c r="HI1105" s="234"/>
      <c r="HJ1105" s="234"/>
      <c r="HK1105" s="234"/>
      <c r="HL1105" s="234"/>
      <c r="HM1105" s="234"/>
      <c r="HN1105" s="234"/>
      <c r="HO1105" s="234"/>
      <c r="HP1105" s="234"/>
      <c r="HQ1105" s="234"/>
      <c r="HR1105" s="234"/>
      <c r="HS1105" s="234"/>
      <c r="HT1105" s="234"/>
      <c r="HU1105" s="234"/>
      <c r="HV1105" s="234"/>
      <c r="HW1105" s="234"/>
      <c r="HX1105" s="234"/>
      <c r="HY1105" s="234"/>
      <c r="HZ1105" s="234"/>
      <c r="IA1105" s="234"/>
      <c r="IB1105" s="234"/>
      <c r="IC1105" s="234"/>
      <c r="ID1105" s="234"/>
    </row>
    <row r="1107" spans="1:238" s="311" customFormat="1">
      <c r="A1107" s="249"/>
      <c r="B1107" s="280"/>
      <c r="C1107" s="280"/>
      <c r="D1107" s="280"/>
      <c r="E1107" s="280"/>
      <c r="F1107" s="280"/>
      <c r="G1107" s="280"/>
      <c r="H1107" s="243"/>
      <c r="I1107" s="307"/>
      <c r="J1107" s="308"/>
      <c r="K1107" s="309"/>
      <c r="L1107" s="310"/>
      <c r="N1107" s="301"/>
      <c r="O1107" s="301"/>
      <c r="P1107" s="234"/>
      <c r="Q1107" s="234"/>
      <c r="R1107" s="234"/>
      <c r="S1107" s="234"/>
      <c r="T1107" s="234"/>
      <c r="U1107" s="234"/>
      <c r="V1107" s="234"/>
      <c r="W1107" s="234"/>
      <c r="X1107" s="234"/>
      <c r="Y1107" s="234"/>
      <c r="Z1107" s="234"/>
      <c r="AA1107" s="234"/>
      <c r="AB1107" s="234"/>
      <c r="AC1107" s="234"/>
      <c r="AD1107" s="234"/>
      <c r="AE1107" s="234"/>
      <c r="AF1107" s="234"/>
      <c r="AG1107" s="234"/>
      <c r="AH1107" s="234"/>
      <c r="AI1107" s="234"/>
      <c r="AJ1107" s="234"/>
      <c r="AK1107" s="234"/>
      <c r="AL1107" s="234"/>
      <c r="AM1107" s="234"/>
      <c r="AN1107" s="234"/>
      <c r="AO1107" s="234"/>
      <c r="AP1107" s="234"/>
      <c r="AQ1107" s="234"/>
      <c r="AR1107" s="234"/>
      <c r="AS1107" s="234"/>
      <c r="AT1107" s="234"/>
      <c r="AU1107" s="234"/>
      <c r="AV1107" s="234"/>
      <c r="AW1107" s="234"/>
      <c r="AX1107" s="234"/>
      <c r="AY1107" s="234"/>
      <c r="AZ1107" s="234"/>
      <c r="BA1107" s="234"/>
      <c r="BB1107" s="234"/>
      <c r="BC1107" s="234"/>
      <c r="BD1107" s="234"/>
      <c r="BE1107" s="234"/>
      <c r="BF1107" s="234"/>
      <c r="BG1107" s="234"/>
      <c r="BH1107" s="234"/>
      <c r="BI1107" s="234"/>
      <c r="BJ1107" s="234"/>
      <c r="BK1107" s="234"/>
      <c r="BL1107" s="234"/>
      <c r="BM1107" s="234"/>
      <c r="BN1107" s="234"/>
      <c r="BO1107" s="234"/>
      <c r="BP1107" s="234"/>
      <c r="BQ1107" s="234"/>
      <c r="BR1107" s="234"/>
      <c r="BS1107" s="234"/>
      <c r="BT1107" s="234"/>
      <c r="BU1107" s="234"/>
      <c r="BV1107" s="234"/>
      <c r="BW1107" s="234"/>
      <c r="BX1107" s="234"/>
      <c r="BY1107" s="234"/>
      <c r="BZ1107" s="234"/>
      <c r="CA1107" s="234"/>
      <c r="CB1107" s="234"/>
      <c r="CC1107" s="234"/>
      <c r="CD1107" s="234"/>
      <c r="CE1107" s="234"/>
      <c r="CF1107" s="234"/>
      <c r="CG1107" s="234"/>
      <c r="CH1107" s="234"/>
      <c r="CI1107" s="234"/>
      <c r="CJ1107" s="234"/>
      <c r="CK1107" s="234"/>
      <c r="CL1107" s="234"/>
      <c r="CM1107" s="234"/>
      <c r="CN1107" s="234"/>
      <c r="CO1107" s="234"/>
      <c r="CP1107" s="234"/>
      <c r="CQ1107" s="234"/>
      <c r="CR1107" s="234"/>
      <c r="CS1107" s="234"/>
      <c r="CT1107" s="234"/>
      <c r="CU1107" s="234"/>
      <c r="CV1107" s="234"/>
      <c r="CW1107" s="234"/>
      <c r="CX1107" s="234"/>
      <c r="CY1107" s="234"/>
      <c r="CZ1107" s="234"/>
      <c r="DA1107" s="234"/>
      <c r="DB1107" s="234"/>
      <c r="DC1107" s="234"/>
      <c r="DD1107" s="234"/>
      <c r="DE1107" s="234"/>
      <c r="DF1107" s="234"/>
      <c r="DG1107" s="234"/>
      <c r="DH1107" s="234"/>
      <c r="DI1107" s="234"/>
      <c r="DJ1107" s="234"/>
      <c r="DK1107" s="234"/>
      <c r="DL1107" s="234"/>
      <c r="DM1107" s="234"/>
      <c r="DN1107" s="234"/>
      <c r="DO1107" s="234"/>
      <c r="DP1107" s="234"/>
      <c r="DQ1107" s="234"/>
      <c r="DR1107" s="234"/>
      <c r="DS1107" s="234"/>
      <c r="DT1107" s="234"/>
      <c r="DU1107" s="234"/>
      <c r="DV1107" s="234"/>
      <c r="DW1107" s="234"/>
      <c r="DX1107" s="234"/>
      <c r="DY1107" s="234"/>
      <c r="DZ1107" s="234"/>
      <c r="EA1107" s="234"/>
      <c r="EB1107" s="234"/>
      <c r="EC1107" s="234"/>
      <c r="ED1107" s="234"/>
      <c r="EE1107" s="234"/>
      <c r="EF1107" s="234"/>
      <c r="EG1107" s="234"/>
      <c r="EH1107" s="234"/>
      <c r="EI1107" s="234"/>
      <c r="EJ1107" s="234"/>
      <c r="EK1107" s="234"/>
      <c r="EL1107" s="234"/>
      <c r="EM1107" s="234"/>
      <c r="EN1107" s="234"/>
      <c r="EO1107" s="234"/>
      <c r="EP1107" s="234"/>
      <c r="EQ1107" s="234"/>
      <c r="ER1107" s="234"/>
      <c r="ES1107" s="234"/>
      <c r="ET1107" s="234"/>
      <c r="EU1107" s="234"/>
      <c r="EV1107" s="234"/>
      <c r="EW1107" s="234"/>
      <c r="EX1107" s="234"/>
      <c r="EY1107" s="234"/>
      <c r="EZ1107" s="234"/>
      <c r="FA1107" s="234"/>
      <c r="FB1107" s="234"/>
      <c r="FC1107" s="234"/>
      <c r="FD1107" s="234"/>
      <c r="FE1107" s="234"/>
      <c r="FF1107" s="234"/>
      <c r="FG1107" s="234"/>
      <c r="FH1107" s="234"/>
      <c r="FI1107" s="234"/>
      <c r="FJ1107" s="234"/>
      <c r="FK1107" s="234"/>
      <c r="FL1107" s="234"/>
      <c r="FM1107" s="234"/>
      <c r="FN1107" s="234"/>
      <c r="FO1107" s="234"/>
      <c r="FP1107" s="234"/>
      <c r="FQ1107" s="234"/>
      <c r="FR1107" s="234"/>
      <c r="FS1107" s="234"/>
      <c r="FT1107" s="234"/>
      <c r="FU1107" s="234"/>
      <c r="FV1107" s="234"/>
      <c r="FW1107" s="234"/>
      <c r="FX1107" s="234"/>
      <c r="FY1107" s="234"/>
      <c r="FZ1107" s="234"/>
      <c r="GA1107" s="234"/>
      <c r="GB1107" s="234"/>
      <c r="GC1107" s="234"/>
      <c r="GD1107" s="234"/>
      <c r="GE1107" s="234"/>
      <c r="GF1107" s="234"/>
      <c r="GG1107" s="234"/>
      <c r="GH1107" s="234"/>
      <c r="GI1107" s="234"/>
      <c r="GJ1107" s="234"/>
      <c r="GK1107" s="234"/>
      <c r="GL1107" s="234"/>
      <c r="GM1107" s="234"/>
      <c r="GN1107" s="234"/>
      <c r="GO1107" s="234"/>
      <c r="GP1107" s="234"/>
      <c r="GQ1107" s="234"/>
      <c r="GR1107" s="234"/>
      <c r="GS1107" s="234"/>
      <c r="GT1107" s="234"/>
      <c r="GU1107" s="234"/>
      <c r="GV1107" s="234"/>
      <c r="GW1107" s="234"/>
      <c r="GX1107" s="234"/>
      <c r="GY1107" s="234"/>
      <c r="GZ1107" s="234"/>
      <c r="HA1107" s="234"/>
      <c r="HB1107" s="234"/>
      <c r="HC1107" s="234"/>
      <c r="HD1107" s="234"/>
      <c r="HE1107" s="234"/>
      <c r="HF1107" s="234"/>
      <c r="HG1107" s="234"/>
      <c r="HH1107" s="234"/>
      <c r="HI1107" s="234"/>
      <c r="HJ1107" s="234"/>
      <c r="HK1107" s="234"/>
      <c r="HL1107" s="234"/>
      <c r="HM1107" s="234"/>
      <c r="HN1107" s="234"/>
      <c r="HO1107" s="234"/>
      <c r="HP1107" s="234"/>
      <c r="HQ1107" s="234"/>
      <c r="HR1107" s="234"/>
      <c r="HS1107" s="234"/>
      <c r="HT1107" s="234"/>
      <c r="HU1107" s="234"/>
      <c r="HV1107" s="234"/>
      <c r="HW1107" s="234"/>
      <c r="HX1107" s="234"/>
      <c r="HY1107" s="234"/>
      <c r="HZ1107" s="234"/>
      <c r="IA1107" s="234"/>
      <c r="IB1107" s="234"/>
      <c r="IC1107" s="234"/>
      <c r="ID1107" s="234"/>
    </row>
    <row r="1109" spans="1:238" s="311" customFormat="1">
      <c r="A1109" s="249"/>
      <c r="B1109" s="280"/>
      <c r="C1109" s="280"/>
      <c r="D1109" s="280"/>
      <c r="E1109" s="280"/>
      <c r="F1109" s="280"/>
      <c r="G1109" s="280"/>
      <c r="H1109" s="243"/>
      <c r="I1109" s="307"/>
      <c r="J1109" s="308"/>
      <c r="K1109" s="309"/>
      <c r="L1109" s="310"/>
      <c r="N1109" s="301"/>
      <c r="O1109" s="301"/>
      <c r="P1109" s="234"/>
      <c r="Q1109" s="234"/>
      <c r="R1109" s="234"/>
      <c r="S1109" s="234"/>
      <c r="T1109" s="234"/>
      <c r="U1109" s="234"/>
      <c r="V1109" s="234"/>
      <c r="W1109" s="234"/>
      <c r="X1109" s="234"/>
      <c r="Y1109" s="234"/>
      <c r="Z1109" s="234"/>
      <c r="AA1109" s="234"/>
      <c r="AB1109" s="234"/>
      <c r="AC1109" s="234"/>
      <c r="AD1109" s="234"/>
      <c r="AE1109" s="234"/>
      <c r="AF1109" s="234"/>
      <c r="AG1109" s="234"/>
      <c r="AH1109" s="234"/>
      <c r="AI1109" s="234"/>
      <c r="AJ1109" s="234"/>
      <c r="AK1109" s="234"/>
      <c r="AL1109" s="234"/>
      <c r="AM1109" s="234"/>
      <c r="AN1109" s="234"/>
      <c r="AO1109" s="234"/>
      <c r="AP1109" s="234"/>
      <c r="AQ1109" s="234"/>
      <c r="AR1109" s="234"/>
      <c r="AS1109" s="234"/>
      <c r="AT1109" s="234"/>
      <c r="AU1109" s="234"/>
      <c r="AV1109" s="234"/>
      <c r="AW1109" s="234"/>
      <c r="AX1109" s="234"/>
      <c r="AY1109" s="234"/>
      <c r="AZ1109" s="234"/>
      <c r="BA1109" s="234"/>
      <c r="BB1109" s="234"/>
      <c r="BC1109" s="234"/>
      <c r="BD1109" s="234"/>
      <c r="BE1109" s="234"/>
      <c r="BF1109" s="234"/>
      <c r="BG1109" s="234"/>
      <c r="BH1109" s="234"/>
      <c r="BI1109" s="234"/>
      <c r="BJ1109" s="234"/>
      <c r="BK1109" s="234"/>
      <c r="BL1109" s="234"/>
      <c r="BM1109" s="234"/>
      <c r="BN1109" s="234"/>
      <c r="BO1109" s="234"/>
      <c r="BP1109" s="234"/>
      <c r="BQ1109" s="234"/>
      <c r="BR1109" s="234"/>
      <c r="BS1109" s="234"/>
      <c r="BT1109" s="234"/>
      <c r="BU1109" s="234"/>
      <c r="BV1109" s="234"/>
      <c r="BW1109" s="234"/>
      <c r="BX1109" s="234"/>
      <c r="BY1109" s="234"/>
      <c r="BZ1109" s="234"/>
      <c r="CA1109" s="234"/>
      <c r="CB1109" s="234"/>
      <c r="CC1109" s="234"/>
      <c r="CD1109" s="234"/>
      <c r="CE1109" s="234"/>
      <c r="CF1109" s="234"/>
      <c r="CG1109" s="234"/>
      <c r="CH1109" s="234"/>
      <c r="CI1109" s="234"/>
      <c r="CJ1109" s="234"/>
      <c r="CK1109" s="234"/>
      <c r="CL1109" s="234"/>
      <c r="CM1109" s="234"/>
      <c r="CN1109" s="234"/>
      <c r="CO1109" s="234"/>
      <c r="CP1109" s="234"/>
      <c r="CQ1109" s="234"/>
      <c r="CR1109" s="234"/>
      <c r="CS1109" s="234"/>
      <c r="CT1109" s="234"/>
      <c r="CU1109" s="234"/>
      <c r="CV1109" s="234"/>
      <c r="CW1109" s="234"/>
      <c r="CX1109" s="234"/>
      <c r="CY1109" s="234"/>
      <c r="CZ1109" s="234"/>
      <c r="DA1109" s="234"/>
      <c r="DB1109" s="234"/>
      <c r="DC1109" s="234"/>
      <c r="DD1109" s="234"/>
      <c r="DE1109" s="234"/>
      <c r="DF1109" s="234"/>
      <c r="DG1109" s="234"/>
      <c r="DH1109" s="234"/>
      <c r="DI1109" s="234"/>
      <c r="DJ1109" s="234"/>
      <c r="DK1109" s="234"/>
      <c r="DL1109" s="234"/>
      <c r="DM1109" s="234"/>
      <c r="DN1109" s="234"/>
      <c r="DO1109" s="234"/>
      <c r="DP1109" s="234"/>
      <c r="DQ1109" s="234"/>
      <c r="DR1109" s="234"/>
      <c r="DS1109" s="234"/>
      <c r="DT1109" s="234"/>
      <c r="DU1109" s="234"/>
      <c r="DV1109" s="234"/>
      <c r="DW1109" s="234"/>
      <c r="DX1109" s="234"/>
      <c r="DY1109" s="234"/>
      <c r="DZ1109" s="234"/>
      <c r="EA1109" s="234"/>
      <c r="EB1109" s="234"/>
      <c r="EC1109" s="234"/>
      <c r="ED1109" s="234"/>
      <c r="EE1109" s="234"/>
      <c r="EF1109" s="234"/>
      <c r="EG1109" s="234"/>
      <c r="EH1109" s="234"/>
      <c r="EI1109" s="234"/>
      <c r="EJ1109" s="234"/>
      <c r="EK1109" s="234"/>
      <c r="EL1109" s="234"/>
      <c r="EM1109" s="234"/>
      <c r="EN1109" s="234"/>
      <c r="EO1109" s="234"/>
      <c r="EP1109" s="234"/>
      <c r="EQ1109" s="234"/>
      <c r="ER1109" s="234"/>
      <c r="ES1109" s="234"/>
      <c r="ET1109" s="234"/>
      <c r="EU1109" s="234"/>
      <c r="EV1109" s="234"/>
      <c r="EW1109" s="234"/>
      <c r="EX1109" s="234"/>
      <c r="EY1109" s="234"/>
      <c r="EZ1109" s="234"/>
      <c r="FA1109" s="234"/>
      <c r="FB1109" s="234"/>
      <c r="FC1109" s="234"/>
      <c r="FD1109" s="234"/>
      <c r="FE1109" s="234"/>
      <c r="FF1109" s="234"/>
      <c r="FG1109" s="234"/>
      <c r="FH1109" s="234"/>
      <c r="FI1109" s="234"/>
      <c r="FJ1109" s="234"/>
      <c r="FK1109" s="234"/>
      <c r="FL1109" s="234"/>
      <c r="FM1109" s="234"/>
      <c r="FN1109" s="234"/>
      <c r="FO1109" s="234"/>
      <c r="FP1109" s="234"/>
      <c r="FQ1109" s="234"/>
      <c r="FR1109" s="234"/>
      <c r="FS1109" s="234"/>
      <c r="FT1109" s="234"/>
      <c r="FU1109" s="234"/>
      <c r="FV1109" s="234"/>
      <c r="FW1109" s="234"/>
      <c r="FX1109" s="234"/>
      <c r="FY1109" s="234"/>
      <c r="FZ1109" s="234"/>
      <c r="GA1109" s="234"/>
      <c r="GB1109" s="234"/>
      <c r="GC1109" s="234"/>
      <c r="GD1109" s="234"/>
      <c r="GE1109" s="234"/>
      <c r="GF1109" s="234"/>
      <c r="GG1109" s="234"/>
      <c r="GH1109" s="234"/>
      <c r="GI1109" s="234"/>
      <c r="GJ1109" s="234"/>
      <c r="GK1109" s="234"/>
      <c r="GL1109" s="234"/>
      <c r="GM1109" s="234"/>
      <c r="GN1109" s="234"/>
      <c r="GO1109" s="234"/>
      <c r="GP1109" s="234"/>
      <c r="GQ1109" s="234"/>
      <c r="GR1109" s="234"/>
      <c r="GS1109" s="234"/>
      <c r="GT1109" s="234"/>
      <c r="GU1109" s="234"/>
      <c r="GV1109" s="234"/>
      <c r="GW1109" s="234"/>
      <c r="GX1109" s="234"/>
      <c r="GY1109" s="234"/>
      <c r="GZ1109" s="234"/>
      <c r="HA1109" s="234"/>
      <c r="HB1109" s="234"/>
      <c r="HC1109" s="234"/>
      <c r="HD1109" s="234"/>
      <c r="HE1109" s="234"/>
      <c r="HF1109" s="234"/>
      <c r="HG1109" s="234"/>
      <c r="HH1109" s="234"/>
      <c r="HI1109" s="234"/>
      <c r="HJ1109" s="234"/>
      <c r="HK1109" s="234"/>
      <c r="HL1109" s="234"/>
      <c r="HM1109" s="234"/>
      <c r="HN1109" s="234"/>
      <c r="HO1109" s="234"/>
      <c r="HP1109" s="234"/>
      <c r="HQ1109" s="234"/>
      <c r="HR1109" s="234"/>
      <c r="HS1109" s="234"/>
      <c r="HT1109" s="234"/>
      <c r="HU1109" s="234"/>
      <c r="HV1109" s="234"/>
      <c r="HW1109" s="234"/>
      <c r="HX1109" s="234"/>
      <c r="HY1109" s="234"/>
      <c r="HZ1109" s="234"/>
      <c r="IA1109" s="234"/>
      <c r="IB1109" s="234"/>
      <c r="IC1109" s="234"/>
      <c r="ID1109" s="234"/>
    </row>
    <row r="1111" spans="1:238" s="311" customFormat="1">
      <c r="A1111" s="249"/>
      <c r="B1111" s="280"/>
      <c r="C1111" s="280"/>
      <c r="D1111" s="280"/>
      <c r="E1111" s="280"/>
      <c r="F1111" s="280"/>
      <c r="G1111" s="280"/>
      <c r="H1111" s="243"/>
      <c r="I1111" s="307"/>
      <c r="J1111" s="308"/>
      <c r="K1111" s="309"/>
      <c r="L1111" s="310"/>
      <c r="N1111" s="301"/>
      <c r="O1111" s="301"/>
      <c r="P1111" s="234"/>
      <c r="Q1111" s="234"/>
      <c r="R1111" s="234"/>
      <c r="S1111" s="234"/>
      <c r="T1111" s="234"/>
      <c r="U1111" s="234"/>
      <c r="V1111" s="234"/>
      <c r="W1111" s="234"/>
      <c r="X1111" s="234"/>
      <c r="Y1111" s="234"/>
      <c r="Z1111" s="234"/>
      <c r="AA1111" s="234"/>
      <c r="AB1111" s="234"/>
      <c r="AC1111" s="234"/>
      <c r="AD1111" s="234"/>
      <c r="AE1111" s="234"/>
      <c r="AF1111" s="234"/>
      <c r="AG1111" s="234"/>
      <c r="AH1111" s="234"/>
      <c r="AI1111" s="234"/>
      <c r="AJ1111" s="234"/>
      <c r="AK1111" s="234"/>
      <c r="AL1111" s="234"/>
      <c r="AM1111" s="234"/>
      <c r="AN1111" s="234"/>
      <c r="AO1111" s="234"/>
      <c r="AP1111" s="234"/>
      <c r="AQ1111" s="234"/>
      <c r="AR1111" s="234"/>
      <c r="AS1111" s="234"/>
      <c r="AT1111" s="234"/>
      <c r="AU1111" s="234"/>
      <c r="AV1111" s="234"/>
      <c r="AW1111" s="234"/>
      <c r="AX1111" s="234"/>
      <c r="AY1111" s="234"/>
      <c r="AZ1111" s="234"/>
      <c r="BA1111" s="234"/>
      <c r="BB1111" s="234"/>
      <c r="BC1111" s="234"/>
      <c r="BD1111" s="234"/>
      <c r="BE1111" s="234"/>
      <c r="BF1111" s="234"/>
      <c r="BG1111" s="234"/>
      <c r="BH1111" s="234"/>
      <c r="BI1111" s="234"/>
      <c r="BJ1111" s="234"/>
      <c r="BK1111" s="234"/>
      <c r="BL1111" s="234"/>
      <c r="BM1111" s="234"/>
      <c r="BN1111" s="234"/>
      <c r="BO1111" s="234"/>
      <c r="BP1111" s="234"/>
      <c r="BQ1111" s="234"/>
      <c r="BR1111" s="234"/>
      <c r="BS1111" s="234"/>
      <c r="BT1111" s="234"/>
      <c r="BU1111" s="234"/>
      <c r="BV1111" s="234"/>
      <c r="BW1111" s="234"/>
      <c r="BX1111" s="234"/>
      <c r="BY1111" s="234"/>
      <c r="BZ1111" s="234"/>
      <c r="CA1111" s="234"/>
      <c r="CB1111" s="234"/>
      <c r="CC1111" s="234"/>
      <c r="CD1111" s="234"/>
      <c r="CE1111" s="234"/>
      <c r="CF1111" s="234"/>
      <c r="CG1111" s="234"/>
      <c r="CH1111" s="234"/>
      <c r="CI1111" s="234"/>
      <c r="CJ1111" s="234"/>
      <c r="CK1111" s="234"/>
      <c r="CL1111" s="234"/>
      <c r="CM1111" s="234"/>
      <c r="CN1111" s="234"/>
      <c r="CO1111" s="234"/>
      <c r="CP1111" s="234"/>
      <c r="CQ1111" s="234"/>
      <c r="CR1111" s="234"/>
      <c r="CS1111" s="234"/>
      <c r="CT1111" s="234"/>
      <c r="CU1111" s="234"/>
      <c r="CV1111" s="234"/>
      <c r="CW1111" s="234"/>
      <c r="CX1111" s="234"/>
      <c r="CY1111" s="234"/>
      <c r="CZ1111" s="234"/>
      <c r="DA1111" s="234"/>
      <c r="DB1111" s="234"/>
      <c r="DC1111" s="234"/>
      <c r="DD1111" s="234"/>
      <c r="DE1111" s="234"/>
      <c r="DF1111" s="234"/>
      <c r="DG1111" s="234"/>
      <c r="DH1111" s="234"/>
      <c r="DI1111" s="234"/>
      <c r="DJ1111" s="234"/>
      <c r="DK1111" s="234"/>
      <c r="DL1111" s="234"/>
      <c r="DM1111" s="234"/>
      <c r="DN1111" s="234"/>
      <c r="DO1111" s="234"/>
      <c r="DP1111" s="234"/>
      <c r="DQ1111" s="234"/>
      <c r="DR1111" s="234"/>
      <c r="DS1111" s="234"/>
      <c r="DT1111" s="234"/>
      <c r="DU1111" s="234"/>
      <c r="DV1111" s="234"/>
      <c r="DW1111" s="234"/>
      <c r="DX1111" s="234"/>
      <c r="DY1111" s="234"/>
      <c r="DZ1111" s="234"/>
      <c r="EA1111" s="234"/>
      <c r="EB1111" s="234"/>
      <c r="EC1111" s="234"/>
      <c r="ED1111" s="234"/>
      <c r="EE1111" s="234"/>
      <c r="EF1111" s="234"/>
      <c r="EG1111" s="234"/>
      <c r="EH1111" s="234"/>
      <c r="EI1111" s="234"/>
      <c r="EJ1111" s="234"/>
      <c r="EK1111" s="234"/>
      <c r="EL1111" s="234"/>
      <c r="EM1111" s="234"/>
      <c r="EN1111" s="234"/>
      <c r="EO1111" s="234"/>
      <c r="EP1111" s="234"/>
      <c r="EQ1111" s="234"/>
      <c r="ER1111" s="234"/>
      <c r="ES1111" s="234"/>
      <c r="ET1111" s="234"/>
      <c r="EU1111" s="234"/>
      <c r="EV1111" s="234"/>
      <c r="EW1111" s="234"/>
      <c r="EX1111" s="234"/>
      <c r="EY1111" s="234"/>
      <c r="EZ1111" s="234"/>
      <c r="FA1111" s="234"/>
      <c r="FB1111" s="234"/>
      <c r="FC1111" s="234"/>
      <c r="FD1111" s="234"/>
      <c r="FE1111" s="234"/>
      <c r="FF1111" s="234"/>
      <c r="FG1111" s="234"/>
      <c r="FH1111" s="234"/>
      <c r="FI1111" s="234"/>
      <c r="FJ1111" s="234"/>
      <c r="FK1111" s="234"/>
      <c r="FL1111" s="234"/>
      <c r="FM1111" s="234"/>
      <c r="FN1111" s="234"/>
      <c r="FO1111" s="234"/>
      <c r="FP1111" s="234"/>
      <c r="FQ1111" s="234"/>
      <c r="FR1111" s="234"/>
      <c r="FS1111" s="234"/>
      <c r="FT1111" s="234"/>
      <c r="FU1111" s="234"/>
      <c r="FV1111" s="234"/>
      <c r="FW1111" s="234"/>
      <c r="FX1111" s="234"/>
      <c r="FY1111" s="234"/>
      <c r="FZ1111" s="234"/>
      <c r="GA1111" s="234"/>
      <c r="GB1111" s="234"/>
      <c r="GC1111" s="234"/>
      <c r="GD1111" s="234"/>
      <c r="GE1111" s="234"/>
      <c r="GF1111" s="234"/>
      <c r="GG1111" s="234"/>
      <c r="GH1111" s="234"/>
      <c r="GI1111" s="234"/>
      <c r="GJ1111" s="234"/>
      <c r="GK1111" s="234"/>
      <c r="GL1111" s="234"/>
      <c r="GM1111" s="234"/>
      <c r="GN1111" s="234"/>
      <c r="GO1111" s="234"/>
      <c r="GP1111" s="234"/>
      <c r="GQ1111" s="234"/>
      <c r="GR1111" s="234"/>
      <c r="GS1111" s="234"/>
      <c r="GT1111" s="234"/>
      <c r="GU1111" s="234"/>
      <c r="GV1111" s="234"/>
      <c r="GW1111" s="234"/>
      <c r="GX1111" s="234"/>
      <c r="GY1111" s="234"/>
      <c r="GZ1111" s="234"/>
      <c r="HA1111" s="234"/>
      <c r="HB1111" s="234"/>
      <c r="HC1111" s="234"/>
      <c r="HD1111" s="234"/>
      <c r="HE1111" s="234"/>
      <c r="HF1111" s="234"/>
      <c r="HG1111" s="234"/>
      <c r="HH1111" s="234"/>
      <c r="HI1111" s="234"/>
      <c r="HJ1111" s="234"/>
      <c r="HK1111" s="234"/>
      <c r="HL1111" s="234"/>
      <c r="HM1111" s="234"/>
      <c r="HN1111" s="234"/>
      <c r="HO1111" s="234"/>
      <c r="HP1111" s="234"/>
      <c r="HQ1111" s="234"/>
      <c r="HR1111" s="234"/>
      <c r="HS1111" s="234"/>
      <c r="HT1111" s="234"/>
      <c r="HU1111" s="234"/>
      <c r="HV1111" s="234"/>
      <c r="HW1111" s="234"/>
      <c r="HX1111" s="234"/>
      <c r="HY1111" s="234"/>
      <c r="HZ1111" s="234"/>
      <c r="IA1111" s="234"/>
      <c r="IB1111" s="234"/>
      <c r="IC1111" s="234"/>
      <c r="ID1111" s="234"/>
    </row>
    <row r="1113" spans="1:238" s="311" customFormat="1">
      <c r="A1113" s="249"/>
      <c r="B1113" s="280"/>
      <c r="C1113" s="280"/>
      <c r="D1113" s="280"/>
      <c r="E1113" s="280"/>
      <c r="F1113" s="280"/>
      <c r="G1113" s="280"/>
      <c r="H1113" s="243"/>
      <c r="I1113" s="307"/>
      <c r="J1113" s="308"/>
      <c r="K1113" s="309"/>
      <c r="L1113" s="310"/>
      <c r="N1113" s="301"/>
      <c r="O1113" s="301"/>
      <c r="P1113" s="234"/>
      <c r="Q1113" s="234"/>
      <c r="R1113" s="234"/>
      <c r="S1113" s="234"/>
      <c r="T1113" s="234"/>
      <c r="U1113" s="234"/>
      <c r="V1113" s="234"/>
      <c r="W1113" s="234"/>
      <c r="X1113" s="234"/>
      <c r="Y1113" s="234"/>
      <c r="Z1113" s="234"/>
      <c r="AA1113" s="234"/>
      <c r="AB1113" s="234"/>
      <c r="AC1113" s="234"/>
      <c r="AD1113" s="234"/>
      <c r="AE1113" s="234"/>
      <c r="AF1113" s="234"/>
      <c r="AG1113" s="234"/>
      <c r="AH1113" s="234"/>
      <c r="AI1113" s="234"/>
      <c r="AJ1113" s="234"/>
      <c r="AK1113" s="234"/>
      <c r="AL1113" s="234"/>
      <c r="AM1113" s="234"/>
      <c r="AN1113" s="234"/>
      <c r="AO1113" s="234"/>
      <c r="AP1113" s="234"/>
      <c r="AQ1113" s="234"/>
      <c r="AR1113" s="234"/>
      <c r="AS1113" s="234"/>
      <c r="AT1113" s="234"/>
      <c r="AU1113" s="234"/>
      <c r="AV1113" s="234"/>
      <c r="AW1113" s="234"/>
      <c r="AX1113" s="234"/>
      <c r="AY1113" s="234"/>
      <c r="AZ1113" s="234"/>
      <c r="BA1113" s="234"/>
      <c r="BB1113" s="234"/>
      <c r="BC1113" s="234"/>
      <c r="BD1113" s="234"/>
      <c r="BE1113" s="234"/>
      <c r="BF1113" s="234"/>
      <c r="BG1113" s="234"/>
      <c r="BH1113" s="234"/>
      <c r="BI1113" s="234"/>
      <c r="BJ1113" s="234"/>
      <c r="BK1113" s="234"/>
      <c r="BL1113" s="234"/>
      <c r="BM1113" s="234"/>
      <c r="BN1113" s="234"/>
      <c r="BO1113" s="234"/>
      <c r="BP1113" s="234"/>
      <c r="BQ1113" s="234"/>
      <c r="BR1113" s="234"/>
      <c r="BS1113" s="234"/>
      <c r="BT1113" s="234"/>
      <c r="BU1113" s="234"/>
      <c r="BV1113" s="234"/>
      <c r="BW1113" s="234"/>
      <c r="BX1113" s="234"/>
      <c r="BY1113" s="234"/>
      <c r="BZ1113" s="234"/>
      <c r="CA1113" s="234"/>
      <c r="CB1113" s="234"/>
      <c r="CC1113" s="234"/>
      <c r="CD1113" s="234"/>
      <c r="CE1113" s="234"/>
      <c r="CF1113" s="234"/>
      <c r="CG1113" s="234"/>
      <c r="CH1113" s="234"/>
      <c r="CI1113" s="234"/>
      <c r="CJ1113" s="234"/>
      <c r="CK1113" s="234"/>
      <c r="CL1113" s="234"/>
      <c r="CM1113" s="234"/>
      <c r="CN1113" s="234"/>
      <c r="CO1113" s="234"/>
      <c r="CP1113" s="234"/>
      <c r="CQ1113" s="234"/>
      <c r="CR1113" s="234"/>
      <c r="CS1113" s="234"/>
      <c r="CT1113" s="234"/>
      <c r="CU1113" s="234"/>
      <c r="CV1113" s="234"/>
      <c r="CW1113" s="234"/>
      <c r="CX1113" s="234"/>
      <c r="CY1113" s="234"/>
      <c r="CZ1113" s="234"/>
      <c r="DA1113" s="234"/>
      <c r="DB1113" s="234"/>
      <c r="DC1113" s="234"/>
      <c r="DD1113" s="234"/>
      <c r="DE1113" s="234"/>
      <c r="DF1113" s="234"/>
      <c r="DG1113" s="234"/>
      <c r="DH1113" s="234"/>
      <c r="DI1113" s="234"/>
      <c r="DJ1113" s="234"/>
      <c r="DK1113" s="234"/>
      <c r="DL1113" s="234"/>
      <c r="DM1113" s="234"/>
      <c r="DN1113" s="234"/>
      <c r="DO1113" s="234"/>
      <c r="DP1113" s="234"/>
      <c r="DQ1113" s="234"/>
      <c r="DR1113" s="234"/>
      <c r="DS1113" s="234"/>
      <c r="DT1113" s="234"/>
      <c r="DU1113" s="234"/>
      <c r="DV1113" s="234"/>
      <c r="DW1113" s="234"/>
      <c r="DX1113" s="234"/>
      <c r="DY1113" s="234"/>
      <c r="DZ1113" s="234"/>
      <c r="EA1113" s="234"/>
      <c r="EB1113" s="234"/>
      <c r="EC1113" s="234"/>
      <c r="ED1113" s="234"/>
      <c r="EE1113" s="234"/>
      <c r="EF1113" s="234"/>
      <c r="EG1113" s="234"/>
      <c r="EH1113" s="234"/>
      <c r="EI1113" s="234"/>
      <c r="EJ1113" s="234"/>
      <c r="EK1113" s="234"/>
      <c r="EL1113" s="234"/>
      <c r="EM1113" s="234"/>
      <c r="EN1113" s="234"/>
      <c r="EO1113" s="234"/>
      <c r="EP1113" s="234"/>
      <c r="EQ1113" s="234"/>
      <c r="ER1113" s="234"/>
      <c r="ES1113" s="234"/>
      <c r="ET1113" s="234"/>
      <c r="EU1113" s="234"/>
      <c r="EV1113" s="234"/>
      <c r="EW1113" s="234"/>
      <c r="EX1113" s="234"/>
      <c r="EY1113" s="234"/>
      <c r="EZ1113" s="234"/>
      <c r="FA1113" s="234"/>
      <c r="FB1113" s="234"/>
      <c r="FC1113" s="234"/>
      <c r="FD1113" s="234"/>
      <c r="FE1113" s="234"/>
      <c r="FF1113" s="234"/>
      <c r="FG1113" s="234"/>
      <c r="FH1113" s="234"/>
      <c r="FI1113" s="234"/>
      <c r="FJ1113" s="234"/>
      <c r="FK1113" s="234"/>
      <c r="FL1113" s="234"/>
      <c r="FM1113" s="234"/>
      <c r="FN1113" s="234"/>
      <c r="FO1113" s="234"/>
      <c r="FP1113" s="234"/>
      <c r="FQ1113" s="234"/>
      <c r="FR1113" s="234"/>
      <c r="FS1113" s="234"/>
      <c r="FT1113" s="234"/>
      <c r="FU1113" s="234"/>
      <c r="FV1113" s="234"/>
      <c r="FW1113" s="234"/>
      <c r="FX1113" s="234"/>
      <c r="FY1113" s="234"/>
      <c r="FZ1113" s="234"/>
      <c r="GA1113" s="234"/>
      <c r="GB1113" s="234"/>
      <c r="GC1113" s="234"/>
      <c r="GD1113" s="234"/>
      <c r="GE1113" s="234"/>
      <c r="GF1113" s="234"/>
      <c r="GG1113" s="234"/>
      <c r="GH1113" s="234"/>
      <c r="GI1113" s="234"/>
      <c r="GJ1113" s="234"/>
      <c r="GK1113" s="234"/>
      <c r="GL1113" s="234"/>
      <c r="GM1113" s="234"/>
      <c r="GN1113" s="234"/>
      <c r="GO1113" s="234"/>
      <c r="GP1113" s="234"/>
      <c r="GQ1113" s="234"/>
      <c r="GR1113" s="234"/>
      <c r="GS1113" s="234"/>
      <c r="GT1113" s="234"/>
      <c r="GU1113" s="234"/>
      <c r="GV1113" s="234"/>
      <c r="GW1113" s="234"/>
      <c r="GX1113" s="234"/>
      <c r="GY1113" s="234"/>
      <c r="GZ1113" s="234"/>
      <c r="HA1113" s="234"/>
      <c r="HB1113" s="234"/>
      <c r="HC1113" s="234"/>
      <c r="HD1113" s="234"/>
      <c r="HE1113" s="234"/>
      <c r="HF1113" s="234"/>
      <c r="HG1113" s="234"/>
      <c r="HH1113" s="234"/>
      <c r="HI1113" s="234"/>
      <c r="HJ1113" s="234"/>
      <c r="HK1113" s="234"/>
      <c r="HL1113" s="234"/>
      <c r="HM1113" s="234"/>
      <c r="HN1113" s="234"/>
      <c r="HO1113" s="234"/>
      <c r="HP1113" s="234"/>
      <c r="HQ1113" s="234"/>
      <c r="HR1113" s="234"/>
      <c r="HS1113" s="234"/>
      <c r="HT1113" s="234"/>
      <c r="HU1113" s="234"/>
      <c r="HV1113" s="234"/>
      <c r="HW1113" s="234"/>
      <c r="HX1113" s="234"/>
      <c r="HY1113" s="234"/>
      <c r="HZ1113" s="234"/>
      <c r="IA1113" s="234"/>
      <c r="IB1113" s="234"/>
      <c r="IC1113" s="234"/>
      <c r="ID1113" s="234"/>
    </row>
    <row r="1115" spans="1:238" s="311" customFormat="1">
      <c r="A1115" s="249"/>
      <c r="B1115" s="280"/>
      <c r="C1115" s="280"/>
      <c r="D1115" s="280"/>
      <c r="E1115" s="280"/>
      <c r="F1115" s="280"/>
      <c r="G1115" s="280"/>
      <c r="H1115" s="243"/>
      <c r="I1115" s="307"/>
      <c r="J1115" s="308"/>
      <c r="K1115" s="309"/>
      <c r="L1115" s="310"/>
      <c r="N1115" s="301"/>
      <c r="O1115" s="301"/>
      <c r="P1115" s="234"/>
      <c r="Q1115" s="234"/>
      <c r="R1115" s="234"/>
      <c r="S1115" s="234"/>
      <c r="T1115" s="234"/>
      <c r="U1115" s="234"/>
      <c r="V1115" s="234"/>
      <c r="W1115" s="234"/>
      <c r="X1115" s="234"/>
      <c r="Y1115" s="234"/>
      <c r="Z1115" s="234"/>
      <c r="AA1115" s="234"/>
      <c r="AB1115" s="234"/>
      <c r="AC1115" s="234"/>
      <c r="AD1115" s="234"/>
      <c r="AE1115" s="234"/>
      <c r="AF1115" s="234"/>
      <c r="AG1115" s="234"/>
      <c r="AH1115" s="234"/>
      <c r="AI1115" s="234"/>
      <c r="AJ1115" s="234"/>
      <c r="AK1115" s="234"/>
      <c r="AL1115" s="234"/>
      <c r="AM1115" s="234"/>
      <c r="AN1115" s="234"/>
      <c r="AO1115" s="234"/>
      <c r="AP1115" s="234"/>
      <c r="AQ1115" s="234"/>
      <c r="AR1115" s="234"/>
      <c r="AS1115" s="234"/>
      <c r="AT1115" s="234"/>
      <c r="AU1115" s="234"/>
      <c r="AV1115" s="234"/>
      <c r="AW1115" s="234"/>
      <c r="AX1115" s="234"/>
      <c r="AY1115" s="234"/>
      <c r="AZ1115" s="234"/>
      <c r="BA1115" s="234"/>
      <c r="BB1115" s="234"/>
      <c r="BC1115" s="234"/>
      <c r="BD1115" s="234"/>
      <c r="BE1115" s="234"/>
      <c r="BF1115" s="234"/>
      <c r="BG1115" s="234"/>
      <c r="BH1115" s="234"/>
      <c r="BI1115" s="234"/>
      <c r="BJ1115" s="234"/>
      <c r="BK1115" s="234"/>
      <c r="BL1115" s="234"/>
      <c r="BM1115" s="234"/>
      <c r="BN1115" s="234"/>
      <c r="BO1115" s="234"/>
      <c r="BP1115" s="234"/>
      <c r="BQ1115" s="234"/>
      <c r="BR1115" s="234"/>
      <c r="BS1115" s="234"/>
      <c r="BT1115" s="234"/>
      <c r="BU1115" s="234"/>
      <c r="BV1115" s="234"/>
      <c r="BW1115" s="234"/>
      <c r="BX1115" s="234"/>
      <c r="BY1115" s="234"/>
      <c r="BZ1115" s="234"/>
      <c r="CA1115" s="234"/>
      <c r="CB1115" s="234"/>
      <c r="CC1115" s="234"/>
      <c r="CD1115" s="234"/>
      <c r="CE1115" s="234"/>
      <c r="CF1115" s="234"/>
      <c r="CG1115" s="234"/>
      <c r="CH1115" s="234"/>
      <c r="CI1115" s="234"/>
      <c r="CJ1115" s="234"/>
      <c r="CK1115" s="234"/>
      <c r="CL1115" s="234"/>
      <c r="CM1115" s="234"/>
      <c r="CN1115" s="234"/>
      <c r="CO1115" s="234"/>
      <c r="CP1115" s="234"/>
      <c r="CQ1115" s="234"/>
      <c r="CR1115" s="234"/>
      <c r="CS1115" s="234"/>
      <c r="CT1115" s="234"/>
      <c r="CU1115" s="234"/>
      <c r="CV1115" s="234"/>
      <c r="CW1115" s="234"/>
      <c r="CX1115" s="234"/>
      <c r="CY1115" s="234"/>
      <c r="CZ1115" s="234"/>
      <c r="DA1115" s="234"/>
      <c r="DB1115" s="234"/>
      <c r="DC1115" s="234"/>
      <c r="DD1115" s="234"/>
      <c r="DE1115" s="234"/>
      <c r="DF1115" s="234"/>
      <c r="DG1115" s="234"/>
      <c r="DH1115" s="234"/>
      <c r="DI1115" s="234"/>
      <c r="DJ1115" s="234"/>
      <c r="DK1115" s="234"/>
      <c r="DL1115" s="234"/>
      <c r="DM1115" s="234"/>
      <c r="DN1115" s="234"/>
      <c r="DO1115" s="234"/>
      <c r="DP1115" s="234"/>
      <c r="DQ1115" s="234"/>
      <c r="DR1115" s="234"/>
      <c r="DS1115" s="234"/>
      <c r="DT1115" s="234"/>
      <c r="DU1115" s="234"/>
      <c r="DV1115" s="234"/>
      <c r="DW1115" s="234"/>
      <c r="DX1115" s="234"/>
      <c r="DY1115" s="234"/>
      <c r="DZ1115" s="234"/>
      <c r="EA1115" s="234"/>
      <c r="EB1115" s="234"/>
      <c r="EC1115" s="234"/>
      <c r="ED1115" s="234"/>
      <c r="EE1115" s="234"/>
      <c r="EF1115" s="234"/>
      <c r="EG1115" s="234"/>
      <c r="EH1115" s="234"/>
      <c r="EI1115" s="234"/>
      <c r="EJ1115" s="234"/>
      <c r="EK1115" s="234"/>
      <c r="EL1115" s="234"/>
      <c r="EM1115" s="234"/>
      <c r="EN1115" s="234"/>
      <c r="EO1115" s="234"/>
      <c r="EP1115" s="234"/>
      <c r="EQ1115" s="234"/>
      <c r="ER1115" s="234"/>
      <c r="ES1115" s="234"/>
      <c r="ET1115" s="234"/>
      <c r="EU1115" s="234"/>
      <c r="EV1115" s="234"/>
      <c r="EW1115" s="234"/>
      <c r="EX1115" s="234"/>
      <c r="EY1115" s="234"/>
      <c r="EZ1115" s="234"/>
      <c r="FA1115" s="234"/>
      <c r="FB1115" s="234"/>
      <c r="FC1115" s="234"/>
      <c r="FD1115" s="234"/>
      <c r="FE1115" s="234"/>
      <c r="FF1115" s="234"/>
      <c r="FG1115" s="234"/>
      <c r="FH1115" s="234"/>
      <c r="FI1115" s="234"/>
      <c r="FJ1115" s="234"/>
      <c r="FK1115" s="234"/>
      <c r="FL1115" s="234"/>
      <c r="FM1115" s="234"/>
      <c r="FN1115" s="234"/>
      <c r="FO1115" s="234"/>
      <c r="FP1115" s="234"/>
      <c r="FQ1115" s="234"/>
      <c r="FR1115" s="234"/>
      <c r="FS1115" s="234"/>
      <c r="FT1115" s="234"/>
      <c r="FU1115" s="234"/>
      <c r="FV1115" s="234"/>
      <c r="FW1115" s="234"/>
      <c r="FX1115" s="234"/>
      <c r="FY1115" s="234"/>
      <c r="FZ1115" s="234"/>
      <c r="GA1115" s="234"/>
      <c r="GB1115" s="234"/>
      <c r="GC1115" s="234"/>
      <c r="GD1115" s="234"/>
      <c r="GE1115" s="234"/>
      <c r="GF1115" s="234"/>
      <c r="GG1115" s="234"/>
      <c r="GH1115" s="234"/>
      <c r="GI1115" s="234"/>
      <c r="GJ1115" s="234"/>
      <c r="GK1115" s="234"/>
      <c r="GL1115" s="234"/>
      <c r="GM1115" s="234"/>
      <c r="GN1115" s="234"/>
      <c r="GO1115" s="234"/>
      <c r="GP1115" s="234"/>
      <c r="GQ1115" s="234"/>
      <c r="GR1115" s="234"/>
      <c r="GS1115" s="234"/>
      <c r="GT1115" s="234"/>
      <c r="GU1115" s="234"/>
      <c r="GV1115" s="234"/>
      <c r="GW1115" s="234"/>
      <c r="GX1115" s="234"/>
      <c r="GY1115" s="234"/>
      <c r="GZ1115" s="234"/>
      <c r="HA1115" s="234"/>
      <c r="HB1115" s="234"/>
      <c r="HC1115" s="234"/>
      <c r="HD1115" s="234"/>
      <c r="HE1115" s="234"/>
      <c r="HF1115" s="234"/>
      <c r="HG1115" s="234"/>
      <c r="HH1115" s="234"/>
      <c r="HI1115" s="234"/>
      <c r="HJ1115" s="234"/>
      <c r="HK1115" s="234"/>
      <c r="HL1115" s="234"/>
      <c r="HM1115" s="234"/>
      <c r="HN1115" s="234"/>
      <c r="HO1115" s="234"/>
      <c r="HP1115" s="234"/>
      <c r="HQ1115" s="234"/>
      <c r="HR1115" s="234"/>
      <c r="HS1115" s="234"/>
      <c r="HT1115" s="234"/>
      <c r="HU1115" s="234"/>
      <c r="HV1115" s="234"/>
      <c r="HW1115" s="234"/>
      <c r="HX1115" s="234"/>
      <c r="HY1115" s="234"/>
      <c r="HZ1115" s="234"/>
      <c r="IA1115" s="234"/>
      <c r="IB1115" s="234"/>
      <c r="IC1115" s="234"/>
      <c r="ID1115" s="234"/>
    </row>
    <row r="1117" spans="1:238" s="311" customFormat="1">
      <c r="A1117" s="249"/>
      <c r="B1117" s="280"/>
      <c r="C1117" s="280"/>
      <c r="D1117" s="280"/>
      <c r="E1117" s="280"/>
      <c r="F1117" s="280"/>
      <c r="G1117" s="280"/>
      <c r="H1117" s="243"/>
      <c r="I1117" s="307"/>
      <c r="J1117" s="308"/>
      <c r="K1117" s="309"/>
      <c r="L1117" s="310"/>
      <c r="N1117" s="301"/>
      <c r="O1117" s="301"/>
      <c r="P1117" s="234"/>
      <c r="Q1117" s="234"/>
      <c r="R1117" s="234"/>
      <c r="S1117" s="234"/>
      <c r="T1117" s="234"/>
      <c r="U1117" s="234"/>
      <c r="V1117" s="234"/>
      <c r="W1117" s="234"/>
      <c r="X1117" s="234"/>
      <c r="Y1117" s="234"/>
      <c r="Z1117" s="234"/>
      <c r="AA1117" s="234"/>
      <c r="AB1117" s="234"/>
      <c r="AC1117" s="234"/>
      <c r="AD1117" s="234"/>
      <c r="AE1117" s="234"/>
      <c r="AF1117" s="234"/>
      <c r="AG1117" s="234"/>
      <c r="AH1117" s="234"/>
      <c r="AI1117" s="234"/>
      <c r="AJ1117" s="234"/>
      <c r="AK1117" s="234"/>
      <c r="AL1117" s="234"/>
      <c r="AM1117" s="234"/>
      <c r="AN1117" s="234"/>
      <c r="AO1117" s="234"/>
      <c r="AP1117" s="234"/>
      <c r="AQ1117" s="234"/>
      <c r="AR1117" s="234"/>
      <c r="AS1117" s="234"/>
      <c r="AT1117" s="234"/>
      <c r="AU1117" s="234"/>
      <c r="AV1117" s="234"/>
      <c r="AW1117" s="234"/>
      <c r="AX1117" s="234"/>
      <c r="AY1117" s="234"/>
      <c r="AZ1117" s="234"/>
      <c r="BA1117" s="234"/>
      <c r="BB1117" s="234"/>
      <c r="BC1117" s="234"/>
      <c r="BD1117" s="234"/>
      <c r="BE1117" s="234"/>
      <c r="BF1117" s="234"/>
      <c r="BG1117" s="234"/>
      <c r="BH1117" s="234"/>
      <c r="BI1117" s="234"/>
      <c r="BJ1117" s="234"/>
      <c r="BK1117" s="234"/>
      <c r="BL1117" s="234"/>
      <c r="BM1117" s="234"/>
      <c r="BN1117" s="234"/>
      <c r="BO1117" s="234"/>
      <c r="BP1117" s="234"/>
      <c r="BQ1117" s="234"/>
      <c r="BR1117" s="234"/>
      <c r="BS1117" s="234"/>
      <c r="BT1117" s="234"/>
      <c r="BU1117" s="234"/>
      <c r="BV1117" s="234"/>
      <c r="BW1117" s="234"/>
      <c r="BX1117" s="234"/>
      <c r="BY1117" s="234"/>
      <c r="BZ1117" s="234"/>
      <c r="CA1117" s="234"/>
      <c r="CB1117" s="234"/>
      <c r="CC1117" s="234"/>
      <c r="CD1117" s="234"/>
      <c r="CE1117" s="234"/>
      <c r="CF1117" s="234"/>
      <c r="CG1117" s="234"/>
      <c r="CH1117" s="234"/>
      <c r="CI1117" s="234"/>
      <c r="CJ1117" s="234"/>
      <c r="CK1117" s="234"/>
      <c r="CL1117" s="234"/>
      <c r="CM1117" s="234"/>
      <c r="CN1117" s="234"/>
      <c r="CO1117" s="234"/>
      <c r="CP1117" s="234"/>
      <c r="CQ1117" s="234"/>
      <c r="CR1117" s="234"/>
      <c r="CS1117" s="234"/>
      <c r="CT1117" s="234"/>
      <c r="CU1117" s="234"/>
      <c r="CV1117" s="234"/>
      <c r="CW1117" s="234"/>
      <c r="CX1117" s="234"/>
      <c r="CY1117" s="234"/>
      <c r="CZ1117" s="234"/>
      <c r="DA1117" s="234"/>
      <c r="DB1117" s="234"/>
      <c r="DC1117" s="234"/>
      <c r="DD1117" s="234"/>
      <c r="DE1117" s="234"/>
      <c r="DF1117" s="234"/>
      <c r="DG1117" s="234"/>
      <c r="DH1117" s="234"/>
      <c r="DI1117" s="234"/>
      <c r="DJ1117" s="234"/>
      <c r="DK1117" s="234"/>
      <c r="DL1117" s="234"/>
      <c r="DM1117" s="234"/>
      <c r="DN1117" s="234"/>
      <c r="DO1117" s="234"/>
      <c r="DP1117" s="234"/>
      <c r="DQ1117" s="234"/>
      <c r="DR1117" s="234"/>
      <c r="DS1117" s="234"/>
      <c r="DT1117" s="234"/>
      <c r="DU1117" s="234"/>
      <c r="DV1117" s="234"/>
      <c r="DW1117" s="234"/>
      <c r="DX1117" s="234"/>
      <c r="DY1117" s="234"/>
      <c r="DZ1117" s="234"/>
      <c r="EA1117" s="234"/>
      <c r="EB1117" s="234"/>
      <c r="EC1117" s="234"/>
      <c r="ED1117" s="234"/>
      <c r="EE1117" s="234"/>
      <c r="EF1117" s="234"/>
      <c r="EG1117" s="234"/>
      <c r="EH1117" s="234"/>
      <c r="EI1117" s="234"/>
      <c r="EJ1117" s="234"/>
      <c r="EK1117" s="234"/>
      <c r="EL1117" s="234"/>
      <c r="EM1117" s="234"/>
      <c r="EN1117" s="234"/>
      <c r="EO1117" s="234"/>
      <c r="EP1117" s="234"/>
      <c r="EQ1117" s="234"/>
      <c r="ER1117" s="234"/>
      <c r="ES1117" s="234"/>
      <c r="ET1117" s="234"/>
      <c r="EU1117" s="234"/>
      <c r="EV1117" s="234"/>
      <c r="EW1117" s="234"/>
      <c r="EX1117" s="234"/>
      <c r="EY1117" s="234"/>
      <c r="EZ1117" s="234"/>
      <c r="FA1117" s="234"/>
      <c r="FB1117" s="234"/>
      <c r="FC1117" s="234"/>
      <c r="FD1117" s="234"/>
      <c r="FE1117" s="234"/>
      <c r="FF1117" s="234"/>
      <c r="FG1117" s="234"/>
      <c r="FH1117" s="234"/>
      <c r="FI1117" s="234"/>
      <c r="FJ1117" s="234"/>
      <c r="FK1117" s="234"/>
      <c r="FL1117" s="234"/>
      <c r="FM1117" s="234"/>
      <c r="FN1117" s="234"/>
      <c r="FO1117" s="234"/>
      <c r="FP1117" s="234"/>
      <c r="FQ1117" s="234"/>
      <c r="FR1117" s="234"/>
      <c r="FS1117" s="234"/>
      <c r="FT1117" s="234"/>
      <c r="FU1117" s="234"/>
      <c r="FV1117" s="234"/>
      <c r="FW1117" s="234"/>
      <c r="FX1117" s="234"/>
      <c r="FY1117" s="234"/>
      <c r="FZ1117" s="234"/>
      <c r="GA1117" s="234"/>
      <c r="GB1117" s="234"/>
      <c r="GC1117" s="234"/>
      <c r="GD1117" s="234"/>
      <c r="GE1117" s="234"/>
      <c r="GF1117" s="234"/>
      <c r="GG1117" s="234"/>
      <c r="GH1117" s="234"/>
      <c r="GI1117" s="234"/>
      <c r="GJ1117" s="234"/>
      <c r="GK1117" s="234"/>
      <c r="GL1117" s="234"/>
      <c r="GM1117" s="234"/>
      <c r="GN1117" s="234"/>
      <c r="GO1117" s="234"/>
      <c r="GP1117" s="234"/>
      <c r="GQ1117" s="234"/>
      <c r="GR1117" s="234"/>
      <c r="GS1117" s="234"/>
      <c r="GT1117" s="234"/>
      <c r="GU1117" s="234"/>
      <c r="GV1117" s="234"/>
      <c r="GW1117" s="234"/>
      <c r="GX1117" s="234"/>
      <c r="GY1117" s="234"/>
      <c r="GZ1117" s="234"/>
      <c r="HA1117" s="234"/>
      <c r="HB1117" s="234"/>
      <c r="HC1117" s="234"/>
      <c r="HD1117" s="234"/>
      <c r="HE1117" s="234"/>
      <c r="HF1117" s="234"/>
      <c r="HG1117" s="234"/>
      <c r="HH1117" s="234"/>
      <c r="HI1117" s="234"/>
      <c r="HJ1117" s="234"/>
      <c r="HK1117" s="234"/>
      <c r="HL1117" s="234"/>
      <c r="HM1117" s="234"/>
      <c r="HN1117" s="234"/>
      <c r="HO1117" s="234"/>
      <c r="HP1117" s="234"/>
      <c r="HQ1117" s="234"/>
      <c r="HR1117" s="234"/>
      <c r="HS1117" s="234"/>
      <c r="HT1117" s="234"/>
      <c r="HU1117" s="234"/>
      <c r="HV1117" s="234"/>
      <c r="HW1117" s="234"/>
      <c r="HX1117" s="234"/>
      <c r="HY1117" s="234"/>
      <c r="HZ1117" s="234"/>
      <c r="IA1117" s="234"/>
      <c r="IB1117" s="234"/>
      <c r="IC1117" s="234"/>
      <c r="ID1117" s="234"/>
    </row>
    <row r="1118" spans="1:238" s="311" customFormat="1">
      <c r="A1118" s="249"/>
      <c r="B1118" s="280"/>
      <c r="C1118" s="280"/>
      <c r="D1118" s="280"/>
      <c r="E1118" s="280"/>
      <c r="F1118" s="280"/>
      <c r="G1118" s="280"/>
      <c r="H1118" s="243"/>
      <c r="I1118" s="307"/>
      <c r="J1118" s="308"/>
      <c r="K1118" s="309"/>
      <c r="L1118" s="310"/>
      <c r="N1118" s="301"/>
      <c r="O1118" s="301"/>
      <c r="P1118" s="234"/>
      <c r="Q1118" s="234"/>
      <c r="R1118" s="234"/>
      <c r="S1118" s="234"/>
      <c r="T1118" s="234"/>
      <c r="U1118" s="234"/>
      <c r="V1118" s="234"/>
      <c r="W1118" s="234"/>
      <c r="X1118" s="234"/>
      <c r="Y1118" s="234"/>
      <c r="Z1118" s="234"/>
      <c r="AA1118" s="234"/>
      <c r="AB1118" s="234"/>
      <c r="AC1118" s="234"/>
      <c r="AD1118" s="234"/>
      <c r="AE1118" s="234"/>
      <c r="AF1118" s="234"/>
      <c r="AG1118" s="234"/>
      <c r="AH1118" s="234"/>
      <c r="AI1118" s="234"/>
      <c r="AJ1118" s="234"/>
      <c r="AK1118" s="234"/>
      <c r="AL1118" s="234"/>
      <c r="AM1118" s="234"/>
      <c r="AN1118" s="234"/>
      <c r="AO1118" s="234"/>
      <c r="AP1118" s="234"/>
      <c r="AQ1118" s="234"/>
      <c r="AR1118" s="234"/>
      <c r="AS1118" s="234"/>
      <c r="AT1118" s="234"/>
      <c r="AU1118" s="234"/>
      <c r="AV1118" s="234"/>
      <c r="AW1118" s="234"/>
      <c r="AX1118" s="234"/>
      <c r="AY1118" s="234"/>
      <c r="AZ1118" s="234"/>
      <c r="BA1118" s="234"/>
      <c r="BB1118" s="234"/>
      <c r="BC1118" s="234"/>
      <c r="BD1118" s="234"/>
      <c r="BE1118" s="234"/>
      <c r="BF1118" s="234"/>
      <c r="BG1118" s="234"/>
      <c r="BH1118" s="234"/>
      <c r="BI1118" s="234"/>
      <c r="BJ1118" s="234"/>
      <c r="BK1118" s="234"/>
      <c r="BL1118" s="234"/>
      <c r="BM1118" s="234"/>
      <c r="BN1118" s="234"/>
      <c r="BO1118" s="234"/>
      <c r="BP1118" s="234"/>
      <c r="BQ1118" s="234"/>
      <c r="BR1118" s="234"/>
      <c r="BS1118" s="234"/>
      <c r="BT1118" s="234"/>
      <c r="BU1118" s="234"/>
      <c r="BV1118" s="234"/>
      <c r="BW1118" s="234"/>
      <c r="BX1118" s="234"/>
      <c r="BY1118" s="234"/>
      <c r="BZ1118" s="234"/>
      <c r="CA1118" s="234"/>
      <c r="CB1118" s="234"/>
      <c r="CC1118" s="234"/>
      <c r="CD1118" s="234"/>
      <c r="CE1118" s="234"/>
      <c r="CF1118" s="234"/>
      <c r="CG1118" s="234"/>
      <c r="CH1118" s="234"/>
      <c r="CI1118" s="234"/>
      <c r="CJ1118" s="234"/>
      <c r="CK1118" s="234"/>
      <c r="CL1118" s="234"/>
      <c r="CM1118" s="234"/>
      <c r="CN1118" s="234"/>
      <c r="CO1118" s="234"/>
      <c r="CP1118" s="234"/>
      <c r="CQ1118" s="234"/>
      <c r="CR1118" s="234"/>
      <c r="CS1118" s="234"/>
      <c r="CT1118" s="234"/>
      <c r="CU1118" s="234"/>
      <c r="CV1118" s="234"/>
      <c r="CW1118" s="234"/>
      <c r="CX1118" s="234"/>
      <c r="CY1118" s="234"/>
      <c r="CZ1118" s="234"/>
      <c r="DA1118" s="234"/>
      <c r="DB1118" s="234"/>
      <c r="DC1118" s="234"/>
      <c r="DD1118" s="234"/>
      <c r="DE1118" s="234"/>
      <c r="DF1118" s="234"/>
      <c r="DG1118" s="234"/>
      <c r="DH1118" s="234"/>
      <c r="DI1118" s="234"/>
      <c r="DJ1118" s="234"/>
      <c r="DK1118" s="234"/>
      <c r="DL1118" s="234"/>
      <c r="DM1118" s="234"/>
      <c r="DN1118" s="234"/>
      <c r="DO1118" s="234"/>
      <c r="DP1118" s="234"/>
      <c r="DQ1118" s="234"/>
      <c r="DR1118" s="234"/>
      <c r="DS1118" s="234"/>
      <c r="DT1118" s="234"/>
      <c r="DU1118" s="234"/>
      <c r="DV1118" s="234"/>
      <c r="DW1118" s="234"/>
      <c r="DX1118" s="234"/>
      <c r="DY1118" s="234"/>
      <c r="DZ1118" s="234"/>
      <c r="EA1118" s="234"/>
      <c r="EB1118" s="234"/>
      <c r="EC1118" s="234"/>
      <c r="ED1118" s="234"/>
      <c r="EE1118" s="234"/>
      <c r="EF1118" s="234"/>
      <c r="EG1118" s="234"/>
      <c r="EH1118" s="234"/>
      <c r="EI1118" s="234"/>
      <c r="EJ1118" s="234"/>
      <c r="EK1118" s="234"/>
      <c r="EL1118" s="234"/>
      <c r="EM1118" s="234"/>
      <c r="EN1118" s="234"/>
      <c r="EO1118" s="234"/>
      <c r="EP1118" s="234"/>
      <c r="EQ1118" s="234"/>
      <c r="ER1118" s="234"/>
      <c r="ES1118" s="234"/>
      <c r="ET1118" s="234"/>
      <c r="EU1118" s="234"/>
      <c r="EV1118" s="234"/>
      <c r="EW1118" s="234"/>
      <c r="EX1118" s="234"/>
      <c r="EY1118" s="234"/>
      <c r="EZ1118" s="234"/>
      <c r="FA1118" s="234"/>
      <c r="FB1118" s="234"/>
      <c r="FC1118" s="234"/>
      <c r="FD1118" s="234"/>
      <c r="FE1118" s="234"/>
      <c r="FF1118" s="234"/>
      <c r="FG1118" s="234"/>
      <c r="FH1118" s="234"/>
      <c r="FI1118" s="234"/>
      <c r="FJ1118" s="234"/>
      <c r="FK1118" s="234"/>
      <c r="FL1118" s="234"/>
      <c r="FM1118" s="234"/>
      <c r="FN1118" s="234"/>
      <c r="FO1118" s="234"/>
      <c r="FP1118" s="234"/>
      <c r="FQ1118" s="234"/>
      <c r="FR1118" s="234"/>
      <c r="FS1118" s="234"/>
      <c r="FT1118" s="234"/>
      <c r="FU1118" s="234"/>
      <c r="FV1118" s="234"/>
      <c r="FW1118" s="234"/>
      <c r="FX1118" s="234"/>
      <c r="FY1118" s="234"/>
      <c r="FZ1118" s="234"/>
      <c r="GA1118" s="234"/>
      <c r="GB1118" s="234"/>
      <c r="GC1118" s="234"/>
      <c r="GD1118" s="234"/>
      <c r="GE1118" s="234"/>
      <c r="GF1118" s="234"/>
      <c r="GG1118" s="234"/>
      <c r="GH1118" s="234"/>
      <c r="GI1118" s="234"/>
      <c r="GJ1118" s="234"/>
      <c r="GK1118" s="234"/>
      <c r="GL1118" s="234"/>
      <c r="GM1118" s="234"/>
      <c r="GN1118" s="234"/>
      <c r="GO1118" s="234"/>
      <c r="GP1118" s="234"/>
      <c r="GQ1118" s="234"/>
      <c r="GR1118" s="234"/>
      <c r="GS1118" s="234"/>
      <c r="GT1118" s="234"/>
      <c r="GU1118" s="234"/>
      <c r="GV1118" s="234"/>
      <c r="GW1118" s="234"/>
      <c r="GX1118" s="234"/>
      <c r="GY1118" s="234"/>
      <c r="GZ1118" s="234"/>
      <c r="HA1118" s="234"/>
      <c r="HB1118" s="234"/>
      <c r="HC1118" s="234"/>
      <c r="HD1118" s="234"/>
      <c r="HE1118" s="234"/>
      <c r="HF1118" s="234"/>
      <c r="HG1118" s="234"/>
      <c r="HH1118" s="234"/>
      <c r="HI1118" s="234"/>
      <c r="HJ1118" s="234"/>
      <c r="HK1118" s="234"/>
      <c r="HL1118" s="234"/>
      <c r="HM1118" s="234"/>
      <c r="HN1118" s="234"/>
      <c r="HO1118" s="234"/>
      <c r="HP1118" s="234"/>
      <c r="HQ1118" s="234"/>
      <c r="HR1118" s="234"/>
      <c r="HS1118" s="234"/>
      <c r="HT1118" s="234"/>
      <c r="HU1118" s="234"/>
      <c r="HV1118" s="234"/>
      <c r="HW1118" s="234"/>
      <c r="HX1118" s="234"/>
      <c r="HY1118" s="234"/>
      <c r="HZ1118" s="234"/>
      <c r="IA1118" s="234"/>
      <c r="IB1118" s="234"/>
      <c r="IC1118" s="234"/>
      <c r="ID1118" s="234"/>
    </row>
    <row r="1120" spans="1:238" s="311" customFormat="1">
      <c r="A1120" s="249"/>
      <c r="B1120" s="280"/>
      <c r="C1120" s="280"/>
      <c r="D1120" s="280"/>
      <c r="E1120" s="280"/>
      <c r="F1120" s="280"/>
      <c r="G1120" s="280"/>
      <c r="H1120" s="243"/>
      <c r="I1120" s="307"/>
      <c r="J1120" s="308"/>
      <c r="K1120" s="309"/>
      <c r="L1120" s="310"/>
      <c r="N1120" s="301"/>
      <c r="O1120" s="301"/>
      <c r="P1120" s="234"/>
      <c r="Q1120" s="234"/>
      <c r="R1120" s="234"/>
      <c r="S1120" s="234"/>
      <c r="T1120" s="234"/>
      <c r="U1120" s="234"/>
      <c r="V1120" s="234"/>
      <c r="W1120" s="234"/>
      <c r="X1120" s="234"/>
      <c r="Y1120" s="234"/>
      <c r="Z1120" s="234"/>
      <c r="AA1120" s="234"/>
      <c r="AB1120" s="234"/>
      <c r="AC1120" s="234"/>
      <c r="AD1120" s="234"/>
      <c r="AE1120" s="234"/>
      <c r="AF1120" s="234"/>
      <c r="AG1120" s="234"/>
      <c r="AH1120" s="234"/>
      <c r="AI1120" s="234"/>
      <c r="AJ1120" s="234"/>
      <c r="AK1120" s="234"/>
      <c r="AL1120" s="234"/>
      <c r="AM1120" s="234"/>
      <c r="AN1120" s="234"/>
      <c r="AO1120" s="234"/>
      <c r="AP1120" s="234"/>
      <c r="AQ1120" s="234"/>
      <c r="AR1120" s="234"/>
      <c r="AS1120" s="234"/>
      <c r="AT1120" s="234"/>
      <c r="AU1120" s="234"/>
      <c r="AV1120" s="234"/>
      <c r="AW1120" s="234"/>
      <c r="AX1120" s="234"/>
      <c r="AY1120" s="234"/>
      <c r="AZ1120" s="234"/>
      <c r="BA1120" s="234"/>
      <c r="BB1120" s="234"/>
      <c r="BC1120" s="234"/>
      <c r="BD1120" s="234"/>
      <c r="BE1120" s="234"/>
      <c r="BF1120" s="234"/>
      <c r="BG1120" s="234"/>
      <c r="BH1120" s="234"/>
      <c r="BI1120" s="234"/>
      <c r="BJ1120" s="234"/>
      <c r="BK1120" s="234"/>
      <c r="BL1120" s="234"/>
      <c r="BM1120" s="234"/>
      <c r="BN1120" s="234"/>
      <c r="BO1120" s="234"/>
      <c r="BP1120" s="234"/>
      <c r="BQ1120" s="234"/>
      <c r="BR1120" s="234"/>
      <c r="BS1120" s="234"/>
      <c r="BT1120" s="234"/>
      <c r="BU1120" s="234"/>
      <c r="BV1120" s="234"/>
      <c r="BW1120" s="234"/>
      <c r="BX1120" s="234"/>
      <c r="BY1120" s="234"/>
      <c r="BZ1120" s="234"/>
      <c r="CA1120" s="234"/>
      <c r="CB1120" s="234"/>
      <c r="CC1120" s="234"/>
      <c r="CD1120" s="234"/>
      <c r="CE1120" s="234"/>
      <c r="CF1120" s="234"/>
      <c r="CG1120" s="234"/>
      <c r="CH1120" s="234"/>
      <c r="CI1120" s="234"/>
      <c r="CJ1120" s="234"/>
      <c r="CK1120" s="234"/>
      <c r="CL1120" s="234"/>
      <c r="CM1120" s="234"/>
      <c r="CN1120" s="234"/>
      <c r="CO1120" s="234"/>
      <c r="CP1120" s="234"/>
      <c r="CQ1120" s="234"/>
      <c r="CR1120" s="234"/>
      <c r="CS1120" s="234"/>
      <c r="CT1120" s="234"/>
      <c r="CU1120" s="234"/>
      <c r="CV1120" s="234"/>
      <c r="CW1120" s="234"/>
      <c r="CX1120" s="234"/>
      <c r="CY1120" s="234"/>
      <c r="CZ1120" s="234"/>
      <c r="DA1120" s="234"/>
      <c r="DB1120" s="234"/>
      <c r="DC1120" s="234"/>
      <c r="DD1120" s="234"/>
      <c r="DE1120" s="234"/>
      <c r="DF1120" s="234"/>
      <c r="DG1120" s="234"/>
      <c r="DH1120" s="234"/>
      <c r="DI1120" s="234"/>
      <c r="DJ1120" s="234"/>
      <c r="DK1120" s="234"/>
      <c r="DL1120" s="234"/>
      <c r="DM1120" s="234"/>
      <c r="DN1120" s="234"/>
      <c r="DO1120" s="234"/>
      <c r="DP1120" s="234"/>
      <c r="DQ1120" s="234"/>
      <c r="DR1120" s="234"/>
      <c r="DS1120" s="234"/>
      <c r="DT1120" s="234"/>
      <c r="DU1120" s="234"/>
      <c r="DV1120" s="234"/>
      <c r="DW1120" s="234"/>
      <c r="DX1120" s="234"/>
      <c r="DY1120" s="234"/>
      <c r="DZ1120" s="234"/>
      <c r="EA1120" s="234"/>
      <c r="EB1120" s="234"/>
      <c r="EC1120" s="234"/>
      <c r="ED1120" s="234"/>
      <c r="EE1120" s="234"/>
      <c r="EF1120" s="234"/>
      <c r="EG1120" s="234"/>
      <c r="EH1120" s="234"/>
      <c r="EI1120" s="234"/>
      <c r="EJ1120" s="234"/>
      <c r="EK1120" s="234"/>
      <c r="EL1120" s="234"/>
      <c r="EM1120" s="234"/>
      <c r="EN1120" s="234"/>
      <c r="EO1120" s="234"/>
      <c r="EP1120" s="234"/>
      <c r="EQ1120" s="234"/>
      <c r="ER1120" s="234"/>
      <c r="ES1120" s="234"/>
      <c r="ET1120" s="234"/>
      <c r="EU1120" s="234"/>
      <c r="EV1120" s="234"/>
      <c r="EW1120" s="234"/>
      <c r="EX1120" s="234"/>
      <c r="EY1120" s="234"/>
      <c r="EZ1120" s="234"/>
      <c r="FA1120" s="234"/>
      <c r="FB1120" s="234"/>
      <c r="FC1120" s="234"/>
      <c r="FD1120" s="234"/>
      <c r="FE1120" s="234"/>
      <c r="FF1120" s="234"/>
      <c r="FG1120" s="234"/>
      <c r="FH1120" s="234"/>
      <c r="FI1120" s="234"/>
      <c r="FJ1120" s="234"/>
      <c r="FK1120" s="234"/>
      <c r="FL1120" s="234"/>
      <c r="FM1120" s="234"/>
      <c r="FN1120" s="234"/>
      <c r="FO1120" s="234"/>
      <c r="FP1120" s="234"/>
      <c r="FQ1120" s="234"/>
      <c r="FR1120" s="234"/>
      <c r="FS1120" s="234"/>
      <c r="FT1120" s="234"/>
      <c r="FU1120" s="234"/>
      <c r="FV1120" s="234"/>
      <c r="FW1120" s="234"/>
      <c r="FX1120" s="234"/>
      <c r="FY1120" s="234"/>
      <c r="FZ1120" s="234"/>
      <c r="GA1120" s="234"/>
      <c r="GB1120" s="234"/>
      <c r="GC1120" s="234"/>
      <c r="GD1120" s="234"/>
      <c r="GE1120" s="234"/>
      <c r="GF1120" s="234"/>
      <c r="GG1120" s="234"/>
      <c r="GH1120" s="234"/>
      <c r="GI1120" s="234"/>
      <c r="GJ1120" s="234"/>
      <c r="GK1120" s="234"/>
      <c r="GL1120" s="234"/>
      <c r="GM1120" s="234"/>
      <c r="GN1120" s="234"/>
      <c r="GO1120" s="234"/>
      <c r="GP1120" s="234"/>
      <c r="GQ1120" s="234"/>
      <c r="GR1120" s="234"/>
      <c r="GS1120" s="234"/>
      <c r="GT1120" s="234"/>
      <c r="GU1120" s="234"/>
      <c r="GV1120" s="234"/>
      <c r="GW1120" s="234"/>
      <c r="GX1120" s="234"/>
      <c r="GY1120" s="234"/>
      <c r="GZ1120" s="234"/>
      <c r="HA1120" s="234"/>
      <c r="HB1120" s="234"/>
      <c r="HC1120" s="234"/>
      <c r="HD1120" s="234"/>
      <c r="HE1120" s="234"/>
      <c r="HF1120" s="234"/>
      <c r="HG1120" s="234"/>
      <c r="HH1120" s="234"/>
      <c r="HI1120" s="234"/>
      <c r="HJ1120" s="234"/>
      <c r="HK1120" s="234"/>
      <c r="HL1120" s="234"/>
      <c r="HM1120" s="234"/>
      <c r="HN1120" s="234"/>
      <c r="HO1120" s="234"/>
      <c r="HP1120" s="234"/>
      <c r="HQ1120" s="234"/>
      <c r="HR1120" s="234"/>
      <c r="HS1120" s="234"/>
      <c r="HT1120" s="234"/>
      <c r="HU1120" s="234"/>
      <c r="HV1120" s="234"/>
      <c r="HW1120" s="234"/>
      <c r="HX1120" s="234"/>
      <c r="HY1120" s="234"/>
      <c r="HZ1120" s="234"/>
      <c r="IA1120" s="234"/>
      <c r="IB1120" s="234"/>
      <c r="IC1120" s="234"/>
      <c r="ID1120" s="234"/>
    </row>
    <row r="1121" spans="1:238" s="311" customFormat="1">
      <c r="A1121" s="249"/>
      <c r="B1121" s="280"/>
      <c r="C1121" s="280"/>
      <c r="D1121" s="280"/>
      <c r="E1121" s="280"/>
      <c r="F1121" s="280"/>
      <c r="G1121" s="280"/>
      <c r="H1121" s="243"/>
      <c r="I1121" s="307"/>
      <c r="J1121" s="308"/>
      <c r="K1121" s="309"/>
      <c r="L1121" s="310"/>
      <c r="N1121" s="301"/>
      <c r="O1121" s="301"/>
      <c r="P1121" s="234"/>
      <c r="Q1121" s="234"/>
      <c r="R1121" s="234"/>
      <c r="S1121" s="234"/>
      <c r="T1121" s="234"/>
      <c r="U1121" s="234"/>
      <c r="V1121" s="234"/>
      <c r="W1121" s="234"/>
      <c r="X1121" s="234"/>
      <c r="Y1121" s="234"/>
      <c r="Z1121" s="234"/>
      <c r="AA1121" s="234"/>
      <c r="AB1121" s="234"/>
      <c r="AC1121" s="234"/>
      <c r="AD1121" s="234"/>
      <c r="AE1121" s="234"/>
      <c r="AF1121" s="234"/>
      <c r="AG1121" s="234"/>
      <c r="AH1121" s="234"/>
      <c r="AI1121" s="234"/>
      <c r="AJ1121" s="234"/>
      <c r="AK1121" s="234"/>
      <c r="AL1121" s="234"/>
      <c r="AM1121" s="234"/>
      <c r="AN1121" s="234"/>
      <c r="AO1121" s="234"/>
      <c r="AP1121" s="234"/>
      <c r="AQ1121" s="234"/>
      <c r="AR1121" s="234"/>
      <c r="AS1121" s="234"/>
      <c r="AT1121" s="234"/>
      <c r="AU1121" s="234"/>
      <c r="AV1121" s="234"/>
      <c r="AW1121" s="234"/>
      <c r="AX1121" s="234"/>
      <c r="AY1121" s="234"/>
      <c r="AZ1121" s="234"/>
      <c r="BA1121" s="234"/>
      <c r="BB1121" s="234"/>
      <c r="BC1121" s="234"/>
      <c r="BD1121" s="234"/>
      <c r="BE1121" s="234"/>
      <c r="BF1121" s="234"/>
      <c r="BG1121" s="234"/>
      <c r="BH1121" s="234"/>
      <c r="BI1121" s="234"/>
      <c r="BJ1121" s="234"/>
      <c r="BK1121" s="234"/>
      <c r="BL1121" s="234"/>
      <c r="BM1121" s="234"/>
      <c r="BN1121" s="234"/>
      <c r="BO1121" s="234"/>
      <c r="BP1121" s="234"/>
      <c r="BQ1121" s="234"/>
      <c r="BR1121" s="234"/>
      <c r="BS1121" s="234"/>
      <c r="BT1121" s="234"/>
      <c r="BU1121" s="234"/>
      <c r="BV1121" s="234"/>
      <c r="BW1121" s="234"/>
      <c r="BX1121" s="234"/>
      <c r="BY1121" s="234"/>
      <c r="BZ1121" s="234"/>
      <c r="CA1121" s="234"/>
      <c r="CB1121" s="234"/>
      <c r="CC1121" s="234"/>
      <c r="CD1121" s="234"/>
      <c r="CE1121" s="234"/>
      <c r="CF1121" s="234"/>
      <c r="CG1121" s="234"/>
      <c r="CH1121" s="234"/>
      <c r="CI1121" s="234"/>
      <c r="CJ1121" s="234"/>
      <c r="CK1121" s="234"/>
      <c r="CL1121" s="234"/>
      <c r="CM1121" s="234"/>
      <c r="CN1121" s="234"/>
      <c r="CO1121" s="234"/>
      <c r="CP1121" s="234"/>
      <c r="CQ1121" s="234"/>
      <c r="CR1121" s="234"/>
      <c r="CS1121" s="234"/>
      <c r="CT1121" s="234"/>
      <c r="CU1121" s="234"/>
      <c r="CV1121" s="234"/>
      <c r="CW1121" s="234"/>
      <c r="CX1121" s="234"/>
      <c r="CY1121" s="234"/>
      <c r="CZ1121" s="234"/>
      <c r="DA1121" s="234"/>
      <c r="DB1121" s="234"/>
      <c r="DC1121" s="234"/>
      <c r="DD1121" s="234"/>
      <c r="DE1121" s="234"/>
      <c r="DF1121" s="234"/>
      <c r="DG1121" s="234"/>
      <c r="DH1121" s="234"/>
      <c r="DI1121" s="234"/>
      <c r="DJ1121" s="234"/>
      <c r="DK1121" s="234"/>
      <c r="DL1121" s="234"/>
      <c r="DM1121" s="234"/>
      <c r="DN1121" s="234"/>
      <c r="DO1121" s="234"/>
      <c r="DP1121" s="234"/>
      <c r="DQ1121" s="234"/>
      <c r="DR1121" s="234"/>
      <c r="DS1121" s="234"/>
      <c r="DT1121" s="234"/>
      <c r="DU1121" s="234"/>
      <c r="DV1121" s="234"/>
      <c r="DW1121" s="234"/>
      <c r="DX1121" s="234"/>
      <c r="DY1121" s="234"/>
      <c r="DZ1121" s="234"/>
      <c r="EA1121" s="234"/>
      <c r="EB1121" s="234"/>
      <c r="EC1121" s="234"/>
      <c r="ED1121" s="234"/>
      <c r="EE1121" s="234"/>
      <c r="EF1121" s="234"/>
      <c r="EG1121" s="234"/>
      <c r="EH1121" s="234"/>
      <c r="EI1121" s="234"/>
      <c r="EJ1121" s="234"/>
      <c r="EK1121" s="234"/>
      <c r="EL1121" s="234"/>
      <c r="EM1121" s="234"/>
      <c r="EN1121" s="234"/>
      <c r="EO1121" s="234"/>
      <c r="EP1121" s="234"/>
      <c r="EQ1121" s="234"/>
      <c r="ER1121" s="234"/>
      <c r="ES1121" s="234"/>
      <c r="ET1121" s="234"/>
      <c r="EU1121" s="234"/>
      <c r="EV1121" s="234"/>
      <c r="EW1121" s="234"/>
      <c r="EX1121" s="234"/>
      <c r="EY1121" s="234"/>
      <c r="EZ1121" s="234"/>
      <c r="FA1121" s="234"/>
      <c r="FB1121" s="234"/>
      <c r="FC1121" s="234"/>
      <c r="FD1121" s="234"/>
      <c r="FE1121" s="234"/>
      <c r="FF1121" s="234"/>
      <c r="FG1121" s="234"/>
      <c r="FH1121" s="234"/>
      <c r="FI1121" s="234"/>
      <c r="FJ1121" s="234"/>
      <c r="FK1121" s="234"/>
      <c r="FL1121" s="234"/>
      <c r="FM1121" s="234"/>
      <c r="FN1121" s="234"/>
      <c r="FO1121" s="234"/>
      <c r="FP1121" s="234"/>
      <c r="FQ1121" s="234"/>
      <c r="FR1121" s="234"/>
      <c r="FS1121" s="234"/>
      <c r="FT1121" s="234"/>
      <c r="FU1121" s="234"/>
      <c r="FV1121" s="234"/>
      <c r="FW1121" s="234"/>
      <c r="FX1121" s="234"/>
      <c r="FY1121" s="234"/>
      <c r="FZ1121" s="234"/>
      <c r="GA1121" s="234"/>
      <c r="GB1121" s="234"/>
      <c r="GC1121" s="234"/>
      <c r="GD1121" s="234"/>
      <c r="GE1121" s="234"/>
      <c r="GF1121" s="234"/>
      <c r="GG1121" s="234"/>
      <c r="GH1121" s="234"/>
      <c r="GI1121" s="234"/>
      <c r="GJ1121" s="234"/>
      <c r="GK1121" s="234"/>
      <c r="GL1121" s="234"/>
      <c r="GM1121" s="234"/>
      <c r="GN1121" s="234"/>
      <c r="GO1121" s="234"/>
      <c r="GP1121" s="234"/>
      <c r="GQ1121" s="234"/>
      <c r="GR1121" s="234"/>
      <c r="GS1121" s="234"/>
      <c r="GT1121" s="234"/>
      <c r="GU1121" s="234"/>
      <c r="GV1121" s="234"/>
      <c r="GW1121" s="234"/>
      <c r="GX1121" s="234"/>
      <c r="GY1121" s="234"/>
      <c r="GZ1121" s="234"/>
      <c r="HA1121" s="234"/>
      <c r="HB1121" s="234"/>
      <c r="HC1121" s="234"/>
      <c r="HD1121" s="234"/>
      <c r="HE1121" s="234"/>
      <c r="HF1121" s="234"/>
      <c r="HG1121" s="234"/>
      <c r="HH1121" s="234"/>
      <c r="HI1121" s="234"/>
      <c r="HJ1121" s="234"/>
      <c r="HK1121" s="234"/>
      <c r="HL1121" s="234"/>
      <c r="HM1121" s="234"/>
      <c r="HN1121" s="234"/>
      <c r="HO1121" s="234"/>
      <c r="HP1121" s="234"/>
      <c r="HQ1121" s="234"/>
      <c r="HR1121" s="234"/>
      <c r="HS1121" s="234"/>
      <c r="HT1121" s="234"/>
      <c r="HU1121" s="234"/>
      <c r="HV1121" s="234"/>
      <c r="HW1121" s="234"/>
      <c r="HX1121" s="234"/>
      <c r="HY1121" s="234"/>
      <c r="HZ1121" s="234"/>
      <c r="IA1121" s="234"/>
      <c r="IB1121" s="234"/>
      <c r="IC1121" s="234"/>
      <c r="ID1121" s="234"/>
    </row>
    <row r="1123" spans="1:238" s="311" customFormat="1">
      <c r="A1123" s="249"/>
      <c r="B1123" s="280"/>
      <c r="C1123" s="280"/>
      <c r="D1123" s="280"/>
      <c r="E1123" s="280"/>
      <c r="F1123" s="280"/>
      <c r="G1123" s="280"/>
      <c r="H1123" s="243"/>
      <c r="I1123" s="307"/>
      <c r="J1123" s="308"/>
      <c r="K1123" s="309"/>
      <c r="L1123" s="310"/>
      <c r="N1123" s="301"/>
      <c r="O1123" s="301"/>
      <c r="P1123" s="234"/>
      <c r="Q1123" s="234"/>
      <c r="R1123" s="234"/>
      <c r="S1123" s="234"/>
      <c r="T1123" s="234"/>
      <c r="U1123" s="234"/>
      <c r="V1123" s="234"/>
      <c r="W1123" s="234"/>
      <c r="X1123" s="234"/>
      <c r="Y1123" s="234"/>
      <c r="Z1123" s="234"/>
      <c r="AA1123" s="234"/>
      <c r="AB1123" s="234"/>
      <c r="AC1123" s="234"/>
      <c r="AD1123" s="234"/>
      <c r="AE1123" s="234"/>
      <c r="AF1123" s="234"/>
      <c r="AG1123" s="234"/>
      <c r="AH1123" s="234"/>
      <c r="AI1123" s="234"/>
      <c r="AJ1123" s="234"/>
      <c r="AK1123" s="234"/>
      <c r="AL1123" s="234"/>
      <c r="AM1123" s="234"/>
      <c r="AN1123" s="234"/>
      <c r="AO1123" s="234"/>
      <c r="AP1123" s="234"/>
      <c r="AQ1123" s="234"/>
      <c r="AR1123" s="234"/>
      <c r="AS1123" s="234"/>
      <c r="AT1123" s="234"/>
      <c r="AU1123" s="234"/>
      <c r="AV1123" s="234"/>
      <c r="AW1123" s="234"/>
      <c r="AX1123" s="234"/>
      <c r="AY1123" s="234"/>
      <c r="AZ1123" s="234"/>
      <c r="BA1123" s="234"/>
      <c r="BB1123" s="234"/>
      <c r="BC1123" s="234"/>
      <c r="BD1123" s="234"/>
      <c r="BE1123" s="234"/>
      <c r="BF1123" s="234"/>
      <c r="BG1123" s="234"/>
      <c r="BH1123" s="234"/>
      <c r="BI1123" s="234"/>
      <c r="BJ1123" s="234"/>
      <c r="BK1123" s="234"/>
      <c r="BL1123" s="234"/>
      <c r="BM1123" s="234"/>
      <c r="BN1123" s="234"/>
      <c r="BO1123" s="234"/>
      <c r="BP1123" s="234"/>
      <c r="BQ1123" s="234"/>
      <c r="BR1123" s="234"/>
      <c r="BS1123" s="234"/>
      <c r="BT1123" s="234"/>
      <c r="BU1123" s="234"/>
      <c r="BV1123" s="234"/>
      <c r="BW1123" s="234"/>
      <c r="BX1123" s="234"/>
      <c r="BY1123" s="234"/>
      <c r="BZ1123" s="234"/>
      <c r="CA1123" s="234"/>
      <c r="CB1123" s="234"/>
      <c r="CC1123" s="234"/>
      <c r="CD1123" s="234"/>
      <c r="CE1123" s="234"/>
      <c r="CF1123" s="234"/>
      <c r="CG1123" s="234"/>
      <c r="CH1123" s="234"/>
      <c r="CI1123" s="234"/>
      <c r="CJ1123" s="234"/>
      <c r="CK1123" s="234"/>
      <c r="CL1123" s="234"/>
      <c r="CM1123" s="234"/>
      <c r="CN1123" s="234"/>
      <c r="CO1123" s="234"/>
      <c r="CP1123" s="234"/>
      <c r="CQ1123" s="234"/>
      <c r="CR1123" s="234"/>
      <c r="CS1123" s="234"/>
      <c r="CT1123" s="234"/>
      <c r="CU1123" s="234"/>
      <c r="CV1123" s="234"/>
      <c r="CW1123" s="234"/>
      <c r="CX1123" s="234"/>
      <c r="CY1123" s="234"/>
      <c r="CZ1123" s="234"/>
      <c r="DA1123" s="234"/>
      <c r="DB1123" s="234"/>
      <c r="DC1123" s="234"/>
      <c r="DD1123" s="234"/>
      <c r="DE1123" s="234"/>
      <c r="DF1123" s="234"/>
      <c r="DG1123" s="234"/>
      <c r="DH1123" s="234"/>
      <c r="DI1123" s="234"/>
      <c r="DJ1123" s="234"/>
      <c r="DK1123" s="234"/>
      <c r="DL1123" s="234"/>
      <c r="DM1123" s="234"/>
      <c r="DN1123" s="234"/>
      <c r="DO1123" s="234"/>
      <c r="DP1123" s="234"/>
      <c r="DQ1123" s="234"/>
      <c r="DR1123" s="234"/>
      <c r="DS1123" s="234"/>
      <c r="DT1123" s="234"/>
      <c r="DU1123" s="234"/>
      <c r="DV1123" s="234"/>
      <c r="DW1123" s="234"/>
      <c r="DX1123" s="234"/>
      <c r="DY1123" s="234"/>
      <c r="DZ1123" s="234"/>
      <c r="EA1123" s="234"/>
      <c r="EB1123" s="234"/>
      <c r="EC1123" s="234"/>
      <c r="ED1123" s="234"/>
      <c r="EE1123" s="234"/>
      <c r="EF1123" s="234"/>
      <c r="EG1123" s="234"/>
      <c r="EH1123" s="234"/>
      <c r="EI1123" s="234"/>
      <c r="EJ1123" s="234"/>
      <c r="EK1123" s="234"/>
      <c r="EL1123" s="234"/>
      <c r="EM1123" s="234"/>
      <c r="EN1123" s="234"/>
      <c r="EO1123" s="234"/>
      <c r="EP1123" s="234"/>
      <c r="EQ1123" s="234"/>
      <c r="ER1123" s="234"/>
      <c r="ES1123" s="234"/>
      <c r="ET1123" s="234"/>
      <c r="EU1123" s="234"/>
      <c r="EV1123" s="234"/>
      <c r="EW1123" s="234"/>
      <c r="EX1123" s="234"/>
      <c r="EY1123" s="234"/>
      <c r="EZ1123" s="234"/>
      <c r="FA1123" s="234"/>
      <c r="FB1123" s="234"/>
      <c r="FC1123" s="234"/>
      <c r="FD1123" s="234"/>
      <c r="FE1123" s="234"/>
      <c r="FF1123" s="234"/>
      <c r="FG1123" s="234"/>
      <c r="FH1123" s="234"/>
      <c r="FI1123" s="234"/>
      <c r="FJ1123" s="234"/>
      <c r="FK1123" s="234"/>
      <c r="FL1123" s="234"/>
      <c r="FM1123" s="234"/>
      <c r="FN1123" s="234"/>
      <c r="FO1123" s="234"/>
      <c r="FP1123" s="234"/>
      <c r="FQ1123" s="234"/>
      <c r="FR1123" s="234"/>
      <c r="FS1123" s="234"/>
      <c r="FT1123" s="234"/>
      <c r="FU1123" s="234"/>
      <c r="FV1123" s="234"/>
      <c r="FW1123" s="234"/>
      <c r="FX1123" s="234"/>
      <c r="FY1123" s="234"/>
      <c r="FZ1123" s="234"/>
      <c r="GA1123" s="234"/>
      <c r="GB1123" s="234"/>
      <c r="GC1123" s="234"/>
      <c r="GD1123" s="234"/>
      <c r="GE1123" s="234"/>
      <c r="GF1123" s="234"/>
      <c r="GG1123" s="234"/>
      <c r="GH1123" s="234"/>
      <c r="GI1123" s="234"/>
      <c r="GJ1123" s="234"/>
      <c r="GK1123" s="234"/>
      <c r="GL1123" s="234"/>
      <c r="GM1123" s="234"/>
      <c r="GN1123" s="234"/>
      <c r="GO1123" s="234"/>
      <c r="GP1123" s="234"/>
      <c r="GQ1123" s="234"/>
      <c r="GR1123" s="234"/>
      <c r="GS1123" s="234"/>
      <c r="GT1123" s="234"/>
      <c r="GU1123" s="234"/>
      <c r="GV1123" s="234"/>
      <c r="GW1123" s="234"/>
      <c r="GX1123" s="234"/>
      <c r="GY1123" s="234"/>
      <c r="GZ1123" s="234"/>
      <c r="HA1123" s="234"/>
      <c r="HB1123" s="234"/>
      <c r="HC1123" s="234"/>
      <c r="HD1123" s="234"/>
      <c r="HE1123" s="234"/>
      <c r="HF1123" s="234"/>
      <c r="HG1123" s="234"/>
      <c r="HH1123" s="234"/>
      <c r="HI1123" s="234"/>
      <c r="HJ1123" s="234"/>
      <c r="HK1123" s="234"/>
      <c r="HL1123" s="234"/>
      <c r="HM1123" s="234"/>
      <c r="HN1123" s="234"/>
      <c r="HO1123" s="234"/>
      <c r="HP1123" s="234"/>
      <c r="HQ1123" s="234"/>
      <c r="HR1123" s="234"/>
      <c r="HS1123" s="234"/>
      <c r="HT1123" s="234"/>
      <c r="HU1123" s="234"/>
      <c r="HV1123" s="234"/>
      <c r="HW1123" s="234"/>
      <c r="HX1123" s="234"/>
      <c r="HY1123" s="234"/>
      <c r="HZ1123" s="234"/>
      <c r="IA1123" s="234"/>
      <c r="IB1123" s="234"/>
      <c r="IC1123" s="234"/>
      <c r="ID1123" s="234"/>
    </row>
    <row r="1125" spans="1:238" s="311" customFormat="1">
      <c r="A1125" s="249"/>
      <c r="B1125" s="280"/>
      <c r="C1125" s="280"/>
      <c r="D1125" s="280"/>
      <c r="E1125" s="280"/>
      <c r="F1125" s="280"/>
      <c r="G1125" s="280"/>
      <c r="H1125" s="243"/>
      <c r="I1125" s="307"/>
      <c r="J1125" s="308"/>
      <c r="K1125" s="309"/>
      <c r="L1125" s="310"/>
      <c r="N1125" s="301"/>
      <c r="O1125" s="301"/>
      <c r="P1125" s="234"/>
      <c r="Q1125" s="234"/>
      <c r="R1125" s="234"/>
      <c r="S1125" s="234"/>
      <c r="T1125" s="234"/>
      <c r="U1125" s="234"/>
      <c r="V1125" s="234"/>
      <c r="W1125" s="234"/>
      <c r="X1125" s="234"/>
      <c r="Y1125" s="234"/>
      <c r="Z1125" s="234"/>
      <c r="AA1125" s="234"/>
      <c r="AB1125" s="234"/>
      <c r="AC1125" s="234"/>
      <c r="AD1125" s="234"/>
      <c r="AE1125" s="234"/>
      <c r="AF1125" s="234"/>
      <c r="AG1125" s="234"/>
      <c r="AH1125" s="234"/>
      <c r="AI1125" s="234"/>
      <c r="AJ1125" s="234"/>
      <c r="AK1125" s="234"/>
      <c r="AL1125" s="234"/>
      <c r="AM1125" s="234"/>
      <c r="AN1125" s="234"/>
      <c r="AO1125" s="234"/>
      <c r="AP1125" s="234"/>
      <c r="AQ1125" s="234"/>
      <c r="AR1125" s="234"/>
      <c r="AS1125" s="234"/>
      <c r="AT1125" s="234"/>
      <c r="AU1125" s="234"/>
      <c r="AV1125" s="234"/>
      <c r="AW1125" s="234"/>
      <c r="AX1125" s="234"/>
      <c r="AY1125" s="234"/>
      <c r="AZ1125" s="234"/>
      <c r="BA1125" s="234"/>
      <c r="BB1125" s="234"/>
      <c r="BC1125" s="234"/>
      <c r="BD1125" s="234"/>
      <c r="BE1125" s="234"/>
      <c r="BF1125" s="234"/>
      <c r="BG1125" s="234"/>
      <c r="BH1125" s="234"/>
      <c r="BI1125" s="234"/>
      <c r="BJ1125" s="234"/>
      <c r="BK1125" s="234"/>
      <c r="BL1125" s="234"/>
      <c r="BM1125" s="234"/>
      <c r="BN1125" s="234"/>
      <c r="BO1125" s="234"/>
      <c r="BP1125" s="234"/>
      <c r="BQ1125" s="234"/>
      <c r="BR1125" s="234"/>
      <c r="BS1125" s="234"/>
      <c r="BT1125" s="234"/>
      <c r="BU1125" s="234"/>
      <c r="BV1125" s="234"/>
      <c r="BW1125" s="234"/>
      <c r="BX1125" s="234"/>
      <c r="BY1125" s="234"/>
      <c r="BZ1125" s="234"/>
      <c r="CA1125" s="234"/>
      <c r="CB1125" s="234"/>
      <c r="CC1125" s="234"/>
      <c r="CD1125" s="234"/>
      <c r="CE1125" s="234"/>
      <c r="CF1125" s="234"/>
      <c r="CG1125" s="234"/>
      <c r="CH1125" s="234"/>
      <c r="CI1125" s="234"/>
      <c r="CJ1125" s="234"/>
      <c r="CK1125" s="234"/>
      <c r="CL1125" s="234"/>
      <c r="CM1125" s="234"/>
      <c r="CN1125" s="234"/>
      <c r="CO1125" s="234"/>
      <c r="CP1125" s="234"/>
      <c r="CQ1125" s="234"/>
      <c r="CR1125" s="234"/>
      <c r="CS1125" s="234"/>
      <c r="CT1125" s="234"/>
      <c r="CU1125" s="234"/>
      <c r="CV1125" s="234"/>
      <c r="CW1125" s="234"/>
      <c r="CX1125" s="234"/>
      <c r="CY1125" s="234"/>
      <c r="CZ1125" s="234"/>
      <c r="DA1125" s="234"/>
      <c r="DB1125" s="234"/>
      <c r="DC1125" s="234"/>
      <c r="DD1125" s="234"/>
      <c r="DE1125" s="234"/>
      <c r="DF1125" s="234"/>
      <c r="DG1125" s="234"/>
      <c r="DH1125" s="234"/>
      <c r="DI1125" s="234"/>
      <c r="DJ1125" s="234"/>
      <c r="DK1125" s="234"/>
      <c r="DL1125" s="234"/>
      <c r="DM1125" s="234"/>
      <c r="DN1125" s="234"/>
      <c r="DO1125" s="234"/>
      <c r="DP1125" s="234"/>
      <c r="DQ1125" s="234"/>
      <c r="DR1125" s="234"/>
      <c r="DS1125" s="234"/>
      <c r="DT1125" s="234"/>
      <c r="DU1125" s="234"/>
      <c r="DV1125" s="234"/>
      <c r="DW1125" s="234"/>
      <c r="DX1125" s="234"/>
      <c r="DY1125" s="234"/>
      <c r="DZ1125" s="234"/>
      <c r="EA1125" s="234"/>
      <c r="EB1125" s="234"/>
      <c r="EC1125" s="234"/>
      <c r="ED1125" s="234"/>
      <c r="EE1125" s="234"/>
      <c r="EF1125" s="234"/>
      <c r="EG1125" s="234"/>
      <c r="EH1125" s="234"/>
      <c r="EI1125" s="234"/>
      <c r="EJ1125" s="234"/>
      <c r="EK1125" s="234"/>
      <c r="EL1125" s="234"/>
      <c r="EM1125" s="234"/>
      <c r="EN1125" s="234"/>
      <c r="EO1125" s="234"/>
      <c r="EP1125" s="234"/>
      <c r="EQ1125" s="234"/>
      <c r="ER1125" s="234"/>
      <c r="ES1125" s="234"/>
      <c r="ET1125" s="234"/>
      <c r="EU1125" s="234"/>
      <c r="EV1125" s="234"/>
      <c r="EW1125" s="234"/>
      <c r="EX1125" s="234"/>
      <c r="EY1125" s="234"/>
      <c r="EZ1125" s="234"/>
      <c r="FA1125" s="234"/>
      <c r="FB1125" s="234"/>
      <c r="FC1125" s="234"/>
      <c r="FD1125" s="234"/>
      <c r="FE1125" s="234"/>
      <c r="FF1125" s="234"/>
      <c r="FG1125" s="234"/>
      <c r="FH1125" s="234"/>
      <c r="FI1125" s="234"/>
      <c r="FJ1125" s="234"/>
      <c r="FK1125" s="234"/>
      <c r="FL1125" s="234"/>
      <c r="FM1125" s="234"/>
      <c r="FN1125" s="234"/>
      <c r="FO1125" s="234"/>
      <c r="FP1125" s="234"/>
      <c r="FQ1125" s="234"/>
      <c r="FR1125" s="234"/>
      <c r="FS1125" s="234"/>
      <c r="FT1125" s="234"/>
      <c r="FU1125" s="234"/>
      <c r="FV1125" s="234"/>
      <c r="FW1125" s="234"/>
      <c r="FX1125" s="234"/>
      <c r="FY1125" s="234"/>
      <c r="FZ1125" s="234"/>
      <c r="GA1125" s="234"/>
      <c r="GB1125" s="234"/>
      <c r="GC1125" s="234"/>
      <c r="GD1125" s="234"/>
      <c r="GE1125" s="234"/>
      <c r="GF1125" s="234"/>
      <c r="GG1125" s="234"/>
      <c r="GH1125" s="234"/>
      <c r="GI1125" s="234"/>
      <c r="GJ1125" s="234"/>
      <c r="GK1125" s="234"/>
      <c r="GL1125" s="234"/>
      <c r="GM1125" s="234"/>
      <c r="GN1125" s="234"/>
      <c r="GO1125" s="234"/>
      <c r="GP1125" s="234"/>
      <c r="GQ1125" s="234"/>
      <c r="GR1125" s="234"/>
      <c r="GS1125" s="234"/>
      <c r="GT1125" s="234"/>
      <c r="GU1125" s="234"/>
      <c r="GV1125" s="234"/>
      <c r="GW1125" s="234"/>
      <c r="GX1125" s="234"/>
      <c r="GY1125" s="234"/>
      <c r="GZ1125" s="234"/>
      <c r="HA1125" s="234"/>
      <c r="HB1125" s="234"/>
      <c r="HC1125" s="234"/>
      <c r="HD1125" s="234"/>
      <c r="HE1125" s="234"/>
      <c r="HF1125" s="234"/>
      <c r="HG1125" s="234"/>
      <c r="HH1125" s="234"/>
      <c r="HI1125" s="234"/>
      <c r="HJ1125" s="234"/>
      <c r="HK1125" s="234"/>
      <c r="HL1125" s="234"/>
      <c r="HM1125" s="234"/>
      <c r="HN1125" s="234"/>
      <c r="HO1125" s="234"/>
      <c r="HP1125" s="234"/>
      <c r="HQ1125" s="234"/>
      <c r="HR1125" s="234"/>
      <c r="HS1125" s="234"/>
      <c r="HT1125" s="234"/>
      <c r="HU1125" s="234"/>
      <c r="HV1125" s="234"/>
      <c r="HW1125" s="234"/>
      <c r="HX1125" s="234"/>
      <c r="HY1125" s="234"/>
      <c r="HZ1125" s="234"/>
      <c r="IA1125" s="234"/>
      <c r="IB1125" s="234"/>
      <c r="IC1125" s="234"/>
      <c r="ID1125" s="234"/>
    </row>
    <row r="1127" spans="1:238" s="311" customFormat="1">
      <c r="A1127" s="249"/>
      <c r="B1127" s="280"/>
      <c r="C1127" s="280"/>
      <c r="D1127" s="280"/>
      <c r="E1127" s="280"/>
      <c r="F1127" s="280"/>
      <c r="G1127" s="280"/>
      <c r="H1127" s="243"/>
      <c r="I1127" s="307"/>
      <c r="J1127" s="308"/>
      <c r="K1127" s="309"/>
      <c r="L1127" s="310"/>
      <c r="N1127" s="301"/>
      <c r="O1127" s="301"/>
      <c r="P1127" s="234"/>
      <c r="Q1127" s="234"/>
      <c r="R1127" s="234"/>
      <c r="S1127" s="234"/>
      <c r="T1127" s="234"/>
      <c r="U1127" s="234"/>
      <c r="V1127" s="234"/>
      <c r="W1127" s="234"/>
      <c r="X1127" s="234"/>
      <c r="Y1127" s="234"/>
      <c r="Z1127" s="234"/>
      <c r="AA1127" s="234"/>
      <c r="AB1127" s="234"/>
      <c r="AC1127" s="234"/>
      <c r="AD1127" s="234"/>
      <c r="AE1127" s="234"/>
      <c r="AF1127" s="234"/>
      <c r="AG1127" s="234"/>
      <c r="AH1127" s="234"/>
      <c r="AI1127" s="234"/>
      <c r="AJ1127" s="234"/>
      <c r="AK1127" s="234"/>
      <c r="AL1127" s="234"/>
      <c r="AM1127" s="234"/>
      <c r="AN1127" s="234"/>
      <c r="AO1127" s="234"/>
      <c r="AP1127" s="234"/>
      <c r="AQ1127" s="234"/>
      <c r="AR1127" s="234"/>
      <c r="AS1127" s="234"/>
      <c r="AT1127" s="234"/>
      <c r="AU1127" s="234"/>
      <c r="AV1127" s="234"/>
      <c r="AW1127" s="234"/>
      <c r="AX1127" s="234"/>
      <c r="AY1127" s="234"/>
      <c r="AZ1127" s="234"/>
      <c r="BA1127" s="234"/>
      <c r="BB1127" s="234"/>
      <c r="BC1127" s="234"/>
      <c r="BD1127" s="234"/>
      <c r="BE1127" s="234"/>
      <c r="BF1127" s="234"/>
      <c r="BG1127" s="234"/>
      <c r="BH1127" s="234"/>
      <c r="BI1127" s="234"/>
      <c r="BJ1127" s="234"/>
      <c r="BK1127" s="234"/>
      <c r="BL1127" s="234"/>
      <c r="BM1127" s="234"/>
      <c r="BN1127" s="234"/>
      <c r="BO1127" s="234"/>
      <c r="BP1127" s="234"/>
      <c r="BQ1127" s="234"/>
      <c r="BR1127" s="234"/>
      <c r="BS1127" s="234"/>
      <c r="BT1127" s="234"/>
      <c r="BU1127" s="234"/>
      <c r="BV1127" s="234"/>
      <c r="BW1127" s="234"/>
      <c r="BX1127" s="234"/>
      <c r="BY1127" s="234"/>
      <c r="BZ1127" s="234"/>
      <c r="CA1127" s="234"/>
      <c r="CB1127" s="234"/>
      <c r="CC1127" s="234"/>
      <c r="CD1127" s="234"/>
      <c r="CE1127" s="234"/>
      <c r="CF1127" s="234"/>
      <c r="CG1127" s="234"/>
      <c r="CH1127" s="234"/>
      <c r="CI1127" s="234"/>
      <c r="CJ1127" s="234"/>
      <c r="CK1127" s="234"/>
      <c r="CL1127" s="234"/>
      <c r="CM1127" s="234"/>
      <c r="CN1127" s="234"/>
      <c r="CO1127" s="234"/>
      <c r="CP1127" s="234"/>
      <c r="CQ1127" s="234"/>
      <c r="CR1127" s="234"/>
      <c r="CS1127" s="234"/>
      <c r="CT1127" s="234"/>
      <c r="CU1127" s="234"/>
      <c r="CV1127" s="234"/>
      <c r="CW1127" s="234"/>
      <c r="CX1127" s="234"/>
      <c r="CY1127" s="234"/>
      <c r="CZ1127" s="234"/>
      <c r="DA1127" s="234"/>
      <c r="DB1127" s="234"/>
      <c r="DC1127" s="234"/>
      <c r="DD1127" s="234"/>
      <c r="DE1127" s="234"/>
      <c r="DF1127" s="234"/>
      <c r="DG1127" s="234"/>
      <c r="DH1127" s="234"/>
      <c r="DI1127" s="234"/>
      <c r="DJ1127" s="234"/>
      <c r="DK1127" s="234"/>
      <c r="DL1127" s="234"/>
      <c r="DM1127" s="234"/>
      <c r="DN1127" s="234"/>
      <c r="DO1127" s="234"/>
      <c r="DP1127" s="234"/>
      <c r="DQ1127" s="234"/>
      <c r="DR1127" s="234"/>
      <c r="DS1127" s="234"/>
      <c r="DT1127" s="234"/>
      <c r="DU1127" s="234"/>
      <c r="DV1127" s="234"/>
      <c r="DW1127" s="234"/>
      <c r="DX1127" s="234"/>
      <c r="DY1127" s="234"/>
      <c r="DZ1127" s="234"/>
      <c r="EA1127" s="234"/>
      <c r="EB1127" s="234"/>
      <c r="EC1127" s="234"/>
      <c r="ED1127" s="234"/>
      <c r="EE1127" s="234"/>
      <c r="EF1127" s="234"/>
      <c r="EG1127" s="234"/>
      <c r="EH1127" s="234"/>
      <c r="EI1127" s="234"/>
      <c r="EJ1127" s="234"/>
      <c r="EK1127" s="234"/>
      <c r="EL1127" s="234"/>
      <c r="EM1127" s="234"/>
      <c r="EN1127" s="234"/>
      <c r="EO1127" s="234"/>
      <c r="EP1127" s="234"/>
      <c r="EQ1127" s="234"/>
      <c r="ER1127" s="234"/>
      <c r="ES1127" s="234"/>
      <c r="ET1127" s="234"/>
      <c r="EU1127" s="234"/>
      <c r="EV1127" s="234"/>
      <c r="EW1127" s="234"/>
      <c r="EX1127" s="234"/>
      <c r="EY1127" s="234"/>
      <c r="EZ1127" s="234"/>
      <c r="FA1127" s="234"/>
      <c r="FB1127" s="234"/>
      <c r="FC1127" s="234"/>
      <c r="FD1127" s="234"/>
      <c r="FE1127" s="234"/>
      <c r="FF1127" s="234"/>
      <c r="FG1127" s="234"/>
      <c r="FH1127" s="234"/>
      <c r="FI1127" s="234"/>
      <c r="FJ1127" s="234"/>
      <c r="FK1127" s="234"/>
      <c r="FL1127" s="234"/>
      <c r="FM1127" s="234"/>
      <c r="FN1127" s="234"/>
      <c r="FO1127" s="234"/>
      <c r="FP1127" s="234"/>
      <c r="FQ1127" s="234"/>
      <c r="FR1127" s="234"/>
      <c r="FS1127" s="234"/>
      <c r="FT1127" s="234"/>
      <c r="FU1127" s="234"/>
      <c r="FV1127" s="234"/>
      <c r="FW1127" s="234"/>
      <c r="FX1127" s="234"/>
      <c r="FY1127" s="234"/>
      <c r="FZ1127" s="234"/>
      <c r="GA1127" s="234"/>
      <c r="GB1127" s="234"/>
      <c r="GC1127" s="234"/>
      <c r="GD1127" s="234"/>
      <c r="GE1127" s="234"/>
      <c r="GF1127" s="234"/>
      <c r="GG1127" s="234"/>
      <c r="GH1127" s="234"/>
      <c r="GI1127" s="234"/>
      <c r="GJ1127" s="234"/>
      <c r="GK1127" s="234"/>
      <c r="GL1127" s="234"/>
      <c r="GM1127" s="234"/>
      <c r="GN1127" s="234"/>
      <c r="GO1127" s="234"/>
      <c r="GP1127" s="234"/>
      <c r="GQ1127" s="234"/>
      <c r="GR1127" s="234"/>
      <c r="GS1127" s="234"/>
      <c r="GT1127" s="234"/>
      <c r="GU1127" s="234"/>
      <c r="GV1127" s="234"/>
      <c r="GW1127" s="234"/>
      <c r="GX1127" s="234"/>
      <c r="GY1127" s="234"/>
      <c r="GZ1127" s="234"/>
      <c r="HA1127" s="234"/>
      <c r="HB1127" s="234"/>
      <c r="HC1127" s="234"/>
      <c r="HD1127" s="234"/>
      <c r="HE1127" s="234"/>
      <c r="HF1127" s="234"/>
      <c r="HG1127" s="234"/>
      <c r="HH1127" s="234"/>
      <c r="HI1127" s="234"/>
      <c r="HJ1127" s="234"/>
      <c r="HK1127" s="234"/>
      <c r="HL1127" s="234"/>
      <c r="HM1127" s="234"/>
      <c r="HN1127" s="234"/>
      <c r="HO1127" s="234"/>
      <c r="HP1127" s="234"/>
      <c r="HQ1127" s="234"/>
      <c r="HR1127" s="234"/>
      <c r="HS1127" s="234"/>
      <c r="HT1127" s="234"/>
      <c r="HU1127" s="234"/>
      <c r="HV1127" s="234"/>
      <c r="HW1127" s="234"/>
      <c r="HX1127" s="234"/>
      <c r="HY1127" s="234"/>
      <c r="HZ1127" s="234"/>
      <c r="IA1127" s="234"/>
      <c r="IB1127" s="234"/>
      <c r="IC1127" s="234"/>
      <c r="ID1127" s="234"/>
    </row>
    <row r="1129" spans="1:238" s="311" customFormat="1">
      <c r="A1129" s="249"/>
      <c r="B1129" s="280"/>
      <c r="C1129" s="280"/>
      <c r="D1129" s="280"/>
      <c r="E1129" s="280"/>
      <c r="F1129" s="280"/>
      <c r="G1129" s="280"/>
      <c r="H1129" s="243"/>
      <c r="I1129" s="307"/>
      <c r="J1129" s="308"/>
      <c r="K1129" s="309"/>
      <c r="L1129" s="310"/>
      <c r="N1129" s="301"/>
      <c r="O1129" s="301"/>
      <c r="P1129" s="234"/>
      <c r="Q1129" s="234"/>
      <c r="R1129" s="234"/>
      <c r="S1129" s="234"/>
      <c r="T1129" s="234"/>
      <c r="U1129" s="234"/>
      <c r="V1129" s="234"/>
      <c r="W1129" s="234"/>
      <c r="X1129" s="234"/>
      <c r="Y1129" s="234"/>
      <c r="Z1129" s="234"/>
      <c r="AA1129" s="234"/>
      <c r="AB1129" s="234"/>
      <c r="AC1129" s="234"/>
      <c r="AD1129" s="234"/>
      <c r="AE1129" s="234"/>
      <c r="AF1129" s="234"/>
      <c r="AG1129" s="234"/>
      <c r="AH1129" s="234"/>
      <c r="AI1129" s="234"/>
      <c r="AJ1129" s="234"/>
      <c r="AK1129" s="234"/>
      <c r="AL1129" s="234"/>
      <c r="AM1129" s="234"/>
      <c r="AN1129" s="234"/>
      <c r="AO1129" s="234"/>
      <c r="AP1129" s="234"/>
      <c r="AQ1129" s="234"/>
      <c r="AR1129" s="234"/>
      <c r="AS1129" s="234"/>
      <c r="AT1129" s="234"/>
      <c r="AU1129" s="234"/>
      <c r="AV1129" s="234"/>
      <c r="AW1129" s="234"/>
      <c r="AX1129" s="234"/>
      <c r="AY1129" s="234"/>
      <c r="AZ1129" s="234"/>
      <c r="BA1129" s="234"/>
      <c r="BB1129" s="234"/>
      <c r="BC1129" s="234"/>
      <c r="BD1129" s="234"/>
      <c r="BE1129" s="234"/>
      <c r="BF1129" s="234"/>
      <c r="BG1129" s="234"/>
      <c r="BH1129" s="234"/>
      <c r="BI1129" s="234"/>
      <c r="BJ1129" s="234"/>
      <c r="BK1129" s="234"/>
      <c r="BL1129" s="234"/>
      <c r="BM1129" s="234"/>
      <c r="BN1129" s="234"/>
      <c r="BO1129" s="234"/>
      <c r="BP1129" s="234"/>
      <c r="BQ1129" s="234"/>
      <c r="BR1129" s="234"/>
      <c r="BS1129" s="234"/>
      <c r="BT1129" s="234"/>
      <c r="BU1129" s="234"/>
      <c r="BV1129" s="234"/>
      <c r="BW1129" s="234"/>
      <c r="BX1129" s="234"/>
      <c r="BY1129" s="234"/>
      <c r="BZ1129" s="234"/>
      <c r="CA1129" s="234"/>
      <c r="CB1129" s="234"/>
      <c r="CC1129" s="234"/>
      <c r="CD1129" s="234"/>
      <c r="CE1129" s="234"/>
      <c r="CF1129" s="234"/>
      <c r="CG1129" s="234"/>
      <c r="CH1129" s="234"/>
      <c r="CI1129" s="234"/>
      <c r="CJ1129" s="234"/>
      <c r="CK1129" s="234"/>
      <c r="CL1129" s="234"/>
      <c r="CM1129" s="234"/>
      <c r="CN1129" s="234"/>
      <c r="CO1129" s="234"/>
      <c r="CP1129" s="234"/>
      <c r="CQ1129" s="234"/>
      <c r="CR1129" s="234"/>
      <c r="CS1129" s="234"/>
      <c r="CT1129" s="234"/>
      <c r="CU1129" s="234"/>
      <c r="CV1129" s="234"/>
      <c r="CW1129" s="234"/>
      <c r="CX1129" s="234"/>
      <c r="CY1129" s="234"/>
      <c r="CZ1129" s="234"/>
      <c r="DA1129" s="234"/>
      <c r="DB1129" s="234"/>
      <c r="DC1129" s="234"/>
      <c r="DD1129" s="234"/>
      <c r="DE1129" s="234"/>
      <c r="DF1129" s="234"/>
      <c r="DG1129" s="234"/>
      <c r="DH1129" s="234"/>
      <c r="DI1129" s="234"/>
      <c r="DJ1129" s="234"/>
      <c r="DK1129" s="234"/>
      <c r="DL1129" s="234"/>
      <c r="DM1129" s="234"/>
      <c r="DN1129" s="234"/>
      <c r="DO1129" s="234"/>
      <c r="DP1129" s="234"/>
      <c r="DQ1129" s="234"/>
      <c r="DR1129" s="234"/>
      <c r="DS1129" s="234"/>
      <c r="DT1129" s="234"/>
      <c r="DU1129" s="234"/>
      <c r="DV1129" s="234"/>
      <c r="DW1129" s="234"/>
      <c r="DX1129" s="234"/>
      <c r="DY1129" s="234"/>
      <c r="DZ1129" s="234"/>
      <c r="EA1129" s="234"/>
      <c r="EB1129" s="234"/>
      <c r="EC1129" s="234"/>
      <c r="ED1129" s="234"/>
      <c r="EE1129" s="234"/>
      <c r="EF1129" s="234"/>
      <c r="EG1129" s="234"/>
      <c r="EH1129" s="234"/>
      <c r="EI1129" s="234"/>
      <c r="EJ1129" s="234"/>
      <c r="EK1129" s="234"/>
      <c r="EL1129" s="234"/>
      <c r="EM1129" s="234"/>
      <c r="EN1129" s="234"/>
      <c r="EO1129" s="234"/>
      <c r="EP1129" s="234"/>
      <c r="EQ1129" s="234"/>
      <c r="ER1129" s="234"/>
      <c r="ES1129" s="234"/>
      <c r="ET1129" s="234"/>
      <c r="EU1129" s="234"/>
      <c r="EV1129" s="234"/>
      <c r="EW1129" s="234"/>
      <c r="EX1129" s="234"/>
      <c r="EY1129" s="234"/>
      <c r="EZ1129" s="234"/>
      <c r="FA1129" s="234"/>
      <c r="FB1129" s="234"/>
      <c r="FC1129" s="234"/>
      <c r="FD1129" s="234"/>
      <c r="FE1129" s="234"/>
      <c r="FF1129" s="234"/>
      <c r="FG1129" s="234"/>
      <c r="FH1129" s="234"/>
      <c r="FI1129" s="234"/>
      <c r="FJ1129" s="234"/>
      <c r="FK1129" s="234"/>
      <c r="FL1129" s="234"/>
      <c r="FM1129" s="234"/>
      <c r="FN1129" s="234"/>
      <c r="FO1129" s="234"/>
      <c r="FP1129" s="234"/>
      <c r="FQ1129" s="234"/>
      <c r="FR1129" s="234"/>
      <c r="FS1129" s="234"/>
      <c r="FT1129" s="234"/>
      <c r="FU1129" s="234"/>
      <c r="FV1129" s="234"/>
      <c r="FW1129" s="234"/>
      <c r="FX1129" s="234"/>
      <c r="FY1129" s="234"/>
      <c r="FZ1129" s="234"/>
      <c r="GA1129" s="234"/>
      <c r="GB1129" s="234"/>
      <c r="GC1129" s="234"/>
      <c r="GD1129" s="234"/>
      <c r="GE1129" s="234"/>
      <c r="GF1129" s="234"/>
      <c r="GG1129" s="234"/>
      <c r="GH1129" s="234"/>
      <c r="GI1129" s="234"/>
      <c r="GJ1129" s="234"/>
      <c r="GK1129" s="234"/>
      <c r="GL1129" s="234"/>
      <c r="GM1129" s="234"/>
      <c r="GN1129" s="234"/>
      <c r="GO1129" s="234"/>
      <c r="GP1129" s="234"/>
      <c r="GQ1129" s="234"/>
      <c r="GR1129" s="234"/>
      <c r="GS1129" s="234"/>
      <c r="GT1129" s="234"/>
      <c r="GU1129" s="234"/>
      <c r="GV1129" s="234"/>
      <c r="GW1129" s="234"/>
      <c r="GX1129" s="234"/>
      <c r="GY1129" s="234"/>
      <c r="GZ1129" s="234"/>
      <c r="HA1129" s="234"/>
      <c r="HB1129" s="234"/>
      <c r="HC1129" s="234"/>
      <c r="HD1129" s="234"/>
      <c r="HE1129" s="234"/>
      <c r="HF1129" s="234"/>
      <c r="HG1129" s="234"/>
      <c r="HH1129" s="234"/>
      <c r="HI1129" s="234"/>
      <c r="HJ1129" s="234"/>
      <c r="HK1129" s="234"/>
      <c r="HL1129" s="234"/>
      <c r="HM1129" s="234"/>
      <c r="HN1129" s="234"/>
      <c r="HO1129" s="234"/>
      <c r="HP1129" s="234"/>
      <c r="HQ1129" s="234"/>
      <c r="HR1129" s="234"/>
      <c r="HS1129" s="234"/>
      <c r="HT1129" s="234"/>
      <c r="HU1129" s="234"/>
      <c r="HV1129" s="234"/>
      <c r="HW1129" s="234"/>
      <c r="HX1129" s="234"/>
      <c r="HY1129" s="234"/>
      <c r="HZ1129" s="234"/>
      <c r="IA1129" s="234"/>
      <c r="IB1129" s="234"/>
      <c r="IC1129" s="234"/>
      <c r="ID1129" s="234"/>
    </row>
    <row r="1130" spans="1:238" s="311" customFormat="1">
      <c r="A1130" s="249"/>
      <c r="B1130" s="280"/>
      <c r="C1130" s="280"/>
      <c r="D1130" s="280"/>
      <c r="E1130" s="280"/>
      <c r="F1130" s="280"/>
      <c r="G1130" s="280"/>
      <c r="H1130" s="243"/>
      <c r="I1130" s="307"/>
      <c r="J1130" s="308"/>
      <c r="K1130" s="309"/>
      <c r="L1130" s="310"/>
      <c r="N1130" s="301"/>
      <c r="O1130" s="301"/>
      <c r="P1130" s="234"/>
      <c r="Q1130" s="234"/>
      <c r="R1130" s="234"/>
      <c r="S1130" s="234"/>
      <c r="T1130" s="234"/>
      <c r="U1130" s="234"/>
      <c r="V1130" s="234"/>
      <c r="W1130" s="234"/>
      <c r="X1130" s="234"/>
      <c r="Y1130" s="234"/>
      <c r="Z1130" s="234"/>
      <c r="AA1130" s="234"/>
      <c r="AB1130" s="234"/>
      <c r="AC1130" s="234"/>
      <c r="AD1130" s="234"/>
      <c r="AE1130" s="234"/>
      <c r="AF1130" s="234"/>
      <c r="AG1130" s="234"/>
      <c r="AH1130" s="234"/>
      <c r="AI1130" s="234"/>
      <c r="AJ1130" s="234"/>
      <c r="AK1130" s="234"/>
      <c r="AL1130" s="234"/>
      <c r="AM1130" s="234"/>
      <c r="AN1130" s="234"/>
      <c r="AO1130" s="234"/>
      <c r="AP1130" s="234"/>
      <c r="AQ1130" s="234"/>
      <c r="AR1130" s="234"/>
      <c r="AS1130" s="234"/>
      <c r="AT1130" s="234"/>
      <c r="AU1130" s="234"/>
      <c r="AV1130" s="234"/>
      <c r="AW1130" s="234"/>
      <c r="AX1130" s="234"/>
      <c r="AY1130" s="234"/>
      <c r="AZ1130" s="234"/>
      <c r="BA1130" s="234"/>
      <c r="BB1130" s="234"/>
      <c r="BC1130" s="234"/>
      <c r="BD1130" s="234"/>
      <c r="BE1130" s="234"/>
      <c r="BF1130" s="234"/>
      <c r="BG1130" s="234"/>
      <c r="BH1130" s="234"/>
      <c r="BI1130" s="234"/>
      <c r="BJ1130" s="234"/>
      <c r="BK1130" s="234"/>
      <c r="BL1130" s="234"/>
      <c r="BM1130" s="234"/>
      <c r="BN1130" s="234"/>
      <c r="BO1130" s="234"/>
      <c r="BP1130" s="234"/>
      <c r="BQ1130" s="234"/>
      <c r="BR1130" s="234"/>
      <c r="BS1130" s="234"/>
      <c r="BT1130" s="234"/>
      <c r="BU1130" s="234"/>
      <c r="BV1130" s="234"/>
      <c r="BW1130" s="234"/>
      <c r="BX1130" s="234"/>
      <c r="BY1130" s="234"/>
      <c r="BZ1130" s="234"/>
      <c r="CA1130" s="234"/>
      <c r="CB1130" s="234"/>
      <c r="CC1130" s="234"/>
      <c r="CD1130" s="234"/>
      <c r="CE1130" s="234"/>
      <c r="CF1130" s="234"/>
      <c r="CG1130" s="234"/>
      <c r="CH1130" s="234"/>
      <c r="CI1130" s="234"/>
      <c r="CJ1130" s="234"/>
      <c r="CK1130" s="234"/>
      <c r="CL1130" s="234"/>
      <c r="CM1130" s="234"/>
      <c r="CN1130" s="234"/>
      <c r="CO1130" s="234"/>
      <c r="CP1130" s="234"/>
      <c r="CQ1130" s="234"/>
      <c r="CR1130" s="234"/>
      <c r="CS1130" s="234"/>
      <c r="CT1130" s="234"/>
      <c r="CU1130" s="234"/>
      <c r="CV1130" s="234"/>
      <c r="CW1130" s="234"/>
      <c r="CX1130" s="234"/>
      <c r="CY1130" s="234"/>
      <c r="CZ1130" s="234"/>
      <c r="DA1130" s="234"/>
      <c r="DB1130" s="234"/>
      <c r="DC1130" s="234"/>
      <c r="DD1130" s="234"/>
      <c r="DE1130" s="234"/>
      <c r="DF1130" s="234"/>
      <c r="DG1130" s="234"/>
      <c r="DH1130" s="234"/>
      <c r="DI1130" s="234"/>
      <c r="DJ1130" s="234"/>
      <c r="DK1130" s="234"/>
      <c r="DL1130" s="234"/>
      <c r="DM1130" s="234"/>
      <c r="DN1130" s="234"/>
      <c r="DO1130" s="234"/>
      <c r="DP1130" s="234"/>
      <c r="DQ1130" s="234"/>
      <c r="DR1130" s="234"/>
      <c r="DS1130" s="234"/>
      <c r="DT1130" s="234"/>
      <c r="DU1130" s="234"/>
      <c r="DV1130" s="234"/>
      <c r="DW1130" s="234"/>
      <c r="DX1130" s="234"/>
      <c r="DY1130" s="234"/>
      <c r="DZ1130" s="234"/>
      <c r="EA1130" s="234"/>
      <c r="EB1130" s="234"/>
      <c r="EC1130" s="234"/>
      <c r="ED1130" s="234"/>
      <c r="EE1130" s="234"/>
      <c r="EF1130" s="234"/>
      <c r="EG1130" s="234"/>
      <c r="EH1130" s="234"/>
      <c r="EI1130" s="234"/>
      <c r="EJ1130" s="234"/>
      <c r="EK1130" s="234"/>
      <c r="EL1130" s="234"/>
      <c r="EM1130" s="234"/>
      <c r="EN1130" s="234"/>
      <c r="EO1130" s="234"/>
      <c r="EP1130" s="234"/>
      <c r="EQ1130" s="234"/>
      <c r="ER1130" s="234"/>
      <c r="ES1130" s="234"/>
      <c r="ET1130" s="234"/>
      <c r="EU1130" s="234"/>
      <c r="EV1130" s="234"/>
      <c r="EW1130" s="234"/>
      <c r="EX1130" s="234"/>
      <c r="EY1130" s="234"/>
      <c r="EZ1130" s="234"/>
      <c r="FA1130" s="234"/>
      <c r="FB1130" s="234"/>
      <c r="FC1130" s="234"/>
      <c r="FD1130" s="234"/>
      <c r="FE1130" s="234"/>
      <c r="FF1130" s="234"/>
      <c r="FG1130" s="234"/>
      <c r="FH1130" s="234"/>
      <c r="FI1130" s="234"/>
      <c r="FJ1130" s="234"/>
      <c r="FK1130" s="234"/>
      <c r="FL1130" s="234"/>
      <c r="FM1130" s="234"/>
      <c r="FN1130" s="234"/>
      <c r="FO1130" s="234"/>
      <c r="FP1130" s="234"/>
      <c r="FQ1130" s="234"/>
      <c r="FR1130" s="234"/>
      <c r="FS1130" s="234"/>
      <c r="FT1130" s="234"/>
      <c r="FU1130" s="234"/>
      <c r="FV1130" s="234"/>
      <c r="FW1130" s="234"/>
      <c r="FX1130" s="234"/>
      <c r="FY1130" s="234"/>
      <c r="FZ1130" s="234"/>
      <c r="GA1130" s="234"/>
      <c r="GB1130" s="234"/>
      <c r="GC1130" s="234"/>
      <c r="GD1130" s="234"/>
      <c r="GE1130" s="234"/>
      <c r="GF1130" s="234"/>
      <c r="GG1130" s="234"/>
      <c r="GH1130" s="234"/>
      <c r="GI1130" s="234"/>
      <c r="GJ1130" s="234"/>
      <c r="GK1130" s="234"/>
      <c r="GL1130" s="234"/>
      <c r="GM1130" s="234"/>
      <c r="GN1130" s="234"/>
      <c r="GO1130" s="234"/>
      <c r="GP1130" s="234"/>
      <c r="GQ1130" s="234"/>
      <c r="GR1130" s="234"/>
      <c r="GS1130" s="234"/>
      <c r="GT1130" s="234"/>
      <c r="GU1130" s="234"/>
      <c r="GV1130" s="234"/>
      <c r="GW1130" s="234"/>
      <c r="GX1130" s="234"/>
      <c r="GY1130" s="234"/>
      <c r="GZ1130" s="234"/>
      <c r="HA1130" s="234"/>
      <c r="HB1130" s="234"/>
      <c r="HC1130" s="234"/>
      <c r="HD1130" s="234"/>
      <c r="HE1130" s="234"/>
      <c r="HF1130" s="234"/>
      <c r="HG1130" s="234"/>
      <c r="HH1130" s="234"/>
      <c r="HI1130" s="234"/>
      <c r="HJ1130" s="234"/>
      <c r="HK1130" s="234"/>
      <c r="HL1130" s="234"/>
      <c r="HM1130" s="234"/>
      <c r="HN1130" s="234"/>
      <c r="HO1130" s="234"/>
      <c r="HP1130" s="234"/>
      <c r="HQ1130" s="234"/>
      <c r="HR1130" s="234"/>
      <c r="HS1130" s="234"/>
      <c r="HT1130" s="234"/>
      <c r="HU1130" s="234"/>
      <c r="HV1130" s="234"/>
      <c r="HW1130" s="234"/>
      <c r="HX1130" s="234"/>
      <c r="HY1130" s="234"/>
      <c r="HZ1130" s="234"/>
      <c r="IA1130" s="234"/>
      <c r="IB1130" s="234"/>
      <c r="IC1130" s="234"/>
      <c r="ID1130" s="234"/>
    </row>
    <row r="1131" spans="1:238" s="311" customFormat="1">
      <c r="A1131" s="249"/>
      <c r="B1131" s="280"/>
      <c r="C1131" s="280"/>
      <c r="D1131" s="280"/>
      <c r="E1131" s="280"/>
      <c r="F1131" s="280"/>
      <c r="G1131" s="280"/>
      <c r="H1131" s="243"/>
      <c r="I1131" s="307"/>
      <c r="J1131" s="308"/>
      <c r="K1131" s="309"/>
      <c r="L1131" s="310"/>
      <c r="N1131" s="301"/>
      <c r="O1131" s="301"/>
      <c r="P1131" s="234"/>
      <c r="Q1131" s="234"/>
      <c r="R1131" s="234"/>
      <c r="S1131" s="234"/>
      <c r="T1131" s="234"/>
      <c r="U1131" s="234"/>
      <c r="V1131" s="234"/>
      <c r="W1131" s="234"/>
      <c r="X1131" s="234"/>
      <c r="Y1131" s="234"/>
      <c r="Z1131" s="234"/>
      <c r="AA1131" s="234"/>
      <c r="AB1131" s="234"/>
      <c r="AC1131" s="234"/>
      <c r="AD1131" s="234"/>
      <c r="AE1131" s="234"/>
      <c r="AF1131" s="234"/>
      <c r="AG1131" s="234"/>
      <c r="AH1131" s="234"/>
      <c r="AI1131" s="234"/>
      <c r="AJ1131" s="234"/>
      <c r="AK1131" s="234"/>
      <c r="AL1131" s="234"/>
      <c r="AM1131" s="234"/>
      <c r="AN1131" s="234"/>
      <c r="AO1131" s="234"/>
      <c r="AP1131" s="234"/>
      <c r="AQ1131" s="234"/>
      <c r="AR1131" s="234"/>
      <c r="AS1131" s="234"/>
      <c r="AT1131" s="234"/>
      <c r="AU1131" s="234"/>
      <c r="AV1131" s="234"/>
      <c r="AW1131" s="234"/>
      <c r="AX1131" s="234"/>
      <c r="AY1131" s="234"/>
      <c r="AZ1131" s="234"/>
      <c r="BA1131" s="234"/>
      <c r="BB1131" s="234"/>
      <c r="BC1131" s="234"/>
      <c r="BD1131" s="234"/>
      <c r="BE1131" s="234"/>
      <c r="BF1131" s="234"/>
      <c r="BG1131" s="234"/>
      <c r="BH1131" s="234"/>
      <c r="BI1131" s="234"/>
      <c r="BJ1131" s="234"/>
      <c r="BK1131" s="234"/>
      <c r="BL1131" s="234"/>
      <c r="BM1131" s="234"/>
      <c r="BN1131" s="234"/>
      <c r="BO1131" s="234"/>
      <c r="BP1131" s="234"/>
      <c r="BQ1131" s="234"/>
      <c r="BR1131" s="234"/>
      <c r="BS1131" s="234"/>
      <c r="BT1131" s="234"/>
      <c r="BU1131" s="234"/>
      <c r="BV1131" s="234"/>
      <c r="BW1131" s="234"/>
      <c r="BX1131" s="234"/>
      <c r="BY1131" s="234"/>
      <c r="BZ1131" s="234"/>
      <c r="CA1131" s="234"/>
      <c r="CB1131" s="234"/>
      <c r="CC1131" s="234"/>
      <c r="CD1131" s="234"/>
      <c r="CE1131" s="234"/>
      <c r="CF1131" s="234"/>
      <c r="CG1131" s="234"/>
      <c r="CH1131" s="234"/>
      <c r="CI1131" s="234"/>
      <c r="CJ1131" s="234"/>
      <c r="CK1131" s="234"/>
      <c r="CL1131" s="234"/>
      <c r="CM1131" s="234"/>
      <c r="CN1131" s="234"/>
      <c r="CO1131" s="234"/>
      <c r="CP1131" s="234"/>
      <c r="CQ1131" s="234"/>
      <c r="CR1131" s="234"/>
      <c r="CS1131" s="234"/>
      <c r="CT1131" s="234"/>
      <c r="CU1131" s="234"/>
      <c r="CV1131" s="234"/>
      <c r="CW1131" s="234"/>
      <c r="CX1131" s="234"/>
      <c r="CY1131" s="234"/>
      <c r="CZ1131" s="234"/>
      <c r="DA1131" s="234"/>
      <c r="DB1131" s="234"/>
      <c r="DC1131" s="234"/>
      <c r="DD1131" s="234"/>
      <c r="DE1131" s="234"/>
      <c r="DF1131" s="234"/>
      <c r="DG1131" s="234"/>
      <c r="DH1131" s="234"/>
      <c r="DI1131" s="234"/>
      <c r="DJ1131" s="234"/>
      <c r="DK1131" s="234"/>
      <c r="DL1131" s="234"/>
      <c r="DM1131" s="234"/>
      <c r="DN1131" s="234"/>
      <c r="DO1131" s="234"/>
      <c r="DP1131" s="234"/>
      <c r="DQ1131" s="234"/>
      <c r="DR1131" s="234"/>
      <c r="DS1131" s="234"/>
      <c r="DT1131" s="234"/>
      <c r="DU1131" s="234"/>
      <c r="DV1131" s="234"/>
      <c r="DW1131" s="234"/>
      <c r="DX1131" s="234"/>
      <c r="DY1131" s="234"/>
      <c r="DZ1131" s="234"/>
      <c r="EA1131" s="234"/>
      <c r="EB1131" s="234"/>
      <c r="EC1131" s="234"/>
      <c r="ED1131" s="234"/>
      <c r="EE1131" s="234"/>
      <c r="EF1131" s="234"/>
      <c r="EG1131" s="234"/>
      <c r="EH1131" s="234"/>
      <c r="EI1131" s="234"/>
      <c r="EJ1131" s="234"/>
      <c r="EK1131" s="234"/>
      <c r="EL1131" s="234"/>
      <c r="EM1131" s="234"/>
      <c r="EN1131" s="234"/>
      <c r="EO1131" s="234"/>
      <c r="EP1131" s="234"/>
      <c r="EQ1131" s="234"/>
      <c r="ER1131" s="234"/>
      <c r="ES1131" s="234"/>
      <c r="ET1131" s="234"/>
      <c r="EU1131" s="234"/>
      <c r="EV1131" s="234"/>
      <c r="EW1131" s="234"/>
      <c r="EX1131" s="234"/>
      <c r="EY1131" s="234"/>
      <c r="EZ1131" s="234"/>
      <c r="FA1131" s="234"/>
      <c r="FB1131" s="234"/>
      <c r="FC1131" s="234"/>
      <c r="FD1131" s="234"/>
      <c r="FE1131" s="234"/>
      <c r="FF1131" s="234"/>
      <c r="FG1131" s="234"/>
      <c r="FH1131" s="234"/>
      <c r="FI1131" s="234"/>
      <c r="FJ1131" s="234"/>
      <c r="FK1131" s="234"/>
      <c r="FL1131" s="234"/>
      <c r="FM1131" s="234"/>
      <c r="FN1131" s="234"/>
      <c r="FO1131" s="234"/>
      <c r="FP1131" s="234"/>
      <c r="FQ1131" s="234"/>
      <c r="FR1131" s="234"/>
      <c r="FS1131" s="234"/>
      <c r="FT1131" s="234"/>
      <c r="FU1131" s="234"/>
      <c r="FV1131" s="234"/>
      <c r="FW1131" s="234"/>
      <c r="FX1131" s="234"/>
      <c r="FY1131" s="234"/>
      <c r="FZ1131" s="234"/>
      <c r="GA1131" s="234"/>
      <c r="GB1131" s="234"/>
      <c r="GC1131" s="234"/>
      <c r="GD1131" s="234"/>
      <c r="GE1131" s="234"/>
      <c r="GF1131" s="234"/>
      <c r="GG1131" s="234"/>
      <c r="GH1131" s="234"/>
      <c r="GI1131" s="234"/>
      <c r="GJ1131" s="234"/>
      <c r="GK1131" s="234"/>
      <c r="GL1131" s="234"/>
      <c r="GM1131" s="234"/>
      <c r="GN1131" s="234"/>
      <c r="GO1131" s="234"/>
      <c r="GP1131" s="234"/>
      <c r="GQ1131" s="234"/>
      <c r="GR1131" s="234"/>
      <c r="GS1131" s="234"/>
      <c r="GT1131" s="234"/>
      <c r="GU1131" s="234"/>
      <c r="GV1131" s="234"/>
      <c r="GW1131" s="234"/>
      <c r="GX1131" s="234"/>
      <c r="GY1131" s="234"/>
      <c r="GZ1131" s="234"/>
      <c r="HA1131" s="234"/>
      <c r="HB1131" s="234"/>
      <c r="HC1131" s="234"/>
      <c r="HD1131" s="234"/>
      <c r="HE1131" s="234"/>
      <c r="HF1131" s="234"/>
      <c r="HG1131" s="234"/>
      <c r="HH1131" s="234"/>
      <c r="HI1131" s="234"/>
      <c r="HJ1131" s="234"/>
      <c r="HK1131" s="234"/>
      <c r="HL1131" s="234"/>
      <c r="HM1131" s="234"/>
      <c r="HN1131" s="234"/>
      <c r="HO1131" s="234"/>
      <c r="HP1131" s="234"/>
      <c r="HQ1131" s="234"/>
      <c r="HR1131" s="234"/>
      <c r="HS1131" s="234"/>
      <c r="HT1131" s="234"/>
      <c r="HU1131" s="234"/>
      <c r="HV1131" s="234"/>
      <c r="HW1131" s="234"/>
      <c r="HX1131" s="234"/>
      <c r="HY1131" s="234"/>
      <c r="HZ1131" s="234"/>
      <c r="IA1131" s="234"/>
      <c r="IB1131" s="234"/>
      <c r="IC1131" s="234"/>
      <c r="ID1131" s="234"/>
    </row>
    <row r="1132" spans="1:238" s="311" customFormat="1">
      <c r="A1132" s="249"/>
      <c r="B1132" s="280"/>
      <c r="C1132" s="280"/>
      <c r="D1132" s="280"/>
      <c r="E1132" s="280"/>
      <c r="F1132" s="280"/>
      <c r="G1132" s="280"/>
      <c r="H1132" s="243"/>
      <c r="I1132" s="307"/>
      <c r="J1132" s="308"/>
      <c r="K1132" s="309"/>
      <c r="L1132" s="310"/>
      <c r="N1132" s="301"/>
      <c r="O1132" s="301"/>
      <c r="P1132" s="234"/>
      <c r="Q1132" s="234"/>
      <c r="R1132" s="234"/>
      <c r="S1132" s="234"/>
      <c r="T1132" s="234"/>
      <c r="U1132" s="234"/>
      <c r="V1132" s="234"/>
      <c r="W1132" s="234"/>
      <c r="X1132" s="234"/>
      <c r="Y1132" s="234"/>
      <c r="Z1132" s="234"/>
      <c r="AA1132" s="234"/>
      <c r="AB1132" s="234"/>
      <c r="AC1132" s="234"/>
      <c r="AD1132" s="234"/>
      <c r="AE1132" s="234"/>
      <c r="AF1132" s="234"/>
      <c r="AG1132" s="234"/>
      <c r="AH1132" s="234"/>
      <c r="AI1132" s="234"/>
      <c r="AJ1132" s="234"/>
      <c r="AK1132" s="234"/>
      <c r="AL1132" s="234"/>
      <c r="AM1132" s="234"/>
      <c r="AN1132" s="234"/>
      <c r="AO1132" s="234"/>
      <c r="AP1132" s="234"/>
      <c r="AQ1132" s="234"/>
      <c r="AR1132" s="234"/>
      <c r="AS1132" s="234"/>
      <c r="AT1132" s="234"/>
      <c r="AU1132" s="234"/>
      <c r="AV1132" s="234"/>
      <c r="AW1132" s="234"/>
      <c r="AX1132" s="234"/>
      <c r="AY1132" s="234"/>
      <c r="AZ1132" s="234"/>
      <c r="BA1132" s="234"/>
      <c r="BB1132" s="234"/>
      <c r="BC1132" s="234"/>
      <c r="BD1132" s="234"/>
      <c r="BE1132" s="234"/>
      <c r="BF1132" s="234"/>
      <c r="BG1132" s="234"/>
      <c r="BH1132" s="234"/>
      <c r="BI1132" s="234"/>
      <c r="BJ1132" s="234"/>
      <c r="BK1132" s="234"/>
      <c r="BL1132" s="234"/>
      <c r="BM1132" s="234"/>
      <c r="BN1132" s="234"/>
      <c r="BO1132" s="234"/>
      <c r="BP1132" s="234"/>
      <c r="BQ1132" s="234"/>
      <c r="BR1132" s="234"/>
      <c r="BS1132" s="234"/>
      <c r="BT1132" s="234"/>
      <c r="BU1132" s="234"/>
      <c r="BV1132" s="234"/>
      <c r="BW1132" s="234"/>
      <c r="BX1132" s="234"/>
      <c r="BY1132" s="234"/>
      <c r="BZ1132" s="234"/>
      <c r="CA1132" s="234"/>
      <c r="CB1132" s="234"/>
      <c r="CC1132" s="234"/>
      <c r="CD1132" s="234"/>
      <c r="CE1132" s="234"/>
      <c r="CF1132" s="234"/>
      <c r="CG1132" s="234"/>
      <c r="CH1132" s="234"/>
      <c r="CI1132" s="234"/>
      <c r="CJ1132" s="234"/>
      <c r="CK1132" s="234"/>
      <c r="CL1132" s="234"/>
      <c r="CM1132" s="234"/>
      <c r="CN1132" s="234"/>
      <c r="CO1132" s="234"/>
      <c r="CP1132" s="234"/>
      <c r="CQ1132" s="234"/>
      <c r="CR1132" s="234"/>
      <c r="CS1132" s="234"/>
      <c r="CT1132" s="234"/>
      <c r="CU1132" s="234"/>
      <c r="CV1132" s="234"/>
      <c r="CW1132" s="234"/>
      <c r="CX1132" s="234"/>
      <c r="CY1132" s="234"/>
      <c r="CZ1132" s="234"/>
      <c r="DA1132" s="234"/>
      <c r="DB1132" s="234"/>
      <c r="DC1132" s="234"/>
      <c r="DD1132" s="234"/>
      <c r="DE1132" s="234"/>
      <c r="DF1132" s="234"/>
      <c r="DG1132" s="234"/>
      <c r="DH1132" s="234"/>
      <c r="DI1132" s="234"/>
      <c r="DJ1132" s="234"/>
      <c r="DK1132" s="234"/>
      <c r="DL1132" s="234"/>
      <c r="DM1132" s="234"/>
      <c r="DN1132" s="234"/>
      <c r="DO1132" s="234"/>
      <c r="DP1132" s="234"/>
      <c r="DQ1132" s="234"/>
      <c r="DR1132" s="234"/>
      <c r="DS1132" s="234"/>
      <c r="DT1132" s="234"/>
      <c r="DU1132" s="234"/>
      <c r="DV1132" s="234"/>
      <c r="DW1132" s="234"/>
      <c r="DX1132" s="234"/>
      <c r="DY1132" s="234"/>
      <c r="DZ1132" s="234"/>
      <c r="EA1132" s="234"/>
      <c r="EB1132" s="234"/>
      <c r="EC1132" s="234"/>
      <c r="ED1132" s="234"/>
      <c r="EE1132" s="234"/>
      <c r="EF1132" s="234"/>
      <c r="EG1132" s="234"/>
      <c r="EH1132" s="234"/>
      <c r="EI1132" s="234"/>
      <c r="EJ1132" s="234"/>
      <c r="EK1132" s="234"/>
      <c r="EL1132" s="234"/>
      <c r="EM1132" s="234"/>
      <c r="EN1132" s="234"/>
      <c r="EO1132" s="234"/>
      <c r="EP1132" s="234"/>
      <c r="EQ1132" s="234"/>
      <c r="ER1132" s="234"/>
      <c r="ES1132" s="234"/>
      <c r="ET1132" s="234"/>
      <c r="EU1132" s="234"/>
      <c r="EV1132" s="234"/>
      <c r="EW1132" s="234"/>
      <c r="EX1132" s="234"/>
      <c r="EY1132" s="234"/>
      <c r="EZ1132" s="234"/>
      <c r="FA1132" s="234"/>
      <c r="FB1132" s="234"/>
      <c r="FC1132" s="234"/>
      <c r="FD1132" s="234"/>
      <c r="FE1132" s="234"/>
      <c r="FF1132" s="234"/>
      <c r="FG1132" s="234"/>
      <c r="FH1132" s="234"/>
      <c r="FI1132" s="234"/>
      <c r="FJ1132" s="234"/>
      <c r="FK1132" s="234"/>
      <c r="FL1132" s="234"/>
      <c r="FM1132" s="234"/>
      <c r="FN1132" s="234"/>
      <c r="FO1132" s="234"/>
      <c r="FP1132" s="234"/>
      <c r="FQ1132" s="234"/>
      <c r="FR1132" s="234"/>
      <c r="FS1132" s="234"/>
      <c r="FT1132" s="234"/>
      <c r="FU1132" s="234"/>
      <c r="FV1132" s="234"/>
      <c r="FW1132" s="234"/>
      <c r="FX1132" s="234"/>
      <c r="FY1132" s="234"/>
      <c r="FZ1132" s="234"/>
      <c r="GA1132" s="234"/>
      <c r="GB1132" s="234"/>
      <c r="GC1132" s="234"/>
      <c r="GD1132" s="234"/>
      <c r="GE1132" s="234"/>
      <c r="GF1132" s="234"/>
      <c r="GG1132" s="234"/>
      <c r="GH1132" s="234"/>
      <c r="GI1132" s="234"/>
      <c r="GJ1132" s="234"/>
      <c r="GK1132" s="234"/>
      <c r="GL1132" s="234"/>
      <c r="GM1132" s="234"/>
      <c r="GN1132" s="234"/>
      <c r="GO1132" s="234"/>
      <c r="GP1132" s="234"/>
      <c r="GQ1132" s="234"/>
      <c r="GR1132" s="234"/>
      <c r="GS1132" s="234"/>
      <c r="GT1132" s="234"/>
      <c r="GU1132" s="234"/>
      <c r="GV1132" s="234"/>
      <c r="GW1132" s="234"/>
      <c r="GX1132" s="234"/>
      <c r="GY1132" s="234"/>
      <c r="GZ1132" s="234"/>
      <c r="HA1132" s="234"/>
      <c r="HB1132" s="234"/>
      <c r="HC1132" s="234"/>
      <c r="HD1132" s="234"/>
      <c r="HE1132" s="234"/>
      <c r="HF1132" s="234"/>
      <c r="HG1132" s="234"/>
      <c r="HH1132" s="234"/>
      <c r="HI1132" s="234"/>
      <c r="HJ1132" s="234"/>
      <c r="HK1132" s="234"/>
      <c r="HL1132" s="234"/>
      <c r="HM1132" s="234"/>
      <c r="HN1132" s="234"/>
      <c r="HO1132" s="234"/>
      <c r="HP1132" s="234"/>
      <c r="HQ1132" s="234"/>
      <c r="HR1132" s="234"/>
      <c r="HS1132" s="234"/>
      <c r="HT1132" s="234"/>
      <c r="HU1132" s="234"/>
      <c r="HV1132" s="234"/>
      <c r="HW1132" s="234"/>
      <c r="HX1132" s="234"/>
      <c r="HY1132" s="234"/>
      <c r="HZ1132" s="234"/>
      <c r="IA1132" s="234"/>
      <c r="IB1132" s="234"/>
      <c r="IC1132" s="234"/>
      <c r="ID1132" s="234"/>
    </row>
    <row r="1133" spans="1:238" s="311" customFormat="1">
      <c r="A1133" s="249"/>
      <c r="B1133" s="280"/>
      <c r="C1133" s="280"/>
      <c r="D1133" s="280"/>
      <c r="E1133" s="280"/>
      <c r="F1133" s="280"/>
      <c r="G1133" s="280"/>
      <c r="H1133" s="243"/>
      <c r="I1133" s="307"/>
      <c r="J1133" s="308"/>
      <c r="K1133" s="309"/>
      <c r="L1133" s="310"/>
      <c r="N1133" s="301"/>
      <c r="O1133" s="301"/>
      <c r="P1133" s="234"/>
      <c r="Q1133" s="234"/>
      <c r="R1133" s="234"/>
      <c r="S1133" s="234"/>
      <c r="T1133" s="234"/>
      <c r="U1133" s="234"/>
      <c r="V1133" s="234"/>
      <c r="W1133" s="234"/>
      <c r="X1133" s="234"/>
      <c r="Y1133" s="234"/>
      <c r="Z1133" s="234"/>
      <c r="AA1133" s="234"/>
      <c r="AB1133" s="234"/>
      <c r="AC1133" s="234"/>
      <c r="AD1133" s="234"/>
      <c r="AE1133" s="234"/>
      <c r="AF1133" s="234"/>
      <c r="AG1133" s="234"/>
      <c r="AH1133" s="234"/>
      <c r="AI1133" s="234"/>
      <c r="AJ1133" s="234"/>
      <c r="AK1133" s="234"/>
      <c r="AL1133" s="234"/>
      <c r="AM1133" s="234"/>
      <c r="AN1133" s="234"/>
      <c r="AO1133" s="234"/>
      <c r="AP1133" s="234"/>
      <c r="AQ1133" s="234"/>
      <c r="AR1133" s="234"/>
      <c r="AS1133" s="234"/>
      <c r="AT1133" s="234"/>
      <c r="AU1133" s="234"/>
      <c r="AV1133" s="234"/>
      <c r="AW1133" s="234"/>
      <c r="AX1133" s="234"/>
      <c r="AY1133" s="234"/>
      <c r="AZ1133" s="234"/>
      <c r="BA1133" s="234"/>
      <c r="BB1133" s="234"/>
      <c r="BC1133" s="234"/>
      <c r="BD1133" s="234"/>
      <c r="BE1133" s="234"/>
      <c r="BF1133" s="234"/>
      <c r="BG1133" s="234"/>
      <c r="BH1133" s="234"/>
      <c r="BI1133" s="234"/>
      <c r="BJ1133" s="234"/>
      <c r="BK1133" s="234"/>
      <c r="BL1133" s="234"/>
      <c r="BM1133" s="234"/>
      <c r="BN1133" s="234"/>
      <c r="BO1133" s="234"/>
      <c r="BP1133" s="234"/>
      <c r="BQ1133" s="234"/>
      <c r="BR1133" s="234"/>
      <c r="BS1133" s="234"/>
      <c r="BT1133" s="234"/>
      <c r="BU1133" s="234"/>
      <c r="BV1133" s="234"/>
      <c r="BW1133" s="234"/>
      <c r="BX1133" s="234"/>
      <c r="BY1133" s="234"/>
      <c r="BZ1133" s="234"/>
      <c r="CA1133" s="234"/>
      <c r="CB1133" s="234"/>
      <c r="CC1133" s="234"/>
      <c r="CD1133" s="234"/>
      <c r="CE1133" s="234"/>
      <c r="CF1133" s="234"/>
      <c r="CG1133" s="234"/>
      <c r="CH1133" s="234"/>
      <c r="CI1133" s="234"/>
      <c r="CJ1133" s="234"/>
      <c r="CK1133" s="234"/>
      <c r="CL1133" s="234"/>
      <c r="CM1133" s="234"/>
      <c r="CN1133" s="234"/>
      <c r="CO1133" s="234"/>
      <c r="CP1133" s="234"/>
      <c r="CQ1133" s="234"/>
      <c r="CR1133" s="234"/>
      <c r="CS1133" s="234"/>
      <c r="CT1133" s="234"/>
      <c r="CU1133" s="234"/>
      <c r="CV1133" s="234"/>
      <c r="CW1133" s="234"/>
      <c r="CX1133" s="234"/>
      <c r="CY1133" s="234"/>
      <c r="CZ1133" s="234"/>
      <c r="DA1133" s="234"/>
      <c r="DB1133" s="234"/>
      <c r="DC1133" s="234"/>
      <c r="DD1133" s="234"/>
      <c r="DE1133" s="234"/>
      <c r="DF1133" s="234"/>
      <c r="DG1133" s="234"/>
      <c r="DH1133" s="234"/>
      <c r="DI1133" s="234"/>
      <c r="DJ1133" s="234"/>
      <c r="DK1133" s="234"/>
      <c r="DL1133" s="234"/>
      <c r="DM1133" s="234"/>
      <c r="DN1133" s="234"/>
      <c r="DO1133" s="234"/>
      <c r="DP1133" s="234"/>
      <c r="DQ1133" s="234"/>
      <c r="DR1133" s="234"/>
      <c r="DS1133" s="234"/>
      <c r="DT1133" s="234"/>
      <c r="DU1133" s="234"/>
      <c r="DV1133" s="234"/>
      <c r="DW1133" s="234"/>
      <c r="DX1133" s="234"/>
      <c r="DY1133" s="234"/>
      <c r="DZ1133" s="234"/>
      <c r="EA1133" s="234"/>
      <c r="EB1133" s="234"/>
      <c r="EC1133" s="234"/>
      <c r="ED1133" s="234"/>
      <c r="EE1133" s="234"/>
      <c r="EF1133" s="234"/>
      <c r="EG1133" s="234"/>
      <c r="EH1133" s="234"/>
      <c r="EI1133" s="234"/>
      <c r="EJ1133" s="234"/>
      <c r="EK1133" s="234"/>
      <c r="EL1133" s="234"/>
      <c r="EM1133" s="234"/>
      <c r="EN1133" s="234"/>
      <c r="EO1133" s="234"/>
      <c r="EP1133" s="234"/>
      <c r="EQ1133" s="234"/>
      <c r="ER1133" s="234"/>
      <c r="ES1133" s="234"/>
      <c r="ET1133" s="234"/>
      <c r="EU1133" s="234"/>
      <c r="EV1133" s="234"/>
      <c r="EW1133" s="234"/>
      <c r="EX1133" s="234"/>
      <c r="EY1133" s="234"/>
      <c r="EZ1133" s="234"/>
      <c r="FA1133" s="234"/>
      <c r="FB1133" s="234"/>
      <c r="FC1133" s="234"/>
      <c r="FD1133" s="234"/>
      <c r="FE1133" s="234"/>
      <c r="FF1133" s="234"/>
      <c r="FG1133" s="234"/>
      <c r="FH1133" s="234"/>
      <c r="FI1133" s="234"/>
      <c r="FJ1133" s="234"/>
      <c r="FK1133" s="234"/>
      <c r="FL1133" s="234"/>
      <c r="FM1133" s="234"/>
      <c r="FN1133" s="234"/>
      <c r="FO1133" s="234"/>
      <c r="FP1133" s="234"/>
      <c r="FQ1133" s="234"/>
      <c r="FR1133" s="234"/>
      <c r="FS1133" s="234"/>
      <c r="FT1133" s="234"/>
      <c r="FU1133" s="234"/>
      <c r="FV1133" s="234"/>
      <c r="FW1133" s="234"/>
      <c r="FX1133" s="234"/>
      <c r="FY1133" s="234"/>
      <c r="FZ1133" s="234"/>
      <c r="GA1133" s="234"/>
      <c r="GB1133" s="234"/>
      <c r="GC1133" s="234"/>
      <c r="GD1133" s="234"/>
      <c r="GE1133" s="234"/>
      <c r="GF1133" s="234"/>
      <c r="GG1133" s="234"/>
      <c r="GH1133" s="234"/>
      <c r="GI1133" s="234"/>
      <c r="GJ1133" s="234"/>
      <c r="GK1133" s="234"/>
      <c r="GL1133" s="234"/>
      <c r="GM1133" s="234"/>
      <c r="GN1133" s="234"/>
      <c r="GO1133" s="234"/>
      <c r="GP1133" s="234"/>
      <c r="GQ1133" s="234"/>
      <c r="GR1133" s="234"/>
      <c r="GS1133" s="234"/>
      <c r="GT1133" s="234"/>
      <c r="GU1133" s="234"/>
      <c r="GV1133" s="234"/>
      <c r="GW1133" s="234"/>
      <c r="GX1133" s="234"/>
      <c r="GY1133" s="234"/>
      <c r="GZ1133" s="234"/>
      <c r="HA1133" s="234"/>
      <c r="HB1133" s="234"/>
      <c r="HC1133" s="234"/>
      <c r="HD1133" s="234"/>
      <c r="HE1133" s="234"/>
      <c r="HF1133" s="234"/>
      <c r="HG1133" s="234"/>
      <c r="HH1133" s="234"/>
      <c r="HI1133" s="234"/>
      <c r="HJ1133" s="234"/>
      <c r="HK1133" s="234"/>
      <c r="HL1133" s="234"/>
      <c r="HM1133" s="234"/>
      <c r="HN1133" s="234"/>
      <c r="HO1133" s="234"/>
      <c r="HP1133" s="234"/>
      <c r="HQ1133" s="234"/>
      <c r="HR1133" s="234"/>
      <c r="HS1133" s="234"/>
      <c r="HT1133" s="234"/>
      <c r="HU1133" s="234"/>
      <c r="HV1133" s="234"/>
      <c r="HW1133" s="234"/>
      <c r="HX1133" s="234"/>
      <c r="HY1133" s="234"/>
      <c r="HZ1133" s="234"/>
      <c r="IA1133" s="234"/>
      <c r="IB1133" s="234"/>
      <c r="IC1133" s="234"/>
      <c r="ID1133" s="234"/>
    </row>
    <row r="1134" spans="1:238" s="311" customFormat="1">
      <c r="A1134" s="249"/>
      <c r="B1134" s="280"/>
      <c r="C1134" s="280"/>
      <c r="D1134" s="280"/>
      <c r="E1134" s="280"/>
      <c r="F1134" s="280"/>
      <c r="G1134" s="280"/>
      <c r="H1134" s="243"/>
      <c r="I1134" s="307"/>
      <c r="J1134" s="308"/>
      <c r="K1134" s="309"/>
      <c r="L1134" s="310"/>
      <c r="N1134" s="301"/>
      <c r="O1134" s="301"/>
      <c r="P1134" s="234"/>
      <c r="Q1134" s="234"/>
      <c r="R1134" s="234"/>
      <c r="S1134" s="234"/>
      <c r="T1134" s="234"/>
      <c r="U1134" s="234"/>
      <c r="V1134" s="234"/>
      <c r="W1134" s="234"/>
      <c r="X1134" s="234"/>
      <c r="Y1134" s="234"/>
      <c r="Z1134" s="234"/>
      <c r="AA1134" s="234"/>
      <c r="AB1134" s="234"/>
      <c r="AC1134" s="234"/>
      <c r="AD1134" s="234"/>
      <c r="AE1134" s="234"/>
      <c r="AF1134" s="234"/>
      <c r="AG1134" s="234"/>
      <c r="AH1134" s="234"/>
      <c r="AI1134" s="234"/>
      <c r="AJ1134" s="234"/>
      <c r="AK1134" s="234"/>
      <c r="AL1134" s="234"/>
      <c r="AM1134" s="234"/>
      <c r="AN1134" s="234"/>
      <c r="AO1134" s="234"/>
      <c r="AP1134" s="234"/>
      <c r="AQ1134" s="234"/>
      <c r="AR1134" s="234"/>
      <c r="AS1134" s="234"/>
      <c r="AT1134" s="234"/>
      <c r="AU1134" s="234"/>
      <c r="AV1134" s="234"/>
      <c r="AW1134" s="234"/>
      <c r="AX1134" s="234"/>
      <c r="AY1134" s="234"/>
      <c r="AZ1134" s="234"/>
      <c r="BA1134" s="234"/>
      <c r="BB1134" s="234"/>
      <c r="BC1134" s="234"/>
      <c r="BD1134" s="234"/>
      <c r="BE1134" s="234"/>
      <c r="BF1134" s="234"/>
      <c r="BG1134" s="234"/>
      <c r="BH1134" s="234"/>
      <c r="BI1134" s="234"/>
      <c r="BJ1134" s="234"/>
      <c r="BK1134" s="234"/>
      <c r="BL1134" s="234"/>
      <c r="BM1134" s="234"/>
      <c r="BN1134" s="234"/>
      <c r="BO1134" s="234"/>
      <c r="BP1134" s="234"/>
      <c r="BQ1134" s="234"/>
      <c r="BR1134" s="234"/>
      <c r="BS1134" s="234"/>
      <c r="BT1134" s="234"/>
      <c r="BU1134" s="234"/>
      <c r="BV1134" s="234"/>
      <c r="BW1134" s="234"/>
      <c r="BX1134" s="234"/>
      <c r="BY1134" s="234"/>
      <c r="BZ1134" s="234"/>
      <c r="CA1134" s="234"/>
      <c r="CB1134" s="234"/>
      <c r="CC1134" s="234"/>
      <c r="CD1134" s="234"/>
      <c r="CE1134" s="234"/>
      <c r="CF1134" s="234"/>
      <c r="CG1134" s="234"/>
      <c r="CH1134" s="234"/>
      <c r="CI1134" s="234"/>
      <c r="CJ1134" s="234"/>
      <c r="CK1134" s="234"/>
      <c r="CL1134" s="234"/>
      <c r="CM1134" s="234"/>
      <c r="CN1134" s="234"/>
      <c r="CO1134" s="234"/>
      <c r="CP1134" s="234"/>
      <c r="CQ1134" s="234"/>
      <c r="CR1134" s="234"/>
      <c r="CS1134" s="234"/>
      <c r="CT1134" s="234"/>
      <c r="CU1134" s="234"/>
      <c r="CV1134" s="234"/>
      <c r="CW1134" s="234"/>
      <c r="CX1134" s="234"/>
      <c r="CY1134" s="234"/>
      <c r="CZ1134" s="234"/>
      <c r="DA1134" s="234"/>
      <c r="DB1134" s="234"/>
      <c r="DC1134" s="234"/>
      <c r="DD1134" s="234"/>
      <c r="DE1134" s="234"/>
      <c r="DF1134" s="234"/>
      <c r="DG1134" s="234"/>
      <c r="DH1134" s="234"/>
      <c r="DI1134" s="234"/>
      <c r="DJ1134" s="234"/>
      <c r="DK1134" s="234"/>
      <c r="DL1134" s="234"/>
      <c r="DM1134" s="234"/>
      <c r="DN1134" s="234"/>
      <c r="DO1134" s="234"/>
      <c r="DP1134" s="234"/>
      <c r="DQ1134" s="234"/>
      <c r="DR1134" s="234"/>
      <c r="DS1134" s="234"/>
      <c r="DT1134" s="234"/>
      <c r="DU1134" s="234"/>
      <c r="DV1134" s="234"/>
      <c r="DW1134" s="234"/>
      <c r="DX1134" s="234"/>
      <c r="DY1134" s="234"/>
      <c r="DZ1134" s="234"/>
      <c r="EA1134" s="234"/>
      <c r="EB1134" s="234"/>
      <c r="EC1134" s="234"/>
      <c r="ED1134" s="234"/>
      <c r="EE1134" s="234"/>
      <c r="EF1134" s="234"/>
      <c r="EG1134" s="234"/>
      <c r="EH1134" s="234"/>
      <c r="EI1134" s="234"/>
      <c r="EJ1134" s="234"/>
      <c r="EK1134" s="234"/>
      <c r="EL1134" s="234"/>
      <c r="EM1134" s="234"/>
      <c r="EN1134" s="234"/>
      <c r="EO1134" s="234"/>
      <c r="EP1134" s="234"/>
      <c r="EQ1134" s="234"/>
      <c r="ER1134" s="234"/>
      <c r="ES1134" s="234"/>
      <c r="ET1134" s="234"/>
      <c r="EU1134" s="234"/>
      <c r="EV1134" s="234"/>
      <c r="EW1134" s="234"/>
      <c r="EX1134" s="234"/>
      <c r="EY1134" s="234"/>
      <c r="EZ1134" s="234"/>
      <c r="FA1134" s="234"/>
      <c r="FB1134" s="234"/>
      <c r="FC1134" s="234"/>
      <c r="FD1134" s="234"/>
      <c r="FE1134" s="234"/>
      <c r="FF1134" s="234"/>
      <c r="FG1134" s="234"/>
      <c r="FH1134" s="234"/>
      <c r="FI1134" s="234"/>
      <c r="FJ1134" s="234"/>
      <c r="FK1134" s="234"/>
      <c r="FL1134" s="234"/>
      <c r="FM1134" s="234"/>
      <c r="FN1134" s="234"/>
      <c r="FO1134" s="234"/>
      <c r="FP1134" s="234"/>
      <c r="FQ1134" s="234"/>
      <c r="FR1134" s="234"/>
      <c r="FS1134" s="234"/>
      <c r="FT1134" s="234"/>
      <c r="FU1134" s="234"/>
      <c r="FV1134" s="234"/>
      <c r="FW1134" s="234"/>
      <c r="FX1134" s="234"/>
      <c r="FY1134" s="234"/>
      <c r="FZ1134" s="234"/>
      <c r="GA1134" s="234"/>
      <c r="GB1134" s="234"/>
      <c r="GC1134" s="234"/>
      <c r="GD1134" s="234"/>
      <c r="GE1134" s="234"/>
      <c r="GF1134" s="234"/>
      <c r="GG1134" s="234"/>
      <c r="GH1134" s="234"/>
      <c r="GI1134" s="234"/>
      <c r="GJ1134" s="234"/>
      <c r="GK1134" s="234"/>
      <c r="GL1134" s="234"/>
      <c r="GM1134" s="234"/>
      <c r="GN1134" s="234"/>
      <c r="GO1134" s="234"/>
      <c r="GP1134" s="234"/>
      <c r="GQ1134" s="234"/>
      <c r="GR1134" s="234"/>
      <c r="GS1134" s="234"/>
      <c r="GT1134" s="234"/>
      <c r="GU1134" s="234"/>
      <c r="GV1134" s="234"/>
      <c r="GW1134" s="234"/>
      <c r="GX1134" s="234"/>
      <c r="GY1134" s="234"/>
      <c r="GZ1134" s="234"/>
      <c r="HA1134" s="234"/>
      <c r="HB1134" s="234"/>
      <c r="HC1134" s="234"/>
      <c r="HD1134" s="234"/>
      <c r="HE1134" s="234"/>
      <c r="HF1134" s="234"/>
      <c r="HG1134" s="234"/>
      <c r="HH1134" s="234"/>
      <c r="HI1134" s="234"/>
      <c r="HJ1134" s="234"/>
      <c r="HK1134" s="234"/>
      <c r="HL1134" s="234"/>
      <c r="HM1134" s="234"/>
      <c r="HN1134" s="234"/>
      <c r="HO1134" s="234"/>
      <c r="HP1134" s="234"/>
      <c r="HQ1134" s="234"/>
      <c r="HR1134" s="234"/>
      <c r="HS1134" s="234"/>
      <c r="HT1134" s="234"/>
      <c r="HU1134" s="234"/>
      <c r="HV1134" s="234"/>
      <c r="HW1134" s="234"/>
      <c r="HX1134" s="234"/>
      <c r="HY1134" s="234"/>
      <c r="HZ1134" s="234"/>
      <c r="IA1134" s="234"/>
      <c r="IB1134" s="234"/>
      <c r="IC1134" s="234"/>
      <c r="ID1134" s="234"/>
    </row>
    <row r="1135" spans="1:238" s="311" customFormat="1">
      <c r="A1135" s="249"/>
      <c r="B1135" s="280"/>
      <c r="C1135" s="280"/>
      <c r="D1135" s="280"/>
      <c r="E1135" s="280"/>
      <c r="F1135" s="280"/>
      <c r="G1135" s="280"/>
      <c r="H1135" s="243"/>
      <c r="I1135" s="307"/>
      <c r="J1135" s="308"/>
      <c r="K1135" s="309"/>
      <c r="L1135" s="310"/>
      <c r="N1135" s="301"/>
      <c r="O1135" s="301"/>
      <c r="P1135" s="234"/>
      <c r="Q1135" s="234"/>
      <c r="R1135" s="234"/>
      <c r="S1135" s="234"/>
      <c r="T1135" s="234"/>
      <c r="U1135" s="234"/>
      <c r="V1135" s="234"/>
      <c r="W1135" s="234"/>
      <c r="X1135" s="234"/>
      <c r="Y1135" s="234"/>
      <c r="Z1135" s="234"/>
      <c r="AA1135" s="234"/>
      <c r="AB1135" s="234"/>
      <c r="AC1135" s="234"/>
      <c r="AD1135" s="234"/>
      <c r="AE1135" s="234"/>
      <c r="AF1135" s="234"/>
      <c r="AG1135" s="234"/>
      <c r="AH1135" s="234"/>
      <c r="AI1135" s="234"/>
      <c r="AJ1135" s="234"/>
      <c r="AK1135" s="234"/>
      <c r="AL1135" s="234"/>
      <c r="AM1135" s="234"/>
      <c r="AN1135" s="234"/>
      <c r="AO1135" s="234"/>
      <c r="AP1135" s="234"/>
      <c r="AQ1135" s="234"/>
      <c r="AR1135" s="234"/>
      <c r="AS1135" s="234"/>
      <c r="AT1135" s="234"/>
      <c r="AU1135" s="234"/>
      <c r="AV1135" s="234"/>
      <c r="AW1135" s="234"/>
      <c r="AX1135" s="234"/>
      <c r="AY1135" s="234"/>
      <c r="AZ1135" s="234"/>
      <c r="BA1135" s="234"/>
      <c r="BB1135" s="234"/>
      <c r="BC1135" s="234"/>
      <c r="BD1135" s="234"/>
      <c r="BE1135" s="234"/>
      <c r="BF1135" s="234"/>
      <c r="BG1135" s="234"/>
      <c r="BH1135" s="234"/>
      <c r="BI1135" s="234"/>
      <c r="BJ1135" s="234"/>
      <c r="BK1135" s="234"/>
      <c r="BL1135" s="234"/>
      <c r="BM1135" s="234"/>
      <c r="BN1135" s="234"/>
      <c r="BO1135" s="234"/>
      <c r="BP1135" s="234"/>
      <c r="BQ1135" s="234"/>
      <c r="BR1135" s="234"/>
      <c r="BS1135" s="234"/>
      <c r="BT1135" s="234"/>
      <c r="BU1135" s="234"/>
      <c r="BV1135" s="234"/>
      <c r="BW1135" s="234"/>
      <c r="BX1135" s="234"/>
      <c r="BY1135" s="234"/>
      <c r="BZ1135" s="234"/>
      <c r="CA1135" s="234"/>
      <c r="CB1135" s="234"/>
      <c r="CC1135" s="234"/>
      <c r="CD1135" s="234"/>
      <c r="CE1135" s="234"/>
      <c r="CF1135" s="234"/>
      <c r="CG1135" s="234"/>
      <c r="CH1135" s="234"/>
      <c r="CI1135" s="234"/>
      <c r="CJ1135" s="234"/>
      <c r="CK1135" s="234"/>
      <c r="CL1135" s="234"/>
      <c r="CM1135" s="234"/>
      <c r="CN1135" s="234"/>
      <c r="CO1135" s="234"/>
      <c r="CP1135" s="234"/>
      <c r="CQ1135" s="234"/>
      <c r="CR1135" s="234"/>
      <c r="CS1135" s="234"/>
      <c r="CT1135" s="234"/>
      <c r="CU1135" s="234"/>
      <c r="CV1135" s="234"/>
      <c r="CW1135" s="234"/>
      <c r="CX1135" s="234"/>
      <c r="CY1135" s="234"/>
      <c r="CZ1135" s="234"/>
      <c r="DA1135" s="234"/>
      <c r="DB1135" s="234"/>
      <c r="DC1135" s="234"/>
      <c r="DD1135" s="234"/>
      <c r="DE1135" s="234"/>
      <c r="DF1135" s="234"/>
      <c r="DG1135" s="234"/>
      <c r="DH1135" s="234"/>
      <c r="DI1135" s="234"/>
      <c r="DJ1135" s="234"/>
      <c r="DK1135" s="234"/>
      <c r="DL1135" s="234"/>
      <c r="DM1135" s="234"/>
      <c r="DN1135" s="234"/>
      <c r="DO1135" s="234"/>
      <c r="DP1135" s="234"/>
      <c r="DQ1135" s="234"/>
      <c r="DR1135" s="234"/>
      <c r="DS1135" s="234"/>
      <c r="DT1135" s="234"/>
      <c r="DU1135" s="234"/>
      <c r="DV1135" s="234"/>
      <c r="DW1135" s="234"/>
      <c r="DX1135" s="234"/>
      <c r="DY1135" s="234"/>
      <c r="DZ1135" s="234"/>
      <c r="EA1135" s="234"/>
      <c r="EB1135" s="234"/>
      <c r="EC1135" s="234"/>
      <c r="ED1135" s="234"/>
      <c r="EE1135" s="234"/>
      <c r="EF1135" s="234"/>
      <c r="EG1135" s="234"/>
      <c r="EH1135" s="234"/>
      <c r="EI1135" s="234"/>
      <c r="EJ1135" s="234"/>
      <c r="EK1135" s="234"/>
      <c r="EL1135" s="234"/>
      <c r="EM1135" s="234"/>
      <c r="EN1135" s="234"/>
      <c r="EO1135" s="234"/>
      <c r="EP1135" s="234"/>
      <c r="EQ1135" s="234"/>
      <c r="ER1135" s="234"/>
      <c r="ES1135" s="234"/>
      <c r="ET1135" s="234"/>
      <c r="EU1135" s="234"/>
      <c r="EV1135" s="234"/>
      <c r="EW1135" s="234"/>
      <c r="EX1135" s="234"/>
      <c r="EY1135" s="234"/>
      <c r="EZ1135" s="234"/>
      <c r="FA1135" s="234"/>
      <c r="FB1135" s="234"/>
      <c r="FC1135" s="234"/>
      <c r="FD1135" s="234"/>
      <c r="FE1135" s="234"/>
      <c r="FF1135" s="234"/>
      <c r="FG1135" s="234"/>
      <c r="FH1135" s="234"/>
      <c r="FI1135" s="234"/>
      <c r="FJ1135" s="234"/>
      <c r="FK1135" s="234"/>
      <c r="FL1135" s="234"/>
      <c r="FM1135" s="234"/>
      <c r="FN1135" s="234"/>
      <c r="FO1135" s="234"/>
      <c r="FP1135" s="234"/>
      <c r="FQ1135" s="234"/>
      <c r="FR1135" s="234"/>
      <c r="FS1135" s="234"/>
      <c r="FT1135" s="234"/>
      <c r="FU1135" s="234"/>
      <c r="FV1135" s="234"/>
      <c r="FW1135" s="234"/>
      <c r="FX1135" s="234"/>
      <c r="FY1135" s="234"/>
      <c r="FZ1135" s="234"/>
      <c r="GA1135" s="234"/>
      <c r="GB1135" s="234"/>
      <c r="GC1135" s="234"/>
      <c r="GD1135" s="234"/>
      <c r="GE1135" s="234"/>
      <c r="GF1135" s="234"/>
      <c r="GG1135" s="234"/>
      <c r="GH1135" s="234"/>
      <c r="GI1135" s="234"/>
      <c r="GJ1135" s="234"/>
      <c r="GK1135" s="234"/>
      <c r="GL1135" s="234"/>
      <c r="GM1135" s="234"/>
      <c r="GN1135" s="234"/>
      <c r="GO1135" s="234"/>
      <c r="GP1135" s="234"/>
      <c r="GQ1135" s="234"/>
      <c r="GR1135" s="234"/>
      <c r="GS1135" s="234"/>
      <c r="GT1135" s="234"/>
      <c r="GU1135" s="234"/>
      <c r="GV1135" s="234"/>
      <c r="GW1135" s="234"/>
      <c r="GX1135" s="234"/>
      <c r="GY1135" s="234"/>
      <c r="GZ1135" s="234"/>
      <c r="HA1135" s="234"/>
      <c r="HB1135" s="234"/>
      <c r="HC1135" s="234"/>
      <c r="HD1135" s="234"/>
      <c r="HE1135" s="234"/>
      <c r="HF1135" s="234"/>
      <c r="HG1135" s="234"/>
      <c r="HH1135" s="234"/>
      <c r="HI1135" s="234"/>
      <c r="HJ1135" s="234"/>
      <c r="HK1135" s="234"/>
      <c r="HL1135" s="234"/>
      <c r="HM1135" s="234"/>
      <c r="HN1135" s="234"/>
      <c r="HO1135" s="234"/>
      <c r="HP1135" s="234"/>
      <c r="HQ1135" s="234"/>
      <c r="HR1135" s="234"/>
      <c r="HS1135" s="234"/>
      <c r="HT1135" s="234"/>
      <c r="HU1135" s="234"/>
      <c r="HV1135" s="234"/>
      <c r="HW1135" s="234"/>
      <c r="HX1135" s="234"/>
      <c r="HY1135" s="234"/>
      <c r="HZ1135" s="234"/>
      <c r="IA1135" s="234"/>
      <c r="IB1135" s="234"/>
      <c r="IC1135" s="234"/>
      <c r="ID1135" s="234"/>
    </row>
    <row r="1137" spans="1:238" s="311" customFormat="1">
      <c r="A1137" s="249"/>
      <c r="B1137" s="280"/>
      <c r="C1137" s="280"/>
      <c r="D1137" s="280"/>
      <c r="E1137" s="280"/>
      <c r="F1137" s="280"/>
      <c r="G1137" s="280"/>
      <c r="H1137" s="243"/>
      <c r="I1137" s="307"/>
      <c r="J1137" s="308"/>
      <c r="K1137" s="309"/>
      <c r="L1137" s="310"/>
      <c r="N1137" s="301"/>
      <c r="O1137" s="301"/>
      <c r="P1137" s="234"/>
      <c r="Q1137" s="234"/>
      <c r="R1137" s="234"/>
      <c r="S1137" s="234"/>
      <c r="T1137" s="234"/>
      <c r="U1137" s="234"/>
      <c r="V1137" s="234"/>
      <c r="W1137" s="234"/>
      <c r="X1137" s="234"/>
      <c r="Y1137" s="234"/>
      <c r="Z1137" s="234"/>
      <c r="AA1137" s="234"/>
      <c r="AB1137" s="234"/>
      <c r="AC1137" s="234"/>
      <c r="AD1137" s="234"/>
      <c r="AE1137" s="234"/>
      <c r="AF1137" s="234"/>
      <c r="AG1137" s="234"/>
      <c r="AH1137" s="234"/>
      <c r="AI1137" s="234"/>
      <c r="AJ1137" s="234"/>
      <c r="AK1137" s="234"/>
      <c r="AL1137" s="234"/>
      <c r="AM1137" s="234"/>
      <c r="AN1137" s="234"/>
      <c r="AO1137" s="234"/>
      <c r="AP1137" s="234"/>
      <c r="AQ1137" s="234"/>
      <c r="AR1137" s="234"/>
      <c r="AS1137" s="234"/>
      <c r="AT1137" s="234"/>
      <c r="AU1137" s="234"/>
      <c r="AV1137" s="234"/>
      <c r="AW1137" s="234"/>
      <c r="AX1137" s="234"/>
      <c r="AY1137" s="234"/>
      <c r="AZ1137" s="234"/>
      <c r="BA1137" s="234"/>
      <c r="BB1137" s="234"/>
      <c r="BC1137" s="234"/>
      <c r="BD1137" s="234"/>
      <c r="BE1137" s="234"/>
      <c r="BF1137" s="234"/>
      <c r="BG1137" s="234"/>
      <c r="BH1137" s="234"/>
      <c r="BI1137" s="234"/>
      <c r="BJ1137" s="234"/>
      <c r="BK1137" s="234"/>
      <c r="BL1137" s="234"/>
      <c r="BM1137" s="234"/>
      <c r="BN1137" s="234"/>
      <c r="BO1137" s="234"/>
      <c r="BP1137" s="234"/>
      <c r="BQ1137" s="234"/>
      <c r="BR1137" s="234"/>
      <c r="BS1137" s="234"/>
      <c r="BT1137" s="234"/>
      <c r="BU1137" s="234"/>
      <c r="BV1137" s="234"/>
      <c r="BW1137" s="234"/>
      <c r="BX1137" s="234"/>
      <c r="BY1137" s="234"/>
      <c r="BZ1137" s="234"/>
      <c r="CA1137" s="234"/>
      <c r="CB1137" s="234"/>
      <c r="CC1137" s="234"/>
      <c r="CD1137" s="234"/>
      <c r="CE1137" s="234"/>
      <c r="CF1137" s="234"/>
      <c r="CG1137" s="234"/>
      <c r="CH1137" s="234"/>
      <c r="CI1137" s="234"/>
      <c r="CJ1137" s="234"/>
      <c r="CK1137" s="234"/>
      <c r="CL1137" s="234"/>
      <c r="CM1137" s="234"/>
      <c r="CN1137" s="234"/>
      <c r="CO1137" s="234"/>
      <c r="CP1137" s="234"/>
      <c r="CQ1137" s="234"/>
      <c r="CR1137" s="234"/>
      <c r="CS1137" s="234"/>
      <c r="CT1137" s="234"/>
      <c r="CU1137" s="234"/>
      <c r="CV1137" s="234"/>
      <c r="CW1137" s="234"/>
      <c r="CX1137" s="234"/>
      <c r="CY1137" s="234"/>
      <c r="CZ1137" s="234"/>
      <c r="DA1137" s="234"/>
      <c r="DB1137" s="234"/>
      <c r="DC1137" s="234"/>
      <c r="DD1137" s="234"/>
      <c r="DE1137" s="234"/>
      <c r="DF1137" s="234"/>
      <c r="DG1137" s="234"/>
      <c r="DH1137" s="234"/>
      <c r="DI1137" s="234"/>
      <c r="DJ1137" s="234"/>
      <c r="DK1137" s="234"/>
      <c r="DL1137" s="234"/>
      <c r="DM1137" s="234"/>
      <c r="DN1137" s="234"/>
      <c r="DO1137" s="234"/>
      <c r="DP1137" s="234"/>
      <c r="DQ1137" s="234"/>
      <c r="DR1137" s="234"/>
      <c r="DS1137" s="234"/>
      <c r="DT1137" s="234"/>
      <c r="DU1137" s="234"/>
      <c r="DV1137" s="234"/>
      <c r="DW1137" s="234"/>
      <c r="DX1137" s="234"/>
      <c r="DY1137" s="234"/>
      <c r="DZ1137" s="234"/>
      <c r="EA1137" s="234"/>
      <c r="EB1137" s="234"/>
      <c r="EC1137" s="234"/>
      <c r="ED1137" s="234"/>
      <c r="EE1137" s="234"/>
      <c r="EF1137" s="234"/>
      <c r="EG1137" s="234"/>
      <c r="EH1137" s="234"/>
      <c r="EI1137" s="234"/>
      <c r="EJ1137" s="234"/>
      <c r="EK1137" s="234"/>
      <c r="EL1137" s="234"/>
      <c r="EM1137" s="234"/>
      <c r="EN1137" s="234"/>
      <c r="EO1137" s="234"/>
      <c r="EP1137" s="234"/>
      <c r="EQ1137" s="234"/>
      <c r="ER1137" s="234"/>
      <c r="ES1137" s="234"/>
      <c r="ET1137" s="234"/>
      <c r="EU1137" s="234"/>
      <c r="EV1137" s="234"/>
      <c r="EW1137" s="234"/>
      <c r="EX1137" s="234"/>
      <c r="EY1137" s="234"/>
      <c r="EZ1137" s="234"/>
      <c r="FA1137" s="234"/>
      <c r="FB1137" s="234"/>
      <c r="FC1137" s="234"/>
      <c r="FD1137" s="234"/>
      <c r="FE1137" s="234"/>
      <c r="FF1137" s="234"/>
      <c r="FG1137" s="234"/>
      <c r="FH1137" s="234"/>
      <c r="FI1137" s="234"/>
      <c r="FJ1137" s="234"/>
      <c r="FK1137" s="234"/>
      <c r="FL1137" s="234"/>
      <c r="FM1137" s="234"/>
      <c r="FN1137" s="234"/>
      <c r="FO1137" s="234"/>
      <c r="FP1137" s="234"/>
      <c r="FQ1137" s="234"/>
      <c r="FR1137" s="234"/>
      <c r="FS1137" s="234"/>
      <c r="FT1137" s="234"/>
      <c r="FU1137" s="234"/>
      <c r="FV1137" s="234"/>
      <c r="FW1137" s="234"/>
      <c r="FX1137" s="234"/>
      <c r="FY1137" s="234"/>
      <c r="FZ1137" s="234"/>
      <c r="GA1137" s="234"/>
      <c r="GB1137" s="234"/>
      <c r="GC1137" s="234"/>
      <c r="GD1137" s="234"/>
      <c r="GE1137" s="234"/>
      <c r="GF1137" s="234"/>
      <c r="GG1137" s="234"/>
      <c r="GH1137" s="234"/>
      <c r="GI1137" s="234"/>
      <c r="GJ1137" s="234"/>
      <c r="GK1137" s="234"/>
      <c r="GL1137" s="234"/>
      <c r="GM1137" s="234"/>
      <c r="GN1137" s="234"/>
      <c r="GO1137" s="234"/>
      <c r="GP1137" s="234"/>
      <c r="GQ1137" s="234"/>
      <c r="GR1137" s="234"/>
      <c r="GS1137" s="234"/>
      <c r="GT1137" s="234"/>
      <c r="GU1137" s="234"/>
      <c r="GV1137" s="234"/>
      <c r="GW1137" s="234"/>
      <c r="GX1137" s="234"/>
      <c r="GY1137" s="234"/>
      <c r="GZ1137" s="234"/>
      <c r="HA1137" s="234"/>
      <c r="HB1137" s="234"/>
      <c r="HC1137" s="234"/>
      <c r="HD1137" s="234"/>
      <c r="HE1137" s="234"/>
      <c r="HF1137" s="234"/>
      <c r="HG1137" s="234"/>
      <c r="HH1137" s="234"/>
      <c r="HI1137" s="234"/>
      <c r="HJ1137" s="234"/>
      <c r="HK1137" s="234"/>
      <c r="HL1137" s="234"/>
      <c r="HM1137" s="234"/>
      <c r="HN1137" s="234"/>
      <c r="HO1137" s="234"/>
      <c r="HP1137" s="234"/>
      <c r="HQ1137" s="234"/>
      <c r="HR1137" s="234"/>
      <c r="HS1137" s="234"/>
      <c r="HT1137" s="234"/>
      <c r="HU1137" s="234"/>
      <c r="HV1137" s="234"/>
      <c r="HW1137" s="234"/>
      <c r="HX1137" s="234"/>
      <c r="HY1137" s="234"/>
      <c r="HZ1137" s="234"/>
      <c r="IA1137" s="234"/>
      <c r="IB1137" s="234"/>
      <c r="IC1137" s="234"/>
      <c r="ID1137" s="234"/>
    </row>
    <row r="1139" spans="1:238" s="311" customFormat="1">
      <c r="A1139" s="249"/>
      <c r="B1139" s="280"/>
      <c r="C1139" s="280"/>
      <c r="D1139" s="280"/>
      <c r="E1139" s="280"/>
      <c r="F1139" s="280"/>
      <c r="G1139" s="280"/>
      <c r="H1139" s="243"/>
      <c r="I1139" s="307"/>
      <c r="J1139" s="308"/>
      <c r="K1139" s="309"/>
      <c r="L1139" s="310"/>
      <c r="N1139" s="301"/>
      <c r="O1139" s="301"/>
      <c r="P1139" s="234"/>
      <c r="Q1139" s="234"/>
      <c r="R1139" s="234"/>
      <c r="S1139" s="234"/>
      <c r="T1139" s="234"/>
      <c r="U1139" s="234"/>
      <c r="V1139" s="234"/>
      <c r="W1139" s="234"/>
      <c r="X1139" s="234"/>
      <c r="Y1139" s="234"/>
      <c r="Z1139" s="234"/>
      <c r="AA1139" s="234"/>
      <c r="AB1139" s="234"/>
      <c r="AC1139" s="234"/>
      <c r="AD1139" s="234"/>
      <c r="AE1139" s="234"/>
      <c r="AF1139" s="234"/>
      <c r="AG1139" s="234"/>
      <c r="AH1139" s="234"/>
      <c r="AI1139" s="234"/>
      <c r="AJ1139" s="234"/>
      <c r="AK1139" s="234"/>
      <c r="AL1139" s="234"/>
      <c r="AM1139" s="234"/>
      <c r="AN1139" s="234"/>
      <c r="AO1139" s="234"/>
      <c r="AP1139" s="234"/>
      <c r="AQ1139" s="234"/>
      <c r="AR1139" s="234"/>
      <c r="AS1139" s="234"/>
      <c r="AT1139" s="234"/>
      <c r="AU1139" s="234"/>
      <c r="AV1139" s="234"/>
      <c r="AW1139" s="234"/>
      <c r="AX1139" s="234"/>
      <c r="AY1139" s="234"/>
      <c r="AZ1139" s="234"/>
      <c r="BA1139" s="234"/>
      <c r="BB1139" s="234"/>
      <c r="BC1139" s="234"/>
      <c r="BD1139" s="234"/>
      <c r="BE1139" s="234"/>
      <c r="BF1139" s="234"/>
      <c r="BG1139" s="234"/>
      <c r="BH1139" s="234"/>
      <c r="BI1139" s="234"/>
      <c r="BJ1139" s="234"/>
      <c r="BK1139" s="234"/>
      <c r="BL1139" s="234"/>
      <c r="BM1139" s="234"/>
      <c r="BN1139" s="234"/>
      <c r="BO1139" s="234"/>
      <c r="BP1139" s="234"/>
      <c r="BQ1139" s="234"/>
      <c r="BR1139" s="234"/>
      <c r="BS1139" s="234"/>
      <c r="BT1139" s="234"/>
      <c r="BU1139" s="234"/>
      <c r="BV1139" s="234"/>
      <c r="BW1139" s="234"/>
      <c r="BX1139" s="234"/>
      <c r="BY1139" s="234"/>
      <c r="BZ1139" s="234"/>
      <c r="CA1139" s="234"/>
      <c r="CB1139" s="234"/>
      <c r="CC1139" s="234"/>
      <c r="CD1139" s="234"/>
      <c r="CE1139" s="234"/>
      <c r="CF1139" s="234"/>
      <c r="CG1139" s="234"/>
      <c r="CH1139" s="234"/>
      <c r="CI1139" s="234"/>
      <c r="CJ1139" s="234"/>
      <c r="CK1139" s="234"/>
      <c r="CL1139" s="234"/>
      <c r="CM1139" s="234"/>
      <c r="CN1139" s="234"/>
      <c r="CO1139" s="234"/>
      <c r="CP1139" s="234"/>
      <c r="CQ1139" s="234"/>
      <c r="CR1139" s="234"/>
      <c r="CS1139" s="234"/>
      <c r="CT1139" s="234"/>
      <c r="CU1139" s="234"/>
      <c r="CV1139" s="234"/>
      <c r="CW1139" s="234"/>
      <c r="CX1139" s="234"/>
      <c r="CY1139" s="234"/>
      <c r="CZ1139" s="234"/>
      <c r="DA1139" s="234"/>
      <c r="DB1139" s="234"/>
      <c r="DC1139" s="234"/>
      <c r="DD1139" s="234"/>
      <c r="DE1139" s="234"/>
      <c r="DF1139" s="234"/>
      <c r="DG1139" s="234"/>
      <c r="DH1139" s="234"/>
      <c r="DI1139" s="234"/>
      <c r="DJ1139" s="234"/>
      <c r="DK1139" s="234"/>
      <c r="DL1139" s="234"/>
      <c r="DM1139" s="234"/>
      <c r="DN1139" s="234"/>
      <c r="DO1139" s="234"/>
      <c r="DP1139" s="234"/>
      <c r="DQ1139" s="234"/>
      <c r="DR1139" s="234"/>
      <c r="DS1139" s="234"/>
      <c r="DT1139" s="234"/>
      <c r="DU1139" s="234"/>
      <c r="DV1139" s="234"/>
      <c r="DW1139" s="234"/>
      <c r="DX1139" s="234"/>
      <c r="DY1139" s="234"/>
      <c r="DZ1139" s="234"/>
      <c r="EA1139" s="234"/>
      <c r="EB1139" s="234"/>
      <c r="EC1139" s="234"/>
      <c r="ED1139" s="234"/>
      <c r="EE1139" s="234"/>
      <c r="EF1139" s="234"/>
      <c r="EG1139" s="234"/>
      <c r="EH1139" s="234"/>
      <c r="EI1139" s="234"/>
      <c r="EJ1139" s="234"/>
      <c r="EK1139" s="234"/>
      <c r="EL1139" s="234"/>
      <c r="EM1139" s="234"/>
      <c r="EN1139" s="234"/>
      <c r="EO1139" s="234"/>
      <c r="EP1139" s="234"/>
      <c r="EQ1139" s="234"/>
      <c r="ER1139" s="234"/>
      <c r="ES1139" s="234"/>
      <c r="ET1139" s="234"/>
      <c r="EU1139" s="234"/>
      <c r="EV1139" s="234"/>
      <c r="EW1139" s="234"/>
      <c r="EX1139" s="234"/>
      <c r="EY1139" s="234"/>
      <c r="EZ1139" s="234"/>
      <c r="FA1139" s="234"/>
      <c r="FB1139" s="234"/>
      <c r="FC1139" s="234"/>
      <c r="FD1139" s="234"/>
      <c r="FE1139" s="234"/>
      <c r="FF1139" s="234"/>
      <c r="FG1139" s="234"/>
      <c r="FH1139" s="234"/>
      <c r="FI1139" s="234"/>
      <c r="FJ1139" s="234"/>
      <c r="FK1139" s="234"/>
      <c r="FL1139" s="234"/>
      <c r="FM1139" s="234"/>
      <c r="FN1139" s="234"/>
      <c r="FO1139" s="234"/>
      <c r="FP1139" s="234"/>
      <c r="FQ1139" s="234"/>
      <c r="FR1139" s="234"/>
      <c r="FS1139" s="234"/>
      <c r="FT1139" s="234"/>
      <c r="FU1139" s="234"/>
      <c r="FV1139" s="234"/>
      <c r="FW1139" s="234"/>
      <c r="FX1139" s="234"/>
      <c r="FY1139" s="234"/>
      <c r="FZ1139" s="234"/>
      <c r="GA1139" s="234"/>
      <c r="GB1139" s="234"/>
      <c r="GC1139" s="234"/>
      <c r="GD1139" s="234"/>
      <c r="GE1139" s="234"/>
      <c r="GF1139" s="234"/>
      <c r="GG1139" s="234"/>
      <c r="GH1139" s="234"/>
      <c r="GI1139" s="234"/>
      <c r="GJ1139" s="234"/>
      <c r="GK1139" s="234"/>
      <c r="GL1139" s="234"/>
      <c r="GM1139" s="234"/>
      <c r="GN1139" s="234"/>
      <c r="GO1139" s="234"/>
      <c r="GP1139" s="234"/>
      <c r="GQ1139" s="234"/>
      <c r="GR1139" s="234"/>
      <c r="GS1139" s="234"/>
      <c r="GT1139" s="234"/>
      <c r="GU1139" s="234"/>
      <c r="GV1139" s="234"/>
      <c r="GW1139" s="234"/>
      <c r="GX1139" s="234"/>
      <c r="GY1139" s="234"/>
      <c r="GZ1139" s="234"/>
      <c r="HA1139" s="234"/>
      <c r="HB1139" s="234"/>
      <c r="HC1139" s="234"/>
      <c r="HD1139" s="234"/>
      <c r="HE1139" s="234"/>
      <c r="HF1139" s="234"/>
      <c r="HG1139" s="234"/>
      <c r="HH1139" s="234"/>
      <c r="HI1139" s="234"/>
      <c r="HJ1139" s="234"/>
      <c r="HK1139" s="234"/>
      <c r="HL1139" s="234"/>
      <c r="HM1139" s="234"/>
      <c r="HN1139" s="234"/>
      <c r="HO1139" s="234"/>
      <c r="HP1139" s="234"/>
      <c r="HQ1139" s="234"/>
      <c r="HR1139" s="234"/>
      <c r="HS1139" s="234"/>
      <c r="HT1139" s="234"/>
      <c r="HU1139" s="234"/>
      <c r="HV1139" s="234"/>
      <c r="HW1139" s="234"/>
      <c r="HX1139" s="234"/>
      <c r="HY1139" s="234"/>
      <c r="HZ1139" s="234"/>
      <c r="IA1139" s="234"/>
      <c r="IB1139" s="234"/>
      <c r="IC1139" s="234"/>
      <c r="ID1139" s="234"/>
    </row>
    <row r="1141" spans="1:238" s="311" customFormat="1">
      <c r="A1141" s="249"/>
      <c r="B1141" s="280"/>
      <c r="C1141" s="280"/>
      <c r="D1141" s="280"/>
      <c r="E1141" s="280"/>
      <c r="F1141" s="280"/>
      <c r="G1141" s="280"/>
      <c r="H1141" s="243"/>
      <c r="I1141" s="307"/>
      <c r="J1141" s="308"/>
      <c r="K1141" s="309"/>
      <c r="L1141" s="310"/>
      <c r="N1141" s="301"/>
      <c r="O1141" s="301"/>
      <c r="P1141" s="234"/>
      <c r="Q1141" s="234"/>
      <c r="R1141" s="234"/>
      <c r="S1141" s="234"/>
      <c r="T1141" s="234"/>
      <c r="U1141" s="234"/>
      <c r="V1141" s="234"/>
      <c r="W1141" s="234"/>
      <c r="X1141" s="234"/>
      <c r="Y1141" s="234"/>
      <c r="Z1141" s="234"/>
      <c r="AA1141" s="234"/>
      <c r="AB1141" s="234"/>
      <c r="AC1141" s="234"/>
      <c r="AD1141" s="234"/>
      <c r="AE1141" s="234"/>
      <c r="AF1141" s="234"/>
      <c r="AG1141" s="234"/>
      <c r="AH1141" s="234"/>
      <c r="AI1141" s="234"/>
      <c r="AJ1141" s="234"/>
      <c r="AK1141" s="234"/>
      <c r="AL1141" s="234"/>
      <c r="AM1141" s="234"/>
      <c r="AN1141" s="234"/>
      <c r="AO1141" s="234"/>
      <c r="AP1141" s="234"/>
      <c r="AQ1141" s="234"/>
      <c r="AR1141" s="234"/>
      <c r="AS1141" s="234"/>
      <c r="AT1141" s="234"/>
      <c r="AU1141" s="234"/>
      <c r="AV1141" s="234"/>
      <c r="AW1141" s="234"/>
      <c r="AX1141" s="234"/>
      <c r="AY1141" s="234"/>
      <c r="AZ1141" s="234"/>
      <c r="BA1141" s="234"/>
      <c r="BB1141" s="234"/>
      <c r="BC1141" s="234"/>
      <c r="BD1141" s="234"/>
      <c r="BE1141" s="234"/>
      <c r="BF1141" s="234"/>
      <c r="BG1141" s="234"/>
      <c r="BH1141" s="234"/>
      <c r="BI1141" s="234"/>
      <c r="BJ1141" s="234"/>
      <c r="BK1141" s="234"/>
      <c r="BL1141" s="234"/>
      <c r="BM1141" s="234"/>
      <c r="BN1141" s="234"/>
      <c r="BO1141" s="234"/>
      <c r="BP1141" s="234"/>
      <c r="BQ1141" s="234"/>
      <c r="BR1141" s="234"/>
      <c r="BS1141" s="234"/>
      <c r="BT1141" s="234"/>
      <c r="BU1141" s="234"/>
      <c r="BV1141" s="234"/>
      <c r="BW1141" s="234"/>
      <c r="BX1141" s="234"/>
      <c r="BY1141" s="234"/>
      <c r="BZ1141" s="234"/>
      <c r="CA1141" s="234"/>
      <c r="CB1141" s="234"/>
      <c r="CC1141" s="234"/>
      <c r="CD1141" s="234"/>
      <c r="CE1141" s="234"/>
      <c r="CF1141" s="234"/>
      <c r="CG1141" s="234"/>
      <c r="CH1141" s="234"/>
      <c r="CI1141" s="234"/>
      <c r="CJ1141" s="234"/>
      <c r="CK1141" s="234"/>
      <c r="CL1141" s="234"/>
      <c r="CM1141" s="234"/>
      <c r="CN1141" s="234"/>
      <c r="CO1141" s="234"/>
      <c r="CP1141" s="234"/>
      <c r="CQ1141" s="234"/>
      <c r="CR1141" s="234"/>
      <c r="CS1141" s="234"/>
      <c r="CT1141" s="234"/>
      <c r="CU1141" s="234"/>
      <c r="CV1141" s="234"/>
      <c r="CW1141" s="234"/>
      <c r="CX1141" s="234"/>
      <c r="CY1141" s="234"/>
      <c r="CZ1141" s="234"/>
      <c r="DA1141" s="234"/>
      <c r="DB1141" s="234"/>
      <c r="DC1141" s="234"/>
      <c r="DD1141" s="234"/>
      <c r="DE1141" s="234"/>
      <c r="DF1141" s="234"/>
      <c r="DG1141" s="234"/>
      <c r="DH1141" s="234"/>
      <c r="DI1141" s="234"/>
      <c r="DJ1141" s="234"/>
      <c r="DK1141" s="234"/>
      <c r="DL1141" s="234"/>
      <c r="DM1141" s="234"/>
      <c r="DN1141" s="234"/>
      <c r="DO1141" s="234"/>
      <c r="DP1141" s="234"/>
      <c r="DQ1141" s="234"/>
      <c r="DR1141" s="234"/>
      <c r="DS1141" s="234"/>
      <c r="DT1141" s="234"/>
      <c r="DU1141" s="234"/>
      <c r="DV1141" s="234"/>
      <c r="DW1141" s="234"/>
      <c r="DX1141" s="234"/>
      <c r="DY1141" s="234"/>
      <c r="DZ1141" s="234"/>
      <c r="EA1141" s="234"/>
      <c r="EB1141" s="234"/>
      <c r="EC1141" s="234"/>
      <c r="ED1141" s="234"/>
      <c r="EE1141" s="234"/>
      <c r="EF1141" s="234"/>
      <c r="EG1141" s="234"/>
      <c r="EH1141" s="234"/>
      <c r="EI1141" s="234"/>
      <c r="EJ1141" s="234"/>
      <c r="EK1141" s="234"/>
      <c r="EL1141" s="234"/>
      <c r="EM1141" s="234"/>
      <c r="EN1141" s="234"/>
      <c r="EO1141" s="234"/>
      <c r="EP1141" s="234"/>
      <c r="EQ1141" s="234"/>
      <c r="ER1141" s="234"/>
      <c r="ES1141" s="234"/>
      <c r="ET1141" s="234"/>
      <c r="EU1141" s="234"/>
      <c r="EV1141" s="234"/>
      <c r="EW1141" s="234"/>
      <c r="EX1141" s="234"/>
      <c r="EY1141" s="234"/>
      <c r="EZ1141" s="234"/>
      <c r="FA1141" s="234"/>
      <c r="FB1141" s="234"/>
      <c r="FC1141" s="234"/>
      <c r="FD1141" s="234"/>
      <c r="FE1141" s="234"/>
      <c r="FF1141" s="234"/>
      <c r="FG1141" s="234"/>
      <c r="FH1141" s="234"/>
      <c r="FI1141" s="234"/>
      <c r="FJ1141" s="234"/>
      <c r="FK1141" s="234"/>
      <c r="FL1141" s="234"/>
      <c r="FM1141" s="234"/>
      <c r="FN1141" s="234"/>
      <c r="FO1141" s="234"/>
      <c r="FP1141" s="234"/>
      <c r="FQ1141" s="234"/>
      <c r="FR1141" s="234"/>
      <c r="FS1141" s="234"/>
      <c r="FT1141" s="234"/>
      <c r="FU1141" s="234"/>
      <c r="FV1141" s="234"/>
      <c r="FW1141" s="234"/>
      <c r="FX1141" s="234"/>
      <c r="FY1141" s="234"/>
      <c r="FZ1141" s="234"/>
      <c r="GA1141" s="234"/>
      <c r="GB1141" s="234"/>
      <c r="GC1141" s="234"/>
      <c r="GD1141" s="234"/>
      <c r="GE1141" s="234"/>
      <c r="GF1141" s="234"/>
      <c r="GG1141" s="234"/>
      <c r="GH1141" s="234"/>
      <c r="GI1141" s="234"/>
      <c r="GJ1141" s="234"/>
      <c r="GK1141" s="234"/>
      <c r="GL1141" s="234"/>
      <c r="GM1141" s="234"/>
      <c r="GN1141" s="234"/>
      <c r="GO1141" s="234"/>
      <c r="GP1141" s="234"/>
      <c r="GQ1141" s="234"/>
      <c r="GR1141" s="234"/>
      <c r="GS1141" s="234"/>
      <c r="GT1141" s="234"/>
      <c r="GU1141" s="234"/>
      <c r="GV1141" s="234"/>
      <c r="GW1141" s="234"/>
      <c r="GX1141" s="234"/>
      <c r="GY1141" s="234"/>
      <c r="GZ1141" s="234"/>
      <c r="HA1141" s="234"/>
      <c r="HB1141" s="234"/>
      <c r="HC1141" s="234"/>
      <c r="HD1141" s="234"/>
      <c r="HE1141" s="234"/>
      <c r="HF1141" s="234"/>
      <c r="HG1141" s="234"/>
      <c r="HH1141" s="234"/>
      <c r="HI1141" s="234"/>
      <c r="HJ1141" s="234"/>
      <c r="HK1141" s="234"/>
      <c r="HL1141" s="234"/>
      <c r="HM1141" s="234"/>
      <c r="HN1141" s="234"/>
      <c r="HO1141" s="234"/>
      <c r="HP1141" s="234"/>
      <c r="HQ1141" s="234"/>
      <c r="HR1141" s="234"/>
      <c r="HS1141" s="234"/>
      <c r="HT1141" s="234"/>
      <c r="HU1141" s="234"/>
      <c r="HV1141" s="234"/>
      <c r="HW1141" s="234"/>
      <c r="HX1141" s="234"/>
      <c r="HY1141" s="234"/>
      <c r="HZ1141" s="234"/>
      <c r="IA1141" s="234"/>
      <c r="IB1141" s="234"/>
      <c r="IC1141" s="234"/>
      <c r="ID1141" s="234"/>
    </row>
    <row r="1143" spans="1:238" s="311" customFormat="1">
      <c r="A1143" s="249"/>
      <c r="B1143" s="280"/>
      <c r="C1143" s="280"/>
      <c r="D1143" s="280"/>
      <c r="E1143" s="280"/>
      <c r="F1143" s="280"/>
      <c r="G1143" s="280"/>
      <c r="H1143" s="243"/>
      <c r="I1143" s="307"/>
      <c r="J1143" s="308"/>
      <c r="K1143" s="309"/>
      <c r="L1143" s="310"/>
      <c r="N1143" s="301"/>
      <c r="O1143" s="301"/>
      <c r="P1143" s="234"/>
      <c r="Q1143" s="234"/>
      <c r="R1143" s="234"/>
      <c r="S1143" s="234"/>
      <c r="T1143" s="234"/>
      <c r="U1143" s="234"/>
      <c r="V1143" s="234"/>
      <c r="W1143" s="234"/>
      <c r="X1143" s="234"/>
      <c r="Y1143" s="234"/>
      <c r="Z1143" s="234"/>
      <c r="AA1143" s="234"/>
      <c r="AB1143" s="234"/>
      <c r="AC1143" s="234"/>
      <c r="AD1143" s="234"/>
      <c r="AE1143" s="234"/>
      <c r="AF1143" s="234"/>
      <c r="AG1143" s="234"/>
      <c r="AH1143" s="234"/>
      <c r="AI1143" s="234"/>
      <c r="AJ1143" s="234"/>
      <c r="AK1143" s="234"/>
      <c r="AL1143" s="234"/>
      <c r="AM1143" s="234"/>
      <c r="AN1143" s="234"/>
      <c r="AO1143" s="234"/>
      <c r="AP1143" s="234"/>
      <c r="AQ1143" s="234"/>
      <c r="AR1143" s="234"/>
      <c r="AS1143" s="234"/>
      <c r="AT1143" s="234"/>
      <c r="AU1143" s="234"/>
      <c r="AV1143" s="234"/>
      <c r="AW1143" s="234"/>
      <c r="AX1143" s="234"/>
      <c r="AY1143" s="234"/>
      <c r="AZ1143" s="234"/>
      <c r="BA1143" s="234"/>
      <c r="BB1143" s="234"/>
      <c r="BC1143" s="234"/>
      <c r="BD1143" s="234"/>
      <c r="BE1143" s="234"/>
      <c r="BF1143" s="234"/>
      <c r="BG1143" s="234"/>
      <c r="BH1143" s="234"/>
      <c r="BI1143" s="234"/>
      <c r="BJ1143" s="234"/>
      <c r="BK1143" s="234"/>
      <c r="BL1143" s="234"/>
      <c r="BM1143" s="234"/>
      <c r="BN1143" s="234"/>
      <c r="BO1143" s="234"/>
      <c r="BP1143" s="234"/>
      <c r="BQ1143" s="234"/>
      <c r="BR1143" s="234"/>
      <c r="BS1143" s="234"/>
      <c r="BT1143" s="234"/>
      <c r="BU1143" s="234"/>
      <c r="BV1143" s="234"/>
      <c r="BW1143" s="234"/>
      <c r="BX1143" s="234"/>
      <c r="BY1143" s="234"/>
      <c r="BZ1143" s="234"/>
      <c r="CA1143" s="234"/>
      <c r="CB1143" s="234"/>
      <c r="CC1143" s="234"/>
      <c r="CD1143" s="234"/>
      <c r="CE1143" s="234"/>
      <c r="CF1143" s="234"/>
      <c r="CG1143" s="234"/>
      <c r="CH1143" s="234"/>
      <c r="CI1143" s="234"/>
      <c r="CJ1143" s="234"/>
      <c r="CK1143" s="234"/>
      <c r="CL1143" s="234"/>
      <c r="CM1143" s="234"/>
      <c r="CN1143" s="234"/>
      <c r="CO1143" s="234"/>
      <c r="CP1143" s="234"/>
      <c r="CQ1143" s="234"/>
      <c r="CR1143" s="234"/>
      <c r="CS1143" s="234"/>
      <c r="CT1143" s="234"/>
      <c r="CU1143" s="234"/>
      <c r="CV1143" s="234"/>
      <c r="CW1143" s="234"/>
      <c r="CX1143" s="234"/>
      <c r="CY1143" s="234"/>
      <c r="CZ1143" s="234"/>
      <c r="DA1143" s="234"/>
      <c r="DB1143" s="234"/>
      <c r="DC1143" s="234"/>
      <c r="DD1143" s="234"/>
      <c r="DE1143" s="234"/>
      <c r="DF1143" s="234"/>
      <c r="DG1143" s="234"/>
      <c r="DH1143" s="234"/>
      <c r="DI1143" s="234"/>
      <c r="DJ1143" s="234"/>
      <c r="DK1143" s="234"/>
      <c r="DL1143" s="234"/>
      <c r="DM1143" s="234"/>
      <c r="DN1143" s="234"/>
      <c r="DO1143" s="234"/>
      <c r="DP1143" s="234"/>
      <c r="DQ1143" s="234"/>
      <c r="DR1143" s="234"/>
      <c r="DS1143" s="234"/>
      <c r="DT1143" s="234"/>
      <c r="DU1143" s="234"/>
      <c r="DV1143" s="234"/>
      <c r="DW1143" s="234"/>
      <c r="DX1143" s="234"/>
      <c r="DY1143" s="234"/>
      <c r="DZ1143" s="234"/>
      <c r="EA1143" s="234"/>
      <c r="EB1143" s="234"/>
      <c r="EC1143" s="234"/>
      <c r="ED1143" s="234"/>
      <c r="EE1143" s="234"/>
      <c r="EF1143" s="234"/>
      <c r="EG1143" s="234"/>
      <c r="EH1143" s="234"/>
      <c r="EI1143" s="234"/>
      <c r="EJ1143" s="234"/>
      <c r="EK1143" s="234"/>
      <c r="EL1143" s="234"/>
      <c r="EM1143" s="234"/>
      <c r="EN1143" s="234"/>
      <c r="EO1143" s="234"/>
      <c r="EP1143" s="234"/>
      <c r="EQ1143" s="234"/>
      <c r="ER1143" s="234"/>
      <c r="ES1143" s="234"/>
      <c r="ET1143" s="234"/>
      <c r="EU1143" s="234"/>
      <c r="EV1143" s="234"/>
      <c r="EW1143" s="234"/>
      <c r="EX1143" s="234"/>
      <c r="EY1143" s="234"/>
      <c r="EZ1143" s="234"/>
      <c r="FA1143" s="234"/>
      <c r="FB1143" s="234"/>
      <c r="FC1143" s="234"/>
      <c r="FD1143" s="234"/>
      <c r="FE1143" s="234"/>
      <c r="FF1143" s="234"/>
      <c r="FG1143" s="234"/>
      <c r="FH1143" s="234"/>
      <c r="FI1143" s="234"/>
      <c r="FJ1143" s="234"/>
      <c r="FK1143" s="234"/>
      <c r="FL1143" s="234"/>
      <c r="FM1143" s="234"/>
      <c r="FN1143" s="234"/>
      <c r="FO1143" s="234"/>
      <c r="FP1143" s="234"/>
      <c r="FQ1143" s="234"/>
      <c r="FR1143" s="234"/>
      <c r="FS1143" s="234"/>
      <c r="FT1143" s="234"/>
      <c r="FU1143" s="234"/>
      <c r="FV1143" s="234"/>
      <c r="FW1143" s="234"/>
      <c r="FX1143" s="234"/>
      <c r="FY1143" s="234"/>
      <c r="FZ1143" s="234"/>
      <c r="GA1143" s="234"/>
      <c r="GB1143" s="234"/>
      <c r="GC1143" s="234"/>
      <c r="GD1143" s="234"/>
      <c r="GE1143" s="234"/>
      <c r="GF1143" s="234"/>
      <c r="GG1143" s="234"/>
      <c r="GH1143" s="234"/>
      <c r="GI1143" s="234"/>
      <c r="GJ1143" s="234"/>
      <c r="GK1143" s="234"/>
      <c r="GL1143" s="234"/>
      <c r="GM1143" s="234"/>
      <c r="GN1143" s="234"/>
      <c r="GO1143" s="234"/>
      <c r="GP1143" s="234"/>
      <c r="GQ1143" s="234"/>
      <c r="GR1143" s="234"/>
      <c r="GS1143" s="234"/>
      <c r="GT1143" s="234"/>
      <c r="GU1143" s="234"/>
      <c r="GV1143" s="234"/>
      <c r="GW1143" s="234"/>
      <c r="GX1143" s="234"/>
      <c r="GY1143" s="234"/>
      <c r="GZ1143" s="234"/>
      <c r="HA1143" s="234"/>
      <c r="HB1143" s="234"/>
      <c r="HC1143" s="234"/>
      <c r="HD1143" s="234"/>
      <c r="HE1143" s="234"/>
      <c r="HF1143" s="234"/>
      <c r="HG1143" s="234"/>
      <c r="HH1143" s="234"/>
      <c r="HI1143" s="234"/>
      <c r="HJ1143" s="234"/>
      <c r="HK1143" s="234"/>
      <c r="HL1143" s="234"/>
      <c r="HM1143" s="234"/>
      <c r="HN1143" s="234"/>
      <c r="HO1143" s="234"/>
      <c r="HP1143" s="234"/>
      <c r="HQ1143" s="234"/>
      <c r="HR1143" s="234"/>
      <c r="HS1143" s="234"/>
      <c r="HT1143" s="234"/>
      <c r="HU1143" s="234"/>
      <c r="HV1143" s="234"/>
      <c r="HW1143" s="234"/>
      <c r="HX1143" s="234"/>
      <c r="HY1143" s="234"/>
      <c r="HZ1143" s="234"/>
      <c r="IA1143" s="234"/>
      <c r="IB1143" s="234"/>
      <c r="IC1143" s="234"/>
      <c r="ID1143" s="234"/>
    </row>
    <row r="1144" spans="1:238" s="311" customFormat="1">
      <c r="A1144" s="249"/>
      <c r="B1144" s="280"/>
      <c r="C1144" s="280"/>
      <c r="D1144" s="280"/>
      <c r="E1144" s="280"/>
      <c r="F1144" s="280"/>
      <c r="G1144" s="280"/>
      <c r="H1144" s="243"/>
      <c r="I1144" s="307"/>
      <c r="J1144" s="308"/>
      <c r="K1144" s="309"/>
      <c r="L1144" s="310"/>
      <c r="N1144" s="301"/>
      <c r="O1144" s="301"/>
      <c r="P1144" s="234"/>
      <c r="Q1144" s="234"/>
      <c r="R1144" s="234"/>
      <c r="S1144" s="234"/>
      <c r="T1144" s="234"/>
      <c r="U1144" s="234"/>
      <c r="V1144" s="234"/>
      <c r="W1144" s="234"/>
      <c r="X1144" s="234"/>
      <c r="Y1144" s="234"/>
      <c r="Z1144" s="234"/>
      <c r="AA1144" s="234"/>
      <c r="AB1144" s="234"/>
      <c r="AC1144" s="234"/>
      <c r="AD1144" s="234"/>
      <c r="AE1144" s="234"/>
      <c r="AF1144" s="234"/>
      <c r="AG1144" s="234"/>
      <c r="AH1144" s="234"/>
      <c r="AI1144" s="234"/>
      <c r="AJ1144" s="234"/>
      <c r="AK1144" s="234"/>
      <c r="AL1144" s="234"/>
      <c r="AM1144" s="234"/>
      <c r="AN1144" s="234"/>
      <c r="AO1144" s="234"/>
      <c r="AP1144" s="234"/>
      <c r="AQ1144" s="234"/>
      <c r="AR1144" s="234"/>
      <c r="AS1144" s="234"/>
      <c r="AT1144" s="234"/>
      <c r="AU1144" s="234"/>
      <c r="AV1144" s="234"/>
      <c r="AW1144" s="234"/>
      <c r="AX1144" s="234"/>
      <c r="AY1144" s="234"/>
      <c r="AZ1144" s="234"/>
      <c r="BA1144" s="234"/>
      <c r="BB1144" s="234"/>
      <c r="BC1144" s="234"/>
      <c r="BD1144" s="234"/>
      <c r="BE1144" s="234"/>
      <c r="BF1144" s="234"/>
      <c r="BG1144" s="234"/>
      <c r="BH1144" s="234"/>
      <c r="BI1144" s="234"/>
      <c r="BJ1144" s="234"/>
      <c r="BK1144" s="234"/>
      <c r="BL1144" s="234"/>
      <c r="BM1144" s="234"/>
      <c r="BN1144" s="234"/>
      <c r="BO1144" s="234"/>
      <c r="BP1144" s="234"/>
      <c r="BQ1144" s="234"/>
      <c r="BR1144" s="234"/>
      <c r="BS1144" s="234"/>
      <c r="BT1144" s="234"/>
      <c r="BU1144" s="234"/>
      <c r="BV1144" s="234"/>
      <c r="BW1144" s="234"/>
      <c r="BX1144" s="234"/>
      <c r="BY1144" s="234"/>
      <c r="BZ1144" s="234"/>
      <c r="CA1144" s="234"/>
      <c r="CB1144" s="234"/>
      <c r="CC1144" s="234"/>
      <c r="CD1144" s="234"/>
      <c r="CE1144" s="234"/>
      <c r="CF1144" s="234"/>
      <c r="CG1144" s="234"/>
      <c r="CH1144" s="234"/>
      <c r="CI1144" s="234"/>
      <c r="CJ1144" s="234"/>
      <c r="CK1144" s="234"/>
      <c r="CL1144" s="234"/>
      <c r="CM1144" s="234"/>
      <c r="CN1144" s="234"/>
      <c r="CO1144" s="234"/>
      <c r="CP1144" s="234"/>
      <c r="CQ1144" s="234"/>
      <c r="CR1144" s="234"/>
      <c r="CS1144" s="234"/>
      <c r="CT1144" s="234"/>
      <c r="CU1144" s="234"/>
      <c r="CV1144" s="234"/>
      <c r="CW1144" s="234"/>
      <c r="CX1144" s="234"/>
      <c r="CY1144" s="234"/>
      <c r="CZ1144" s="234"/>
      <c r="DA1144" s="234"/>
      <c r="DB1144" s="234"/>
      <c r="DC1144" s="234"/>
      <c r="DD1144" s="234"/>
      <c r="DE1144" s="234"/>
      <c r="DF1144" s="234"/>
      <c r="DG1144" s="234"/>
      <c r="DH1144" s="234"/>
      <c r="DI1144" s="234"/>
      <c r="DJ1144" s="234"/>
      <c r="DK1144" s="234"/>
      <c r="DL1144" s="234"/>
      <c r="DM1144" s="234"/>
      <c r="DN1144" s="234"/>
      <c r="DO1144" s="234"/>
      <c r="DP1144" s="234"/>
      <c r="DQ1144" s="234"/>
      <c r="DR1144" s="234"/>
      <c r="DS1144" s="234"/>
      <c r="DT1144" s="234"/>
      <c r="DU1144" s="234"/>
      <c r="DV1144" s="234"/>
      <c r="DW1144" s="234"/>
      <c r="DX1144" s="234"/>
      <c r="DY1144" s="234"/>
      <c r="DZ1144" s="234"/>
      <c r="EA1144" s="234"/>
      <c r="EB1144" s="234"/>
      <c r="EC1144" s="234"/>
      <c r="ED1144" s="234"/>
      <c r="EE1144" s="234"/>
      <c r="EF1144" s="234"/>
      <c r="EG1144" s="234"/>
      <c r="EH1144" s="234"/>
      <c r="EI1144" s="234"/>
      <c r="EJ1144" s="234"/>
      <c r="EK1144" s="234"/>
      <c r="EL1144" s="234"/>
      <c r="EM1144" s="234"/>
      <c r="EN1144" s="234"/>
      <c r="EO1144" s="234"/>
      <c r="EP1144" s="234"/>
      <c r="EQ1144" s="234"/>
      <c r="ER1144" s="234"/>
      <c r="ES1144" s="234"/>
      <c r="ET1144" s="234"/>
      <c r="EU1144" s="234"/>
      <c r="EV1144" s="234"/>
      <c r="EW1144" s="234"/>
      <c r="EX1144" s="234"/>
      <c r="EY1144" s="234"/>
      <c r="EZ1144" s="234"/>
      <c r="FA1144" s="234"/>
      <c r="FB1144" s="234"/>
      <c r="FC1144" s="234"/>
      <c r="FD1144" s="234"/>
      <c r="FE1144" s="234"/>
      <c r="FF1144" s="234"/>
      <c r="FG1144" s="234"/>
      <c r="FH1144" s="234"/>
      <c r="FI1144" s="234"/>
      <c r="FJ1144" s="234"/>
      <c r="FK1144" s="234"/>
      <c r="FL1144" s="234"/>
      <c r="FM1144" s="234"/>
      <c r="FN1144" s="234"/>
      <c r="FO1144" s="234"/>
      <c r="FP1144" s="234"/>
      <c r="FQ1144" s="234"/>
      <c r="FR1144" s="234"/>
      <c r="FS1144" s="234"/>
      <c r="FT1144" s="234"/>
      <c r="FU1144" s="234"/>
      <c r="FV1144" s="234"/>
      <c r="FW1144" s="234"/>
      <c r="FX1144" s="234"/>
      <c r="FY1144" s="234"/>
      <c r="FZ1144" s="234"/>
      <c r="GA1144" s="234"/>
      <c r="GB1144" s="234"/>
      <c r="GC1144" s="234"/>
      <c r="GD1144" s="234"/>
      <c r="GE1144" s="234"/>
      <c r="GF1144" s="234"/>
      <c r="GG1144" s="234"/>
      <c r="GH1144" s="234"/>
      <c r="GI1144" s="234"/>
      <c r="GJ1144" s="234"/>
      <c r="GK1144" s="234"/>
      <c r="GL1144" s="234"/>
      <c r="GM1144" s="234"/>
      <c r="GN1144" s="234"/>
      <c r="GO1144" s="234"/>
      <c r="GP1144" s="234"/>
      <c r="GQ1144" s="234"/>
      <c r="GR1144" s="234"/>
      <c r="GS1144" s="234"/>
      <c r="GT1144" s="234"/>
      <c r="GU1144" s="234"/>
      <c r="GV1144" s="234"/>
      <c r="GW1144" s="234"/>
      <c r="GX1144" s="234"/>
      <c r="GY1144" s="234"/>
      <c r="GZ1144" s="234"/>
      <c r="HA1144" s="234"/>
      <c r="HB1144" s="234"/>
      <c r="HC1144" s="234"/>
      <c r="HD1144" s="234"/>
      <c r="HE1144" s="234"/>
      <c r="HF1144" s="234"/>
      <c r="HG1144" s="234"/>
      <c r="HH1144" s="234"/>
      <c r="HI1144" s="234"/>
      <c r="HJ1144" s="234"/>
      <c r="HK1144" s="234"/>
      <c r="HL1144" s="234"/>
      <c r="HM1144" s="234"/>
      <c r="HN1144" s="234"/>
      <c r="HO1144" s="234"/>
      <c r="HP1144" s="234"/>
      <c r="HQ1144" s="234"/>
      <c r="HR1144" s="234"/>
      <c r="HS1144" s="234"/>
      <c r="HT1144" s="234"/>
      <c r="HU1144" s="234"/>
      <c r="HV1144" s="234"/>
      <c r="HW1144" s="234"/>
      <c r="HX1144" s="234"/>
      <c r="HY1144" s="234"/>
      <c r="HZ1144" s="234"/>
      <c r="IA1144" s="234"/>
      <c r="IB1144" s="234"/>
      <c r="IC1144" s="234"/>
      <c r="ID1144" s="234"/>
    </row>
    <row r="1146" spans="1:238" s="311" customFormat="1">
      <c r="A1146" s="249"/>
      <c r="B1146" s="280"/>
      <c r="C1146" s="280"/>
      <c r="D1146" s="280"/>
      <c r="E1146" s="280"/>
      <c r="F1146" s="280"/>
      <c r="G1146" s="280"/>
      <c r="H1146" s="243"/>
      <c r="I1146" s="307"/>
      <c r="J1146" s="308"/>
      <c r="K1146" s="309"/>
      <c r="L1146" s="310"/>
      <c r="N1146" s="301"/>
      <c r="O1146" s="301"/>
      <c r="P1146" s="234"/>
      <c r="Q1146" s="234"/>
      <c r="R1146" s="234"/>
      <c r="S1146" s="234"/>
      <c r="T1146" s="234"/>
      <c r="U1146" s="234"/>
      <c r="V1146" s="234"/>
      <c r="W1146" s="234"/>
      <c r="X1146" s="234"/>
      <c r="Y1146" s="234"/>
      <c r="Z1146" s="234"/>
      <c r="AA1146" s="234"/>
      <c r="AB1146" s="234"/>
      <c r="AC1146" s="234"/>
      <c r="AD1146" s="234"/>
      <c r="AE1146" s="234"/>
      <c r="AF1146" s="234"/>
      <c r="AG1146" s="234"/>
      <c r="AH1146" s="234"/>
      <c r="AI1146" s="234"/>
      <c r="AJ1146" s="234"/>
      <c r="AK1146" s="234"/>
      <c r="AL1146" s="234"/>
      <c r="AM1146" s="234"/>
      <c r="AN1146" s="234"/>
      <c r="AO1146" s="234"/>
      <c r="AP1146" s="234"/>
      <c r="AQ1146" s="234"/>
      <c r="AR1146" s="234"/>
      <c r="AS1146" s="234"/>
      <c r="AT1146" s="234"/>
      <c r="AU1146" s="234"/>
      <c r="AV1146" s="234"/>
      <c r="AW1146" s="234"/>
      <c r="AX1146" s="234"/>
      <c r="AY1146" s="234"/>
      <c r="AZ1146" s="234"/>
      <c r="BA1146" s="234"/>
      <c r="BB1146" s="234"/>
      <c r="BC1146" s="234"/>
      <c r="BD1146" s="234"/>
      <c r="BE1146" s="234"/>
      <c r="BF1146" s="234"/>
      <c r="BG1146" s="234"/>
      <c r="BH1146" s="234"/>
      <c r="BI1146" s="234"/>
      <c r="BJ1146" s="234"/>
      <c r="BK1146" s="234"/>
      <c r="BL1146" s="234"/>
      <c r="BM1146" s="234"/>
      <c r="BN1146" s="234"/>
      <c r="BO1146" s="234"/>
      <c r="BP1146" s="234"/>
      <c r="BQ1146" s="234"/>
      <c r="BR1146" s="234"/>
      <c r="BS1146" s="234"/>
      <c r="BT1146" s="234"/>
      <c r="BU1146" s="234"/>
      <c r="BV1146" s="234"/>
      <c r="BW1146" s="234"/>
      <c r="BX1146" s="234"/>
      <c r="BY1146" s="234"/>
      <c r="BZ1146" s="234"/>
      <c r="CA1146" s="234"/>
      <c r="CB1146" s="234"/>
      <c r="CC1146" s="234"/>
      <c r="CD1146" s="234"/>
      <c r="CE1146" s="234"/>
      <c r="CF1146" s="234"/>
      <c r="CG1146" s="234"/>
      <c r="CH1146" s="234"/>
      <c r="CI1146" s="234"/>
      <c r="CJ1146" s="234"/>
      <c r="CK1146" s="234"/>
      <c r="CL1146" s="234"/>
      <c r="CM1146" s="234"/>
      <c r="CN1146" s="234"/>
      <c r="CO1146" s="234"/>
      <c r="CP1146" s="234"/>
      <c r="CQ1146" s="234"/>
      <c r="CR1146" s="234"/>
      <c r="CS1146" s="234"/>
      <c r="CT1146" s="234"/>
      <c r="CU1146" s="234"/>
      <c r="CV1146" s="234"/>
      <c r="CW1146" s="234"/>
      <c r="CX1146" s="234"/>
      <c r="CY1146" s="234"/>
      <c r="CZ1146" s="234"/>
      <c r="DA1146" s="234"/>
      <c r="DB1146" s="234"/>
      <c r="DC1146" s="234"/>
      <c r="DD1146" s="234"/>
      <c r="DE1146" s="234"/>
      <c r="DF1146" s="234"/>
      <c r="DG1146" s="234"/>
      <c r="DH1146" s="234"/>
      <c r="DI1146" s="234"/>
      <c r="DJ1146" s="234"/>
      <c r="DK1146" s="234"/>
      <c r="DL1146" s="234"/>
      <c r="DM1146" s="234"/>
      <c r="DN1146" s="234"/>
      <c r="DO1146" s="234"/>
      <c r="DP1146" s="234"/>
      <c r="DQ1146" s="234"/>
      <c r="DR1146" s="234"/>
      <c r="DS1146" s="234"/>
      <c r="DT1146" s="234"/>
      <c r="DU1146" s="234"/>
      <c r="DV1146" s="234"/>
      <c r="DW1146" s="234"/>
      <c r="DX1146" s="234"/>
      <c r="DY1146" s="234"/>
      <c r="DZ1146" s="234"/>
      <c r="EA1146" s="234"/>
      <c r="EB1146" s="234"/>
      <c r="EC1146" s="234"/>
      <c r="ED1146" s="234"/>
      <c r="EE1146" s="234"/>
      <c r="EF1146" s="234"/>
      <c r="EG1146" s="234"/>
      <c r="EH1146" s="234"/>
      <c r="EI1146" s="234"/>
      <c r="EJ1146" s="234"/>
      <c r="EK1146" s="234"/>
      <c r="EL1146" s="234"/>
      <c r="EM1146" s="234"/>
      <c r="EN1146" s="234"/>
      <c r="EO1146" s="234"/>
      <c r="EP1146" s="234"/>
      <c r="EQ1146" s="234"/>
      <c r="ER1146" s="234"/>
      <c r="ES1146" s="234"/>
      <c r="ET1146" s="234"/>
      <c r="EU1146" s="234"/>
      <c r="EV1146" s="234"/>
      <c r="EW1146" s="234"/>
      <c r="EX1146" s="234"/>
      <c r="EY1146" s="234"/>
      <c r="EZ1146" s="234"/>
      <c r="FA1146" s="234"/>
      <c r="FB1146" s="234"/>
      <c r="FC1146" s="234"/>
      <c r="FD1146" s="234"/>
      <c r="FE1146" s="234"/>
      <c r="FF1146" s="234"/>
      <c r="FG1146" s="234"/>
      <c r="FH1146" s="234"/>
      <c r="FI1146" s="234"/>
      <c r="FJ1146" s="234"/>
      <c r="FK1146" s="234"/>
      <c r="FL1146" s="234"/>
      <c r="FM1146" s="234"/>
      <c r="FN1146" s="234"/>
      <c r="FO1146" s="234"/>
      <c r="FP1146" s="234"/>
      <c r="FQ1146" s="234"/>
      <c r="FR1146" s="234"/>
      <c r="FS1146" s="234"/>
      <c r="FT1146" s="234"/>
      <c r="FU1146" s="234"/>
      <c r="FV1146" s="234"/>
      <c r="FW1146" s="234"/>
      <c r="FX1146" s="234"/>
      <c r="FY1146" s="234"/>
      <c r="FZ1146" s="234"/>
      <c r="GA1146" s="234"/>
      <c r="GB1146" s="234"/>
      <c r="GC1146" s="234"/>
      <c r="GD1146" s="234"/>
      <c r="GE1146" s="234"/>
      <c r="GF1146" s="234"/>
      <c r="GG1146" s="234"/>
      <c r="GH1146" s="234"/>
      <c r="GI1146" s="234"/>
      <c r="GJ1146" s="234"/>
      <c r="GK1146" s="234"/>
      <c r="GL1146" s="234"/>
      <c r="GM1146" s="234"/>
      <c r="GN1146" s="234"/>
      <c r="GO1146" s="234"/>
      <c r="GP1146" s="234"/>
      <c r="GQ1146" s="234"/>
      <c r="GR1146" s="234"/>
      <c r="GS1146" s="234"/>
      <c r="GT1146" s="234"/>
      <c r="GU1146" s="234"/>
      <c r="GV1146" s="234"/>
      <c r="GW1146" s="234"/>
      <c r="GX1146" s="234"/>
      <c r="GY1146" s="234"/>
      <c r="GZ1146" s="234"/>
      <c r="HA1146" s="234"/>
      <c r="HB1146" s="234"/>
      <c r="HC1146" s="234"/>
      <c r="HD1146" s="234"/>
      <c r="HE1146" s="234"/>
      <c r="HF1146" s="234"/>
      <c r="HG1146" s="234"/>
      <c r="HH1146" s="234"/>
      <c r="HI1146" s="234"/>
      <c r="HJ1146" s="234"/>
      <c r="HK1146" s="234"/>
      <c r="HL1146" s="234"/>
      <c r="HM1146" s="234"/>
      <c r="HN1146" s="234"/>
      <c r="HO1146" s="234"/>
      <c r="HP1146" s="234"/>
      <c r="HQ1146" s="234"/>
      <c r="HR1146" s="234"/>
      <c r="HS1146" s="234"/>
      <c r="HT1146" s="234"/>
      <c r="HU1146" s="234"/>
      <c r="HV1146" s="234"/>
      <c r="HW1146" s="234"/>
      <c r="HX1146" s="234"/>
      <c r="HY1146" s="234"/>
      <c r="HZ1146" s="234"/>
      <c r="IA1146" s="234"/>
      <c r="IB1146" s="234"/>
      <c r="IC1146" s="234"/>
      <c r="ID1146" s="234"/>
    </row>
    <row r="1148" spans="1:238" s="311" customFormat="1">
      <c r="A1148" s="249"/>
      <c r="B1148" s="280"/>
      <c r="C1148" s="280"/>
      <c r="D1148" s="280"/>
      <c r="E1148" s="280"/>
      <c r="F1148" s="280"/>
      <c r="G1148" s="280"/>
      <c r="H1148" s="243"/>
      <c r="I1148" s="307"/>
      <c r="J1148" s="308"/>
      <c r="K1148" s="309"/>
      <c r="L1148" s="310"/>
      <c r="N1148" s="301"/>
      <c r="O1148" s="301"/>
      <c r="P1148" s="234"/>
      <c r="Q1148" s="234"/>
      <c r="R1148" s="234"/>
      <c r="S1148" s="234"/>
      <c r="T1148" s="234"/>
      <c r="U1148" s="234"/>
      <c r="V1148" s="234"/>
      <c r="W1148" s="234"/>
      <c r="X1148" s="234"/>
      <c r="Y1148" s="234"/>
      <c r="Z1148" s="234"/>
      <c r="AA1148" s="234"/>
      <c r="AB1148" s="234"/>
      <c r="AC1148" s="234"/>
      <c r="AD1148" s="234"/>
      <c r="AE1148" s="234"/>
      <c r="AF1148" s="234"/>
      <c r="AG1148" s="234"/>
      <c r="AH1148" s="234"/>
      <c r="AI1148" s="234"/>
      <c r="AJ1148" s="234"/>
      <c r="AK1148" s="234"/>
      <c r="AL1148" s="234"/>
      <c r="AM1148" s="234"/>
      <c r="AN1148" s="234"/>
      <c r="AO1148" s="234"/>
      <c r="AP1148" s="234"/>
      <c r="AQ1148" s="234"/>
      <c r="AR1148" s="234"/>
      <c r="AS1148" s="234"/>
      <c r="AT1148" s="234"/>
      <c r="AU1148" s="234"/>
      <c r="AV1148" s="234"/>
      <c r="AW1148" s="234"/>
      <c r="AX1148" s="234"/>
      <c r="AY1148" s="234"/>
      <c r="AZ1148" s="234"/>
      <c r="BA1148" s="234"/>
      <c r="BB1148" s="234"/>
      <c r="BC1148" s="234"/>
      <c r="BD1148" s="234"/>
      <c r="BE1148" s="234"/>
      <c r="BF1148" s="234"/>
      <c r="BG1148" s="234"/>
      <c r="BH1148" s="234"/>
      <c r="BI1148" s="234"/>
      <c r="BJ1148" s="234"/>
      <c r="BK1148" s="234"/>
      <c r="BL1148" s="234"/>
      <c r="BM1148" s="234"/>
      <c r="BN1148" s="234"/>
      <c r="BO1148" s="234"/>
      <c r="BP1148" s="234"/>
      <c r="BQ1148" s="234"/>
      <c r="BR1148" s="234"/>
      <c r="BS1148" s="234"/>
      <c r="BT1148" s="234"/>
      <c r="BU1148" s="234"/>
      <c r="BV1148" s="234"/>
      <c r="BW1148" s="234"/>
      <c r="BX1148" s="234"/>
      <c r="BY1148" s="234"/>
      <c r="BZ1148" s="234"/>
      <c r="CA1148" s="234"/>
      <c r="CB1148" s="234"/>
      <c r="CC1148" s="234"/>
      <c r="CD1148" s="234"/>
      <c r="CE1148" s="234"/>
      <c r="CF1148" s="234"/>
      <c r="CG1148" s="234"/>
      <c r="CH1148" s="234"/>
      <c r="CI1148" s="234"/>
      <c r="CJ1148" s="234"/>
      <c r="CK1148" s="234"/>
      <c r="CL1148" s="234"/>
      <c r="CM1148" s="234"/>
      <c r="CN1148" s="234"/>
      <c r="CO1148" s="234"/>
      <c r="CP1148" s="234"/>
      <c r="CQ1148" s="234"/>
      <c r="CR1148" s="234"/>
      <c r="CS1148" s="234"/>
      <c r="CT1148" s="234"/>
      <c r="CU1148" s="234"/>
      <c r="CV1148" s="234"/>
      <c r="CW1148" s="234"/>
      <c r="CX1148" s="234"/>
      <c r="CY1148" s="234"/>
      <c r="CZ1148" s="234"/>
      <c r="DA1148" s="234"/>
      <c r="DB1148" s="234"/>
      <c r="DC1148" s="234"/>
      <c r="DD1148" s="234"/>
      <c r="DE1148" s="234"/>
      <c r="DF1148" s="234"/>
      <c r="DG1148" s="234"/>
      <c r="DH1148" s="234"/>
      <c r="DI1148" s="234"/>
      <c r="DJ1148" s="234"/>
      <c r="DK1148" s="234"/>
      <c r="DL1148" s="234"/>
      <c r="DM1148" s="234"/>
      <c r="DN1148" s="234"/>
      <c r="DO1148" s="234"/>
      <c r="DP1148" s="234"/>
      <c r="DQ1148" s="234"/>
      <c r="DR1148" s="234"/>
      <c r="DS1148" s="234"/>
      <c r="DT1148" s="234"/>
      <c r="DU1148" s="234"/>
      <c r="DV1148" s="234"/>
      <c r="DW1148" s="234"/>
      <c r="DX1148" s="234"/>
      <c r="DY1148" s="234"/>
      <c r="DZ1148" s="234"/>
      <c r="EA1148" s="234"/>
      <c r="EB1148" s="234"/>
      <c r="EC1148" s="234"/>
      <c r="ED1148" s="234"/>
      <c r="EE1148" s="234"/>
      <c r="EF1148" s="234"/>
      <c r="EG1148" s="234"/>
      <c r="EH1148" s="234"/>
      <c r="EI1148" s="234"/>
      <c r="EJ1148" s="234"/>
      <c r="EK1148" s="234"/>
      <c r="EL1148" s="234"/>
      <c r="EM1148" s="234"/>
      <c r="EN1148" s="234"/>
      <c r="EO1148" s="234"/>
      <c r="EP1148" s="234"/>
      <c r="EQ1148" s="234"/>
      <c r="ER1148" s="234"/>
      <c r="ES1148" s="234"/>
      <c r="ET1148" s="234"/>
      <c r="EU1148" s="234"/>
      <c r="EV1148" s="234"/>
      <c r="EW1148" s="234"/>
      <c r="EX1148" s="234"/>
      <c r="EY1148" s="234"/>
      <c r="EZ1148" s="234"/>
      <c r="FA1148" s="234"/>
      <c r="FB1148" s="234"/>
      <c r="FC1148" s="234"/>
      <c r="FD1148" s="234"/>
      <c r="FE1148" s="234"/>
      <c r="FF1148" s="234"/>
      <c r="FG1148" s="234"/>
      <c r="FH1148" s="234"/>
      <c r="FI1148" s="234"/>
      <c r="FJ1148" s="234"/>
      <c r="FK1148" s="234"/>
      <c r="FL1148" s="234"/>
      <c r="FM1148" s="234"/>
      <c r="FN1148" s="234"/>
      <c r="FO1148" s="234"/>
      <c r="FP1148" s="234"/>
      <c r="FQ1148" s="234"/>
      <c r="FR1148" s="234"/>
      <c r="FS1148" s="234"/>
      <c r="FT1148" s="234"/>
      <c r="FU1148" s="234"/>
      <c r="FV1148" s="234"/>
      <c r="FW1148" s="234"/>
      <c r="FX1148" s="234"/>
      <c r="FY1148" s="234"/>
      <c r="FZ1148" s="234"/>
      <c r="GA1148" s="234"/>
      <c r="GB1148" s="234"/>
      <c r="GC1148" s="234"/>
      <c r="GD1148" s="234"/>
      <c r="GE1148" s="234"/>
      <c r="GF1148" s="234"/>
      <c r="GG1148" s="234"/>
      <c r="GH1148" s="234"/>
      <c r="GI1148" s="234"/>
      <c r="GJ1148" s="234"/>
      <c r="GK1148" s="234"/>
      <c r="GL1148" s="234"/>
      <c r="GM1148" s="234"/>
      <c r="GN1148" s="234"/>
      <c r="GO1148" s="234"/>
      <c r="GP1148" s="234"/>
      <c r="GQ1148" s="234"/>
      <c r="GR1148" s="234"/>
      <c r="GS1148" s="234"/>
      <c r="GT1148" s="234"/>
      <c r="GU1148" s="234"/>
      <c r="GV1148" s="234"/>
      <c r="GW1148" s="234"/>
      <c r="GX1148" s="234"/>
      <c r="GY1148" s="234"/>
      <c r="GZ1148" s="234"/>
      <c r="HA1148" s="234"/>
      <c r="HB1148" s="234"/>
      <c r="HC1148" s="234"/>
      <c r="HD1148" s="234"/>
      <c r="HE1148" s="234"/>
      <c r="HF1148" s="234"/>
      <c r="HG1148" s="234"/>
      <c r="HH1148" s="234"/>
      <c r="HI1148" s="234"/>
      <c r="HJ1148" s="234"/>
      <c r="HK1148" s="234"/>
      <c r="HL1148" s="234"/>
      <c r="HM1148" s="234"/>
      <c r="HN1148" s="234"/>
      <c r="HO1148" s="234"/>
      <c r="HP1148" s="234"/>
      <c r="HQ1148" s="234"/>
      <c r="HR1148" s="234"/>
      <c r="HS1148" s="234"/>
      <c r="HT1148" s="234"/>
      <c r="HU1148" s="234"/>
      <c r="HV1148" s="234"/>
      <c r="HW1148" s="234"/>
      <c r="HX1148" s="234"/>
      <c r="HY1148" s="234"/>
      <c r="HZ1148" s="234"/>
      <c r="IA1148" s="234"/>
      <c r="IB1148" s="234"/>
      <c r="IC1148" s="234"/>
      <c r="ID1148" s="234"/>
    </row>
    <row r="1150" spans="1:238" s="311" customFormat="1">
      <c r="A1150" s="249"/>
      <c r="B1150" s="280"/>
      <c r="C1150" s="280"/>
      <c r="D1150" s="280"/>
      <c r="E1150" s="280"/>
      <c r="F1150" s="280"/>
      <c r="G1150" s="280"/>
      <c r="H1150" s="243"/>
      <c r="I1150" s="307"/>
      <c r="J1150" s="308"/>
      <c r="K1150" s="309"/>
      <c r="L1150" s="310"/>
      <c r="N1150" s="301"/>
      <c r="O1150" s="301"/>
      <c r="P1150" s="234"/>
      <c r="Q1150" s="234"/>
      <c r="R1150" s="234"/>
      <c r="S1150" s="234"/>
      <c r="T1150" s="234"/>
      <c r="U1150" s="234"/>
      <c r="V1150" s="234"/>
      <c r="W1150" s="234"/>
      <c r="X1150" s="234"/>
      <c r="Y1150" s="234"/>
      <c r="Z1150" s="234"/>
      <c r="AA1150" s="234"/>
      <c r="AB1150" s="234"/>
      <c r="AC1150" s="234"/>
      <c r="AD1150" s="234"/>
      <c r="AE1150" s="234"/>
      <c r="AF1150" s="234"/>
      <c r="AG1150" s="234"/>
      <c r="AH1150" s="234"/>
      <c r="AI1150" s="234"/>
      <c r="AJ1150" s="234"/>
      <c r="AK1150" s="234"/>
      <c r="AL1150" s="234"/>
      <c r="AM1150" s="234"/>
      <c r="AN1150" s="234"/>
      <c r="AO1150" s="234"/>
      <c r="AP1150" s="234"/>
      <c r="AQ1150" s="234"/>
      <c r="AR1150" s="234"/>
      <c r="AS1150" s="234"/>
      <c r="AT1150" s="234"/>
      <c r="AU1150" s="234"/>
      <c r="AV1150" s="234"/>
      <c r="AW1150" s="234"/>
      <c r="AX1150" s="234"/>
      <c r="AY1150" s="234"/>
      <c r="AZ1150" s="234"/>
      <c r="BA1150" s="234"/>
      <c r="BB1150" s="234"/>
      <c r="BC1150" s="234"/>
      <c r="BD1150" s="234"/>
      <c r="BE1150" s="234"/>
      <c r="BF1150" s="234"/>
      <c r="BG1150" s="234"/>
      <c r="BH1150" s="234"/>
      <c r="BI1150" s="234"/>
      <c r="BJ1150" s="234"/>
      <c r="BK1150" s="234"/>
      <c r="BL1150" s="234"/>
      <c r="BM1150" s="234"/>
      <c r="BN1150" s="234"/>
      <c r="BO1150" s="234"/>
      <c r="BP1150" s="234"/>
      <c r="BQ1150" s="234"/>
      <c r="BR1150" s="234"/>
      <c r="BS1150" s="234"/>
      <c r="BT1150" s="234"/>
      <c r="BU1150" s="234"/>
      <c r="BV1150" s="234"/>
      <c r="BW1150" s="234"/>
      <c r="BX1150" s="234"/>
      <c r="BY1150" s="234"/>
      <c r="BZ1150" s="234"/>
      <c r="CA1150" s="234"/>
      <c r="CB1150" s="234"/>
      <c r="CC1150" s="234"/>
      <c r="CD1150" s="234"/>
      <c r="CE1150" s="234"/>
      <c r="CF1150" s="234"/>
      <c r="CG1150" s="234"/>
      <c r="CH1150" s="234"/>
      <c r="CI1150" s="234"/>
      <c r="CJ1150" s="234"/>
      <c r="CK1150" s="234"/>
      <c r="CL1150" s="234"/>
      <c r="CM1150" s="234"/>
      <c r="CN1150" s="234"/>
      <c r="CO1150" s="234"/>
      <c r="CP1150" s="234"/>
      <c r="CQ1150" s="234"/>
      <c r="CR1150" s="234"/>
      <c r="CS1150" s="234"/>
      <c r="CT1150" s="234"/>
      <c r="CU1150" s="234"/>
      <c r="CV1150" s="234"/>
      <c r="CW1150" s="234"/>
      <c r="CX1150" s="234"/>
      <c r="CY1150" s="234"/>
      <c r="CZ1150" s="234"/>
      <c r="DA1150" s="234"/>
      <c r="DB1150" s="234"/>
      <c r="DC1150" s="234"/>
      <c r="DD1150" s="234"/>
      <c r="DE1150" s="234"/>
      <c r="DF1150" s="234"/>
      <c r="DG1150" s="234"/>
      <c r="DH1150" s="234"/>
      <c r="DI1150" s="234"/>
      <c r="DJ1150" s="234"/>
      <c r="DK1150" s="234"/>
      <c r="DL1150" s="234"/>
      <c r="DM1150" s="234"/>
      <c r="DN1150" s="234"/>
      <c r="DO1150" s="234"/>
      <c r="DP1150" s="234"/>
      <c r="DQ1150" s="234"/>
      <c r="DR1150" s="234"/>
      <c r="DS1150" s="234"/>
      <c r="DT1150" s="234"/>
      <c r="DU1150" s="234"/>
      <c r="DV1150" s="234"/>
      <c r="DW1150" s="234"/>
      <c r="DX1150" s="234"/>
      <c r="DY1150" s="234"/>
      <c r="DZ1150" s="234"/>
      <c r="EA1150" s="234"/>
      <c r="EB1150" s="234"/>
      <c r="EC1150" s="234"/>
      <c r="ED1150" s="234"/>
      <c r="EE1150" s="234"/>
      <c r="EF1150" s="234"/>
      <c r="EG1150" s="234"/>
      <c r="EH1150" s="234"/>
      <c r="EI1150" s="234"/>
      <c r="EJ1150" s="234"/>
      <c r="EK1150" s="234"/>
      <c r="EL1150" s="234"/>
      <c r="EM1150" s="234"/>
      <c r="EN1150" s="234"/>
      <c r="EO1150" s="234"/>
      <c r="EP1150" s="234"/>
      <c r="EQ1150" s="234"/>
      <c r="ER1150" s="234"/>
      <c r="ES1150" s="234"/>
      <c r="ET1150" s="234"/>
      <c r="EU1150" s="234"/>
      <c r="EV1150" s="234"/>
      <c r="EW1150" s="234"/>
      <c r="EX1150" s="234"/>
      <c r="EY1150" s="234"/>
      <c r="EZ1150" s="234"/>
      <c r="FA1150" s="234"/>
      <c r="FB1150" s="234"/>
      <c r="FC1150" s="234"/>
      <c r="FD1150" s="234"/>
      <c r="FE1150" s="234"/>
      <c r="FF1150" s="234"/>
      <c r="FG1150" s="234"/>
      <c r="FH1150" s="234"/>
      <c r="FI1150" s="234"/>
      <c r="FJ1150" s="234"/>
      <c r="FK1150" s="234"/>
      <c r="FL1150" s="234"/>
      <c r="FM1150" s="234"/>
      <c r="FN1150" s="234"/>
      <c r="FO1150" s="234"/>
      <c r="FP1150" s="234"/>
      <c r="FQ1150" s="234"/>
      <c r="FR1150" s="234"/>
      <c r="FS1150" s="234"/>
      <c r="FT1150" s="234"/>
      <c r="FU1150" s="234"/>
      <c r="FV1150" s="234"/>
      <c r="FW1150" s="234"/>
      <c r="FX1150" s="234"/>
      <c r="FY1150" s="234"/>
      <c r="FZ1150" s="234"/>
      <c r="GA1150" s="234"/>
      <c r="GB1150" s="234"/>
      <c r="GC1150" s="234"/>
      <c r="GD1150" s="234"/>
      <c r="GE1150" s="234"/>
      <c r="GF1150" s="234"/>
      <c r="GG1150" s="234"/>
      <c r="GH1150" s="234"/>
      <c r="GI1150" s="234"/>
      <c r="GJ1150" s="234"/>
      <c r="GK1150" s="234"/>
      <c r="GL1150" s="234"/>
      <c r="GM1150" s="234"/>
      <c r="GN1150" s="234"/>
      <c r="GO1150" s="234"/>
      <c r="GP1150" s="234"/>
      <c r="GQ1150" s="234"/>
      <c r="GR1150" s="234"/>
      <c r="GS1150" s="234"/>
      <c r="GT1150" s="234"/>
      <c r="GU1150" s="234"/>
      <c r="GV1150" s="234"/>
      <c r="GW1150" s="234"/>
      <c r="GX1150" s="234"/>
      <c r="GY1150" s="234"/>
      <c r="GZ1150" s="234"/>
      <c r="HA1150" s="234"/>
      <c r="HB1150" s="234"/>
      <c r="HC1150" s="234"/>
      <c r="HD1150" s="234"/>
      <c r="HE1150" s="234"/>
      <c r="HF1150" s="234"/>
      <c r="HG1150" s="234"/>
      <c r="HH1150" s="234"/>
      <c r="HI1150" s="234"/>
      <c r="HJ1150" s="234"/>
      <c r="HK1150" s="234"/>
      <c r="HL1150" s="234"/>
      <c r="HM1150" s="234"/>
      <c r="HN1150" s="234"/>
      <c r="HO1150" s="234"/>
      <c r="HP1150" s="234"/>
      <c r="HQ1150" s="234"/>
      <c r="HR1150" s="234"/>
      <c r="HS1150" s="234"/>
      <c r="HT1150" s="234"/>
      <c r="HU1150" s="234"/>
      <c r="HV1150" s="234"/>
      <c r="HW1150" s="234"/>
      <c r="HX1150" s="234"/>
      <c r="HY1150" s="234"/>
      <c r="HZ1150" s="234"/>
      <c r="IA1150" s="234"/>
      <c r="IB1150" s="234"/>
      <c r="IC1150" s="234"/>
      <c r="ID1150" s="234"/>
    </row>
    <row r="1152" spans="1:238" s="311" customFormat="1">
      <c r="A1152" s="249"/>
      <c r="B1152" s="280"/>
      <c r="C1152" s="280"/>
      <c r="D1152" s="280"/>
      <c r="E1152" s="280"/>
      <c r="F1152" s="280"/>
      <c r="G1152" s="280"/>
      <c r="H1152" s="243"/>
      <c r="I1152" s="307"/>
      <c r="J1152" s="308"/>
      <c r="K1152" s="309"/>
      <c r="L1152" s="310"/>
      <c r="N1152" s="301"/>
      <c r="O1152" s="301"/>
      <c r="P1152" s="234"/>
      <c r="Q1152" s="234"/>
      <c r="R1152" s="234"/>
      <c r="S1152" s="234"/>
      <c r="T1152" s="234"/>
      <c r="U1152" s="234"/>
      <c r="V1152" s="234"/>
      <c r="W1152" s="234"/>
      <c r="X1152" s="234"/>
      <c r="Y1152" s="234"/>
      <c r="Z1152" s="234"/>
      <c r="AA1152" s="234"/>
      <c r="AB1152" s="234"/>
      <c r="AC1152" s="234"/>
      <c r="AD1152" s="234"/>
      <c r="AE1152" s="234"/>
      <c r="AF1152" s="234"/>
      <c r="AG1152" s="234"/>
      <c r="AH1152" s="234"/>
      <c r="AI1152" s="234"/>
      <c r="AJ1152" s="234"/>
      <c r="AK1152" s="234"/>
      <c r="AL1152" s="234"/>
      <c r="AM1152" s="234"/>
      <c r="AN1152" s="234"/>
      <c r="AO1152" s="234"/>
      <c r="AP1152" s="234"/>
      <c r="AQ1152" s="234"/>
      <c r="AR1152" s="234"/>
      <c r="AS1152" s="234"/>
      <c r="AT1152" s="234"/>
      <c r="AU1152" s="234"/>
      <c r="AV1152" s="234"/>
      <c r="AW1152" s="234"/>
      <c r="AX1152" s="234"/>
      <c r="AY1152" s="234"/>
      <c r="AZ1152" s="234"/>
      <c r="BA1152" s="234"/>
      <c r="BB1152" s="234"/>
      <c r="BC1152" s="234"/>
      <c r="BD1152" s="234"/>
      <c r="BE1152" s="234"/>
      <c r="BF1152" s="234"/>
      <c r="BG1152" s="234"/>
      <c r="BH1152" s="234"/>
      <c r="BI1152" s="234"/>
      <c r="BJ1152" s="234"/>
      <c r="BK1152" s="234"/>
      <c r="BL1152" s="234"/>
      <c r="BM1152" s="234"/>
      <c r="BN1152" s="234"/>
      <c r="BO1152" s="234"/>
      <c r="BP1152" s="234"/>
      <c r="BQ1152" s="234"/>
      <c r="BR1152" s="234"/>
      <c r="BS1152" s="234"/>
      <c r="BT1152" s="234"/>
      <c r="BU1152" s="234"/>
      <c r="BV1152" s="234"/>
      <c r="BW1152" s="234"/>
      <c r="BX1152" s="234"/>
      <c r="BY1152" s="234"/>
      <c r="BZ1152" s="234"/>
      <c r="CA1152" s="234"/>
      <c r="CB1152" s="234"/>
      <c r="CC1152" s="234"/>
      <c r="CD1152" s="234"/>
      <c r="CE1152" s="234"/>
      <c r="CF1152" s="234"/>
      <c r="CG1152" s="234"/>
      <c r="CH1152" s="234"/>
      <c r="CI1152" s="234"/>
      <c r="CJ1152" s="234"/>
      <c r="CK1152" s="234"/>
      <c r="CL1152" s="234"/>
      <c r="CM1152" s="234"/>
      <c r="CN1152" s="234"/>
      <c r="CO1152" s="234"/>
      <c r="CP1152" s="234"/>
      <c r="CQ1152" s="234"/>
      <c r="CR1152" s="234"/>
      <c r="CS1152" s="234"/>
      <c r="CT1152" s="234"/>
      <c r="CU1152" s="234"/>
      <c r="CV1152" s="234"/>
      <c r="CW1152" s="234"/>
      <c r="CX1152" s="234"/>
      <c r="CY1152" s="234"/>
      <c r="CZ1152" s="234"/>
      <c r="DA1152" s="234"/>
      <c r="DB1152" s="234"/>
      <c r="DC1152" s="234"/>
      <c r="DD1152" s="234"/>
      <c r="DE1152" s="234"/>
      <c r="DF1152" s="234"/>
      <c r="DG1152" s="234"/>
      <c r="DH1152" s="234"/>
      <c r="DI1152" s="234"/>
      <c r="DJ1152" s="234"/>
      <c r="DK1152" s="234"/>
      <c r="DL1152" s="234"/>
      <c r="DM1152" s="234"/>
      <c r="DN1152" s="234"/>
      <c r="DO1152" s="234"/>
      <c r="DP1152" s="234"/>
      <c r="DQ1152" s="234"/>
      <c r="DR1152" s="234"/>
      <c r="DS1152" s="234"/>
      <c r="DT1152" s="234"/>
      <c r="DU1152" s="234"/>
      <c r="DV1152" s="234"/>
      <c r="DW1152" s="234"/>
      <c r="DX1152" s="234"/>
      <c r="DY1152" s="234"/>
      <c r="DZ1152" s="234"/>
      <c r="EA1152" s="234"/>
      <c r="EB1152" s="234"/>
      <c r="EC1152" s="234"/>
      <c r="ED1152" s="234"/>
      <c r="EE1152" s="234"/>
      <c r="EF1152" s="234"/>
      <c r="EG1152" s="234"/>
      <c r="EH1152" s="234"/>
      <c r="EI1152" s="234"/>
      <c r="EJ1152" s="234"/>
      <c r="EK1152" s="234"/>
      <c r="EL1152" s="234"/>
      <c r="EM1152" s="234"/>
      <c r="EN1152" s="234"/>
      <c r="EO1152" s="234"/>
      <c r="EP1152" s="234"/>
      <c r="EQ1152" s="234"/>
      <c r="ER1152" s="234"/>
      <c r="ES1152" s="234"/>
      <c r="ET1152" s="234"/>
      <c r="EU1152" s="234"/>
      <c r="EV1152" s="234"/>
      <c r="EW1152" s="234"/>
      <c r="EX1152" s="234"/>
      <c r="EY1152" s="234"/>
      <c r="EZ1152" s="234"/>
      <c r="FA1152" s="234"/>
      <c r="FB1152" s="234"/>
      <c r="FC1152" s="234"/>
      <c r="FD1152" s="234"/>
      <c r="FE1152" s="234"/>
      <c r="FF1152" s="234"/>
      <c r="FG1152" s="234"/>
      <c r="FH1152" s="234"/>
      <c r="FI1152" s="234"/>
      <c r="FJ1152" s="234"/>
      <c r="FK1152" s="234"/>
      <c r="FL1152" s="234"/>
      <c r="FM1152" s="234"/>
      <c r="FN1152" s="234"/>
      <c r="FO1152" s="234"/>
      <c r="FP1152" s="234"/>
      <c r="FQ1152" s="234"/>
      <c r="FR1152" s="234"/>
      <c r="FS1152" s="234"/>
      <c r="FT1152" s="234"/>
      <c r="FU1152" s="234"/>
      <c r="FV1152" s="234"/>
      <c r="FW1152" s="234"/>
      <c r="FX1152" s="234"/>
      <c r="FY1152" s="234"/>
      <c r="FZ1152" s="234"/>
      <c r="GA1152" s="234"/>
      <c r="GB1152" s="234"/>
      <c r="GC1152" s="234"/>
      <c r="GD1152" s="234"/>
      <c r="GE1152" s="234"/>
      <c r="GF1152" s="234"/>
      <c r="GG1152" s="234"/>
      <c r="GH1152" s="234"/>
      <c r="GI1152" s="234"/>
      <c r="GJ1152" s="234"/>
      <c r="GK1152" s="234"/>
      <c r="GL1152" s="234"/>
      <c r="GM1152" s="234"/>
      <c r="GN1152" s="234"/>
      <c r="GO1152" s="234"/>
      <c r="GP1152" s="234"/>
      <c r="GQ1152" s="234"/>
      <c r="GR1152" s="234"/>
      <c r="GS1152" s="234"/>
      <c r="GT1152" s="234"/>
      <c r="GU1152" s="234"/>
      <c r="GV1152" s="234"/>
      <c r="GW1152" s="234"/>
      <c r="GX1152" s="234"/>
      <c r="GY1152" s="234"/>
      <c r="GZ1152" s="234"/>
      <c r="HA1152" s="234"/>
      <c r="HB1152" s="234"/>
      <c r="HC1152" s="234"/>
      <c r="HD1152" s="234"/>
      <c r="HE1152" s="234"/>
      <c r="HF1152" s="234"/>
      <c r="HG1152" s="234"/>
      <c r="HH1152" s="234"/>
      <c r="HI1152" s="234"/>
      <c r="HJ1152" s="234"/>
      <c r="HK1152" s="234"/>
      <c r="HL1152" s="234"/>
      <c r="HM1152" s="234"/>
      <c r="HN1152" s="234"/>
      <c r="HO1152" s="234"/>
      <c r="HP1152" s="234"/>
      <c r="HQ1152" s="234"/>
      <c r="HR1152" s="234"/>
      <c r="HS1152" s="234"/>
      <c r="HT1152" s="234"/>
      <c r="HU1152" s="234"/>
      <c r="HV1152" s="234"/>
      <c r="HW1152" s="234"/>
      <c r="HX1152" s="234"/>
      <c r="HY1152" s="234"/>
      <c r="HZ1152" s="234"/>
      <c r="IA1152" s="234"/>
      <c r="IB1152" s="234"/>
      <c r="IC1152" s="234"/>
      <c r="ID1152" s="234"/>
    </row>
    <row r="1154" spans="1:238" s="311" customFormat="1">
      <c r="A1154" s="249"/>
      <c r="B1154" s="280"/>
      <c r="C1154" s="280"/>
      <c r="D1154" s="280"/>
      <c r="E1154" s="280"/>
      <c r="F1154" s="280"/>
      <c r="G1154" s="280"/>
      <c r="H1154" s="243"/>
      <c r="I1154" s="307"/>
      <c r="J1154" s="308"/>
      <c r="K1154" s="309"/>
      <c r="L1154" s="310"/>
      <c r="N1154" s="301"/>
      <c r="O1154" s="301"/>
      <c r="P1154" s="234"/>
      <c r="Q1154" s="234"/>
      <c r="R1154" s="234"/>
      <c r="S1154" s="234"/>
      <c r="T1154" s="234"/>
      <c r="U1154" s="234"/>
      <c r="V1154" s="234"/>
      <c r="W1154" s="234"/>
      <c r="X1154" s="234"/>
      <c r="Y1154" s="234"/>
      <c r="Z1154" s="234"/>
      <c r="AA1154" s="234"/>
      <c r="AB1154" s="234"/>
      <c r="AC1154" s="234"/>
      <c r="AD1154" s="234"/>
      <c r="AE1154" s="234"/>
      <c r="AF1154" s="234"/>
      <c r="AG1154" s="234"/>
      <c r="AH1154" s="234"/>
      <c r="AI1154" s="234"/>
      <c r="AJ1154" s="234"/>
      <c r="AK1154" s="234"/>
      <c r="AL1154" s="234"/>
      <c r="AM1154" s="234"/>
      <c r="AN1154" s="234"/>
      <c r="AO1154" s="234"/>
      <c r="AP1154" s="234"/>
      <c r="AQ1154" s="234"/>
      <c r="AR1154" s="234"/>
      <c r="AS1154" s="234"/>
      <c r="AT1154" s="234"/>
      <c r="AU1154" s="234"/>
      <c r="AV1154" s="234"/>
      <c r="AW1154" s="234"/>
      <c r="AX1154" s="234"/>
      <c r="AY1154" s="234"/>
      <c r="AZ1154" s="234"/>
      <c r="BA1154" s="234"/>
      <c r="BB1154" s="234"/>
      <c r="BC1154" s="234"/>
      <c r="BD1154" s="234"/>
      <c r="BE1154" s="234"/>
      <c r="BF1154" s="234"/>
      <c r="BG1154" s="234"/>
      <c r="BH1154" s="234"/>
      <c r="BI1154" s="234"/>
      <c r="BJ1154" s="234"/>
      <c r="BK1154" s="234"/>
      <c r="BL1154" s="234"/>
      <c r="BM1154" s="234"/>
      <c r="BN1154" s="234"/>
      <c r="BO1154" s="234"/>
      <c r="BP1154" s="234"/>
      <c r="BQ1154" s="234"/>
      <c r="BR1154" s="234"/>
      <c r="BS1154" s="234"/>
      <c r="BT1154" s="234"/>
      <c r="BU1154" s="234"/>
      <c r="BV1154" s="234"/>
      <c r="BW1154" s="234"/>
      <c r="BX1154" s="234"/>
      <c r="BY1154" s="234"/>
      <c r="BZ1154" s="234"/>
      <c r="CA1154" s="234"/>
      <c r="CB1154" s="234"/>
      <c r="CC1154" s="234"/>
      <c r="CD1154" s="234"/>
      <c r="CE1154" s="234"/>
      <c r="CF1154" s="234"/>
      <c r="CG1154" s="234"/>
      <c r="CH1154" s="234"/>
      <c r="CI1154" s="234"/>
      <c r="CJ1154" s="234"/>
      <c r="CK1154" s="234"/>
      <c r="CL1154" s="234"/>
      <c r="CM1154" s="234"/>
      <c r="CN1154" s="234"/>
      <c r="CO1154" s="234"/>
      <c r="CP1154" s="234"/>
      <c r="CQ1154" s="234"/>
      <c r="CR1154" s="234"/>
      <c r="CS1154" s="234"/>
      <c r="CT1154" s="234"/>
      <c r="CU1154" s="234"/>
      <c r="CV1154" s="234"/>
      <c r="CW1154" s="234"/>
      <c r="CX1154" s="234"/>
      <c r="CY1154" s="234"/>
      <c r="CZ1154" s="234"/>
      <c r="DA1154" s="234"/>
      <c r="DB1154" s="234"/>
      <c r="DC1154" s="234"/>
      <c r="DD1154" s="234"/>
      <c r="DE1154" s="234"/>
      <c r="DF1154" s="234"/>
      <c r="DG1154" s="234"/>
      <c r="DH1154" s="234"/>
      <c r="DI1154" s="234"/>
      <c r="DJ1154" s="234"/>
      <c r="DK1154" s="234"/>
      <c r="DL1154" s="234"/>
      <c r="DM1154" s="234"/>
      <c r="DN1154" s="234"/>
      <c r="DO1154" s="234"/>
      <c r="DP1154" s="234"/>
      <c r="DQ1154" s="234"/>
      <c r="DR1154" s="234"/>
      <c r="DS1154" s="234"/>
      <c r="DT1154" s="234"/>
      <c r="DU1154" s="234"/>
      <c r="DV1154" s="234"/>
      <c r="DW1154" s="234"/>
      <c r="DX1154" s="234"/>
      <c r="DY1154" s="234"/>
      <c r="DZ1154" s="234"/>
      <c r="EA1154" s="234"/>
      <c r="EB1154" s="234"/>
      <c r="EC1154" s="234"/>
      <c r="ED1154" s="234"/>
      <c r="EE1154" s="234"/>
      <c r="EF1154" s="234"/>
      <c r="EG1154" s="234"/>
      <c r="EH1154" s="234"/>
      <c r="EI1154" s="234"/>
      <c r="EJ1154" s="234"/>
      <c r="EK1154" s="234"/>
      <c r="EL1154" s="234"/>
      <c r="EM1154" s="234"/>
      <c r="EN1154" s="234"/>
      <c r="EO1154" s="234"/>
      <c r="EP1154" s="234"/>
      <c r="EQ1154" s="234"/>
      <c r="ER1154" s="234"/>
      <c r="ES1154" s="234"/>
      <c r="ET1154" s="234"/>
      <c r="EU1154" s="234"/>
      <c r="EV1154" s="234"/>
      <c r="EW1154" s="234"/>
      <c r="EX1154" s="234"/>
      <c r="EY1154" s="234"/>
      <c r="EZ1154" s="234"/>
      <c r="FA1154" s="234"/>
      <c r="FB1154" s="234"/>
      <c r="FC1154" s="234"/>
      <c r="FD1154" s="234"/>
      <c r="FE1154" s="234"/>
      <c r="FF1154" s="234"/>
      <c r="FG1154" s="234"/>
      <c r="FH1154" s="234"/>
      <c r="FI1154" s="234"/>
      <c r="FJ1154" s="234"/>
      <c r="FK1154" s="234"/>
      <c r="FL1154" s="234"/>
      <c r="FM1154" s="234"/>
      <c r="FN1154" s="234"/>
      <c r="FO1154" s="234"/>
      <c r="FP1154" s="234"/>
      <c r="FQ1154" s="234"/>
      <c r="FR1154" s="234"/>
      <c r="FS1154" s="234"/>
      <c r="FT1154" s="234"/>
      <c r="FU1154" s="234"/>
      <c r="FV1154" s="234"/>
      <c r="FW1154" s="234"/>
      <c r="FX1154" s="234"/>
      <c r="FY1154" s="234"/>
      <c r="FZ1154" s="234"/>
      <c r="GA1154" s="234"/>
      <c r="GB1154" s="234"/>
      <c r="GC1154" s="234"/>
      <c r="GD1154" s="234"/>
      <c r="GE1154" s="234"/>
      <c r="GF1154" s="234"/>
      <c r="GG1154" s="234"/>
      <c r="GH1154" s="234"/>
      <c r="GI1154" s="234"/>
      <c r="GJ1154" s="234"/>
      <c r="GK1154" s="234"/>
      <c r="GL1154" s="234"/>
      <c r="GM1154" s="234"/>
      <c r="GN1154" s="234"/>
      <c r="GO1154" s="234"/>
      <c r="GP1154" s="234"/>
      <c r="GQ1154" s="234"/>
      <c r="GR1154" s="234"/>
      <c r="GS1154" s="234"/>
      <c r="GT1154" s="234"/>
      <c r="GU1154" s="234"/>
      <c r="GV1154" s="234"/>
      <c r="GW1154" s="234"/>
      <c r="GX1154" s="234"/>
      <c r="GY1154" s="234"/>
      <c r="GZ1154" s="234"/>
      <c r="HA1154" s="234"/>
      <c r="HB1154" s="234"/>
      <c r="HC1154" s="234"/>
      <c r="HD1154" s="234"/>
      <c r="HE1154" s="234"/>
      <c r="HF1154" s="234"/>
      <c r="HG1154" s="234"/>
      <c r="HH1154" s="234"/>
      <c r="HI1154" s="234"/>
      <c r="HJ1154" s="234"/>
      <c r="HK1154" s="234"/>
      <c r="HL1154" s="234"/>
      <c r="HM1154" s="234"/>
      <c r="HN1154" s="234"/>
      <c r="HO1154" s="234"/>
      <c r="HP1154" s="234"/>
      <c r="HQ1154" s="234"/>
      <c r="HR1154" s="234"/>
      <c r="HS1154" s="234"/>
      <c r="HT1154" s="234"/>
      <c r="HU1154" s="234"/>
      <c r="HV1154" s="234"/>
      <c r="HW1154" s="234"/>
      <c r="HX1154" s="234"/>
      <c r="HY1154" s="234"/>
      <c r="HZ1154" s="234"/>
      <c r="IA1154" s="234"/>
      <c r="IB1154" s="234"/>
      <c r="IC1154" s="234"/>
      <c r="ID1154" s="234"/>
    </row>
    <row r="1156" spans="1:238" s="311" customFormat="1">
      <c r="A1156" s="249"/>
      <c r="B1156" s="280"/>
      <c r="C1156" s="280"/>
      <c r="D1156" s="280"/>
      <c r="E1156" s="280"/>
      <c r="F1156" s="280"/>
      <c r="G1156" s="280"/>
      <c r="H1156" s="243"/>
      <c r="I1156" s="307"/>
      <c r="J1156" s="308"/>
      <c r="K1156" s="309"/>
      <c r="L1156" s="310"/>
      <c r="N1156" s="301"/>
      <c r="O1156" s="301"/>
      <c r="P1156" s="234"/>
      <c r="Q1156" s="234"/>
      <c r="R1156" s="234"/>
      <c r="S1156" s="234"/>
      <c r="T1156" s="234"/>
      <c r="U1156" s="234"/>
      <c r="V1156" s="234"/>
      <c r="W1156" s="234"/>
      <c r="X1156" s="234"/>
      <c r="Y1156" s="234"/>
      <c r="Z1156" s="234"/>
      <c r="AA1156" s="234"/>
      <c r="AB1156" s="234"/>
      <c r="AC1156" s="234"/>
      <c r="AD1156" s="234"/>
      <c r="AE1156" s="234"/>
      <c r="AF1156" s="234"/>
      <c r="AG1156" s="234"/>
      <c r="AH1156" s="234"/>
      <c r="AI1156" s="234"/>
      <c r="AJ1156" s="234"/>
      <c r="AK1156" s="234"/>
      <c r="AL1156" s="234"/>
      <c r="AM1156" s="234"/>
      <c r="AN1156" s="234"/>
      <c r="AO1156" s="234"/>
      <c r="AP1156" s="234"/>
      <c r="AQ1156" s="234"/>
      <c r="AR1156" s="234"/>
      <c r="AS1156" s="234"/>
      <c r="AT1156" s="234"/>
      <c r="AU1156" s="234"/>
      <c r="AV1156" s="234"/>
      <c r="AW1156" s="234"/>
      <c r="AX1156" s="234"/>
      <c r="AY1156" s="234"/>
      <c r="AZ1156" s="234"/>
      <c r="BA1156" s="234"/>
      <c r="BB1156" s="234"/>
      <c r="BC1156" s="234"/>
      <c r="BD1156" s="234"/>
      <c r="BE1156" s="234"/>
      <c r="BF1156" s="234"/>
      <c r="BG1156" s="234"/>
      <c r="BH1156" s="234"/>
      <c r="BI1156" s="234"/>
      <c r="BJ1156" s="234"/>
      <c r="BK1156" s="234"/>
      <c r="BL1156" s="234"/>
      <c r="BM1156" s="234"/>
      <c r="BN1156" s="234"/>
      <c r="BO1156" s="234"/>
      <c r="BP1156" s="234"/>
      <c r="BQ1156" s="234"/>
      <c r="BR1156" s="234"/>
      <c r="BS1156" s="234"/>
      <c r="BT1156" s="234"/>
      <c r="BU1156" s="234"/>
      <c r="BV1156" s="234"/>
      <c r="BW1156" s="234"/>
      <c r="BX1156" s="234"/>
      <c r="BY1156" s="234"/>
      <c r="BZ1156" s="234"/>
      <c r="CA1156" s="234"/>
      <c r="CB1156" s="234"/>
      <c r="CC1156" s="234"/>
      <c r="CD1156" s="234"/>
      <c r="CE1156" s="234"/>
      <c r="CF1156" s="234"/>
      <c r="CG1156" s="234"/>
      <c r="CH1156" s="234"/>
      <c r="CI1156" s="234"/>
      <c r="CJ1156" s="234"/>
      <c r="CK1156" s="234"/>
      <c r="CL1156" s="234"/>
      <c r="CM1156" s="234"/>
      <c r="CN1156" s="234"/>
      <c r="CO1156" s="234"/>
      <c r="CP1156" s="234"/>
      <c r="CQ1156" s="234"/>
      <c r="CR1156" s="234"/>
      <c r="CS1156" s="234"/>
      <c r="CT1156" s="234"/>
      <c r="CU1156" s="234"/>
      <c r="CV1156" s="234"/>
      <c r="CW1156" s="234"/>
      <c r="CX1156" s="234"/>
      <c r="CY1156" s="234"/>
      <c r="CZ1156" s="234"/>
      <c r="DA1156" s="234"/>
      <c r="DB1156" s="234"/>
      <c r="DC1156" s="234"/>
      <c r="DD1156" s="234"/>
      <c r="DE1156" s="234"/>
      <c r="DF1156" s="234"/>
      <c r="DG1156" s="234"/>
      <c r="DH1156" s="234"/>
      <c r="DI1156" s="234"/>
      <c r="DJ1156" s="234"/>
      <c r="DK1156" s="234"/>
      <c r="DL1156" s="234"/>
      <c r="DM1156" s="234"/>
      <c r="DN1156" s="234"/>
      <c r="DO1156" s="234"/>
      <c r="DP1156" s="234"/>
      <c r="DQ1156" s="234"/>
      <c r="DR1156" s="234"/>
      <c r="DS1156" s="234"/>
      <c r="DT1156" s="234"/>
      <c r="DU1156" s="234"/>
      <c r="DV1156" s="234"/>
      <c r="DW1156" s="234"/>
      <c r="DX1156" s="234"/>
      <c r="DY1156" s="234"/>
      <c r="DZ1156" s="234"/>
      <c r="EA1156" s="234"/>
      <c r="EB1156" s="234"/>
      <c r="EC1156" s="234"/>
      <c r="ED1156" s="234"/>
      <c r="EE1156" s="234"/>
      <c r="EF1156" s="234"/>
      <c r="EG1156" s="234"/>
      <c r="EH1156" s="234"/>
      <c r="EI1156" s="234"/>
      <c r="EJ1156" s="234"/>
      <c r="EK1156" s="234"/>
      <c r="EL1156" s="234"/>
      <c r="EM1156" s="234"/>
      <c r="EN1156" s="234"/>
      <c r="EO1156" s="234"/>
      <c r="EP1156" s="234"/>
      <c r="EQ1156" s="234"/>
      <c r="ER1156" s="234"/>
      <c r="ES1156" s="234"/>
      <c r="ET1156" s="234"/>
      <c r="EU1156" s="234"/>
      <c r="EV1156" s="234"/>
      <c r="EW1156" s="234"/>
      <c r="EX1156" s="234"/>
      <c r="EY1156" s="234"/>
      <c r="EZ1156" s="234"/>
      <c r="FA1156" s="234"/>
      <c r="FB1156" s="234"/>
      <c r="FC1156" s="234"/>
      <c r="FD1156" s="234"/>
      <c r="FE1156" s="234"/>
      <c r="FF1156" s="234"/>
      <c r="FG1156" s="234"/>
      <c r="FH1156" s="234"/>
      <c r="FI1156" s="234"/>
      <c r="FJ1156" s="234"/>
      <c r="FK1156" s="234"/>
      <c r="FL1156" s="234"/>
      <c r="FM1156" s="234"/>
      <c r="FN1156" s="234"/>
      <c r="FO1156" s="234"/>
      <c r="FP1156" s="234"/>
      <c r="FQ1156" s="234"/>
      <c r="FR1156" s="234"/>
      <c r="FS1156" s="234"/>
      <c r="FT1156" s="234"/>
      <c r="FU1156" s="234"/>
      <c r="FV1156" s="234"/>
      <c r="FW1156" s="234"/>
      <c r="FX1156" s="234"/>
      <c r="FY1156" s="234"/>
      <c r="FZ1156" s="234"/>
      <c r="GA1156" s="234"/>
      <c r="GB1156" s="234"/>
      <c r="GC1156" s="234"/>
      <c r="GD1156" s="234"/>
      <c r="GE1156" s="234"/>
      <c r="GF1156" s="234"/>
      <c r="GG1156" s="234"/>
      <c r="GH1156" s="234"/>
      <c r="GI1156" s="234"/>
      <c r="GJ1156" s="234"/>
      <c r="GK1156" s="234"/>
      <c r="GL1156" s="234"/>
      <c r="GM1156" s="234"/>
      <c r="GN1156" s="234"/>
      <c r="GO1156" s="234"/>
      <c r="GP1156" s="234"/>
      <c r="GQ1156" s="234"/>
      <c r="GR1156" s="234"/>
      <c r="GS1156" s="234"/>
      <c r="GT1156" s="234"/>
      <c r="GU1156" s="234"/>
      <c r="GV1156" s="234"/>
      <c r="GW1156" s="234"/>
      <c r="GX1156" s="234"/>
      <c r="GY1156" s="234"/>
      <c r="GZ1156" s="234"/>
      <c r="HA1156" s="234"/>
      <c r="HB1156" s="234"/>
      <c r="HC1156" s="234"/>
      <c r="HD1156" s="234"/>
      <c r="HE1156" s="234"/>
      <c r="HF1156" s="234"/>
      <c r="HG1156" s="234"/>
      <c r="HH1156" s="234"/>
      <c r="HI1156" s="234"/>
      <c r="HJ1156" s="234"/>
      <c r="HK1156" s="234"/>
      <c r="HL1156" s="234"/>
      <c r="HM1156" s="234"/>
      <c r="HN1156" s="234"/>
      <c r="HO1156" s="234"/>
      <c r="HP1156" s="234"/>
      <c r="HQ1156" s="234"/>
      <c r="HR1156" s="234"/>
      <c r="HS1156" s="234"/>
      <c r="HT1156" s="234"/>
      <c r="HU1156" s="234"/>
      <c r="HV1156" s="234"/>
      <c r="HW1156" s="234"/>
      <c r="HX1156" s="234"/>
      <c r="HY1156" s="234"/>
      <c r="HZ1156" s="234"/>
      <c r="IA1156" s="234"/>
      <c r="IB1156" s="234"/>
      <c r="IC1156" s="234"/>
      <c r="ID1156" s="234"/>
    </row>
    <row r="1158" spans="1:238" s="311" customFormat="1">
      <c r="A1158" s="249"/>
      <c r="B1158" s="280"/>
      <c r="C1158" s="280"/>
      <c r="D1158" s="280"/>
      <c r="E1158" s="280"/>
      <c r="F1158" s="280"/>
      <c r="G1158" s="280"/>
      <c r="H1158" s="243"/>
      <c r="I1158" s="307"/>
      <c r="J1158" s="308"/>
      <c r="K1158" s="309"/>
      <c r="L1158" s="310"/>
      <c r="N1158" s="301"/>
      <c r="O1158" s="301"/>
      <c r="P1158" s="234"/>
      <c r="Q1158" s="234"/>
      <c r="R1158" s="234"/>
      <c r="S1158" s="234"/>
      <c r="T1158" s="234"/>
      <c r="U1158" s="234"/>
      <c r="V1158" s="234"/>
      <c r="W1158" s="234"/>
      <c r="X1158" s="234"/>
      <c r="Y1158" s="234"/>
      <c r="Z1158" s="234"/>
      <c r="AA1158" s="234"/>
      <c r="AB1158" s="234"/>
      <c r="AC1158" s="234"/>
      <c r="AD1158" s="234"/>
      <c r="AE1158" s="234"/>
      <c r="AF1158" s="234"/>
      <c r="AG1158" s="234"/>
      <c r="AH1158" s="234"/>
      <c r="AI1158" s="234"/>
      <c r="AJ1158" s="234"/>
      <c r="AK1158" s="234"/>
      <c r="AL1158" s="234"/>
      <c r="AM1158" s="234"/>
      <c r="AN1158" s="234"/>
      <c r="AO1158" s="234"/>
      <c r="AP1158" s="234"/>
      <c r="AQ1158" s="234"/>
      <c r="AR1158" s="234"/>
      <c r="AS1158" s="234"/>
      <c r="AT1158" s="234"/>
      <c r="AU1158" s="234"/>
      <c r="AV1158" s="234"/>
      <c r="AW1158" s="234"/>
      <c r="AX1158" s="234"/>
      <c r="AY1158" s="234"/>
      <c r="AZ1158" s="234"/>
      <c r="BA1158" s="234"/>
      <c r="BB1158" s="234"/>
      <c r="BC1158" s="234"/>
      <c r="BD1158" s="234"/>
      <c r="BE1158" s="234"/>
      <c r="BF1158" s="234"/>
      <c r="BG1158" s="234"/>
      <c r="BH1158" s="234"/>
      <c r="BI1158" s="234"/>
      <c r="BJ1158" s="234"/>
      <c r="BK1158" s="234"/>
      <c r="BL1158" s="234"/>
      <c r="BM1158" s="234"/>
      <c r="BN1158" s="234"/>
      <c r="BO1158" s="234"/>
      <c r="BP1158" s="234"/>
      <c r="BQ1158" s="234"/>
      <c r="BR1158" s="234"/>
      <c r="BS1158" s="234"/>
      <c r="BT1158" s="234"/>
      <c r="BU1158" s="234"/>
      <c r="BV1158" s="234"/>
      <c r="BW1158" s="234"/>
      <c r="BX1158" s="234"/>
      <c r="BY1158" s="234"/>
      <c r="BZ1158" s="234"/>
      <c r="CA1158" s="234"/>
      <c r="CB1158" s="234"/>
      <c r="CC1158" s="234"/>
      <c r="CD1158" s="234"/>
      <c r="CE1158" s="234"/>
      <c r="CF1158" s="234"/>
      <c r="CG1158" s="234"/>
      <c r="CH1158" s="234"/>
      <c r="CI1158" s="234"/>
      <c r="CJ1158" s="234"/>
      <c r="CK1158" s="234"/>
      <c r="CL1158" s="234"/>
      <c r="CM1158" s="234"/>
      <c r="CN1158" s="234"/>
      <c r="CO1158" s="234"/>
      <c r="CP1158" s="234"/>
      <c r="CQ1158" s="234"/>
      <c r="CR1158" s="234"/>
      <c r="CS1158" s="234"/>
      <c r="CT1158" s="234"/>
      <c r="CU1158" s="234"/>
      <c r="CV1158" s="234"/>
      <c r="CW1158" s="234"/>
      <c r="CX1158" s="234"/>
      <c r="CY1158" s="234"/>
      <c r="CZ1158" s="234"/>
      <c r="DA1158" s="234"/>
      <c r="DB1158" s="234"/>
      <c r="DC1158" s="234"/>
      <c r="DD1158" s="234"/>
      <c r="DE1158" s="234"/>
      <c r="DF1158" s="234"/>
      <c r="DG1158" s="234"/>
      <c r="DH1158" s="234"/>
      <c r="DI1158" s="234"/>
      <c r="DJ1158" s="234"/>
      <c r="DK1158" s="234"/>
      <c r="DL1158" s="234"/>
      <c r="DM1158" s="234"/>
      <c r="DN1158" s="234"/>
      <c r="DO1158" s="234"/>
      <c r="DP1158" s="234"/>
      <c r="DQ1158" s="234"/>
      <c r="DR1158" s="234"/>
      <c r="DS1158" s="234"/>
      <c r="DT1158" s="234"/>
      <c r="DU1158" s="234"/>
      <c r="DV1158" s="234"/>
      <c r="DW1158" s="234"/>
      <c r="DX1158" s="234"/>
      <c r="DY1158" s="234"/>
      <c r="DZ1158" s="234"/>
      <c r="EA1158" s="234"/>
      <c r="EB1158" s="234"/>
      <c r="EC1158" s="234"/>
      <c r="ED1158" s="234"/>
      <c r="EE1158" s="234"/>
      <c r="EF1158" s="234"/>
      <c r="EG1158" s="234"/>
      <c r="EH1158" s="234"/>
      <c r="EI1158" s="234"/>
      <c r="EJ1158" s="234"/>
      <c r="EK1158" s="234"/>
      <c r="EL1158" s="234"/>
      <c r="EM1158" s="234"/>
      <c r="EN1158" s="234"/>
      <c r="EO1158" s="234"/>
      <c r="EP1158" s="234"/>
      <c r="EQ1158" s="234"/>
      <c r="ER1158" s="234"/>
      <c r="ES1158" s="234"/>
      <c r="ET1158" s="234"/>
      <c r="EU1158" s="234"/>
      <c r="EV1158" s="234"/>
      <c r="EW1158" s="234"/>
      <c r="EX1158" s="234"/>
      <c r="EY1158" s="234"/>
      <c r="EZ1158" s="234"/>
      <c r="FA1158" s="234"/>
      <c r="FB1158" s="234"/>
      <c r="FC1158" s="234"/>
      <c r="FD1158" s="234"/>
      <c r="FE1158" s="234"/>
      <c r="FF1158" s="234"/>
      <c r="FG1158" s="234"/>
      <c r="FH1158" s="234"/>
      <c r="FI1158" s="234"/>
      <c r="FJ1158" s="234"/>
      <c r="FK1158" s="234"/>
      <c r="FL1158" s="234"/>
      <c r="FM1158" s="234"/>
      <c r="FN1158" s="234"/>
      <c r="FO1158" s="234"/>
      <c r="FP1158" s="234"/>
      <c r="FQ1158" s="234"/>
      <c r="FR1158" s="234"/>
      <c r="FS1158" s="234"/>
      <c r="FT1158" s="234"/>
      <c r="FU1158" s="234"/>
      <c r="FV1158" s="234"/>
      <c r="FW1158" s="234"/>
      <c r="FX1158" s="234"/>
      <c r="FY1158" s="234"/>
      <c r="FZ1158" s="234"/>
      <c r="GA1158" s="234"/>
      <c r="GB1158" s="234"/>
      <c r="GC1158" s="234"/>
      <c r="GD1158" s="234"/>
      <c r="GE1158" s="234"/>
      <c r="GF1158" s="234"/>
      <c r="GG1158" s="234"/>
      <c r="GH1158" s="234"/>
      <c r="GI1158" s="234"/>
      <c r="GJ1158" s="234"/>
      <c r="GK1158" s="234"/>
      <c r="GL1158" s="234"/>
      <c r="GM1158" s="234"/>
      <c r="GN1158" s="234"/>
      <c r="GO1158" s="234"/>
      <c r="GP1158" s="234"/>
      <c r="GQ1158" s="234"/>
      <c r="GR1158" s="234"/>
      <c r="GS1158" s="234"/>
      <c r="GT1158" s="234"/>
      <c r="GU1158" s="234"/>
      <c r="GV1158" s="234"/>
      <c r="GW1158" s="234"/>
      <c r="GX1158" s="234"/>
      <c r="GY1158" s="234"/>
      <c r="GZ1158" s="234"/>
      <c r="HA1158" s="234"/>
      <c r="HB1158" s="234"/>
      <c r="HC1158" s="234"/>
      <c r="HD1158" s="234"/>
      <c r="HE1158" s="234"/>
      <c r="HF1158" s="234"/>
      <c r="HG1158" s="234"/>
      <c r="HH1158" s="234"/>
      <c r="HI1158" s="234"/>
      <c r="HJ1158" s="234"/>
      <c r="HK1158" s="234"/>
      <c r="HL1158" s="234"/>
      <c r="HM1158" s="234"/>
      <c r="HN1158" s="234"/>
      <c r="HO1158" s="234"/>
      <c r="HP1158" s="234"/>
      <c r="HQ1158" s="234"/>
      <c r="HR1158" s="234"/>
      <c r="HS1158" s="234"/>
      <c r="HT1158" s="234"/>
      <c r="HU1158" s="234"/>
      <c r="HV1158" s="234"/>
      <c r="HW1158" s="234"/>
      <c r="HX1158" s="234"/>
      <c r="HY1158" s="234"/>
      <c r="HZ1158" s="234"/>
      <c r="IA1158" s="234"/>
      <c r="IB1158" s="234"/>
      <c r="IC1158" s="234"/>
      <c r="ID1158" s="234"/>
    </row>
    <row r="1159" spans="1:238" s="311" customFormat="1">
      <c r="A1159" s="249"/>
      <c r="B1159" s="280"/>
      <c r="C1159" s="280"/>
      <c r="D1159" s="280"/>
      <c r="E1159" s="280"/>
      <c r="F1159" s="280"/>
      <c r="G1159" s="280"/>
      <c r="H1159" s="243"/>
      <c r="I1159" s="307"/>
      <c r="J1159" s="308"/>
      <c r="K1159" s="309"/>
      <c r="L1159" s="310"/>
      <c r="N1159" s="301"/>
      <c r="O1159" s="301"/>
      <c r="P1159" s="234"/>
      <c r="Q1159" s="234"/>
      <c r="R1159" s="234"/>
      <c r="S1159" s="234"/>
      <c r="T1159" s="234"/>
      <c r="U1159" s="234"/>
      <c r="V1159" s="234"/>
      <c r="W1159" s="234"/>
      <c r="X1159" s="234"/>
      <c r="Y1159" s="234"/>
      <c r="Z1159" s="234"/>
      <c r="AA1159" s="234"/>
      <c r="AB1159" s="234"/>
      <c r="AC1159" s="234"/>
      <c r="AD1159" s="234"/>
      <c r="AE1159" s="234"/>
      <c r="AF1159" s="234"/>
      <c r="AG1159" s="234"/>
      <c r="AH1159" s="234"/>
      <c r="AI1159" s="234"/>
      <c r="AJ1159" s="234"/>
      <c r="AK1159" s="234"/>
      <c r="AL1159" s="234"/>
      <c r="AM1159" s="234"/>
      <c r="AN1159" s="234"/>
      <c r="AO1159" s="234"/>
      <c r="AP1159" s="234"/>
      <c r="AQ1159" s="234"/>
      <c r="AR1159" s="234"/>
      <c r="AS1159" s="234"/>
      <c r="AT1159" s="234"/>
      <c r="AU1159" s="234"/>
      <c r="AV1159" s="234"/>
      <c r="AW1159" s="234"/>
      <c r="AX1159" s="234"/>
      <c r="AY1159" s="234"/>
      <c r="AZ1159" s="234"/>
      <c r="BA1159" s="234"/>
      <c r="BB1159" s="234"/>
      <c r="BC1159" s="234"/>
      <c r="BD1159" s="234"/>
      <c r="BE1159" s="234"/>
      <c r="BF1159" s="234"/>
      <c r="BG1159" s="234"/>
      <c r="BH1159" s="234"/>
      <c r="BI1159" s="234"/>
      <c r="BJ1159" s="234"/>
      <c r="BK1159" s="234"/>
      <c r="BL1159" s="234"/>
      <c r="BM1159" s="234"/>
      <c r="BN1159" s="234"/>
      <c r="BO1159" s="234"/>
      <c r="BP1159" s="234"/>
      <c r="BQ1159" s="234"/>
      <c r="BR1159" s="234"/>
      <c r="BS1159" s="234"/>
      <c r="BT1159" s="234"/>
      <c r="BU1159" s="234"/>
      <c r="BV1159" s="234"/>
      <c r="BW1159" s="234"/>
      <c r="BX1159" s="234"/>
      <c r="BY1159" s="234"/>
      <c r="BZ1159" s="234"/>
      <c r="CA1159" s="234"/>
      <c r="CB1159" s="234"/>
      <c r="CC1159" s="234"/>
      <c r="CD1159" s="234"/>
      <c r="CE1159" s="234"/>
      <c r="CF1159" s="234"/>
      <c r="CG1159" s="234"/>
      <c r="CH1159" s="234"/>
      <c r="CI1159" s="234"/>
      <c r="CJ1159" s="234"/>
      <c r="CK1159" s="234"/>
      <c r="CL1159" s="234"/>
      <c r="CM1159" s="234"/>
      <c r="CN1159" s="234"/>
      <c r="CO1159" s="234"/>
      <c r="CP1159" s="234"/>
      <c r="CQ1159" s="234"/>
      <c r="CR1159" s="234"/>
      <c r="CS1159" s="234"/>
      <c r="CT1159" s="234"/>
      <c r="CU1159" s="234"/>
      <c r="CV1159" s="234"/>
      <c r="CW1159" s="234"/>
      <c r="CX1159" s="234"/>
      <c r="CY1159" s="234"/>
      <c r="CZ1159" s="234"/>
      <c r="DA1159" s="234"/>
      <c r="DB1159" s="234"/>
      <c r="DC1159" s="234"/>
      <c r="DD1159" s="234"/>
      <c r="DE1159" s="234"/>
      <c r="DF1159" s="234"/>
      <c r="DG1159" s="234"/>
      <c r="DH1159" s="234"/>
      <c r="DI1159" s="234"/>
      <c r="DJ1159" s="234"/>
      <c r="DK1159" s="234"/>
      <c r="DL1159" s="234"/>
      <c r="DM1159" s="234"/>
      <c r="DN1159" s="234"/>
      <c r="DO1159" s="234"/>
      <c r="DP1159" s="234"/>
      <c r="DQ1159" s="234"/>
      <c r="DR1159" s="234"/>
      <c r="DS1159" s="234"/>
      <c r="DT1159" s="234"/>
      <c r="DU1159" s="234"/>
      <c r="DV1159" s="234"/>
      <c r="DW1159" s="234"/>
      <c r="DX1159" s="234"/>
      <c r="DY1159" s="234"/>
      <c r="DZ1159" s="234"/>
      <c r="EA1159" s="234"/>
      <c r="EB1159" s="234"/>
      <c r="EC1159" s="234"/>
      <c r="ED1159" s="234"/>
      <c r="EE1159" s="234"/>
      <c r="EF1159" s="234"/>
      <c r="EG1159" s="234"/>
      <c r="EH1159" s="234"/>
      <c r="EI1159" s="234"/>
      <c r="EJ1159" s="234"/>
      <c r="EK1159" s="234"/>
      <c r="EL1159" s="234"/>
      <c r="EM1159" s="234"/>
      <c r="EN1159" s="234"/>
      <c r="EO1159" s="234"/>
      <c r="EP1159" s="234"/>
      <c r="EQ1159" s="234"/>
      <c r="ER1159" s="234"/>
      <c r="ES1159" s="234"/>
      <c r="ET1159" s="234"/>
      <c r="EU1159" s="234"/>
      <c r="EV1159" s="234"/>
      <c r="EW1159" s="234"/>
      <c r="EX1159" s="234"/>
      <c r="EY1159" s="234"/>
      <c r="EZ1159" s="234"/>
      <c r="FA1159" s="234"/>
      <c r="FB1159" s="234"/>
      <c r="FC1159" s="234"/>
      <c r="FD1159" s="234"/>
      <c r="FE1159" s="234"/>
      <c r="FF1159" s="234"/>
      <c r="FG1159" s="234"/>
      <c r="FH1159" s="234"/>
      <c r="FI1159" s="234"/>
      <c r="FJ1159" s="234"/>
      <c r="FK1159" s="234"/>
      <c r="FL1159" s="234"/>
      <c r="FM1159" s="234"/>
      <c r="FN1159" s="234"/>
      <c r="FO1159" s="234"/>
      <c r="FP1159" s="234"/>
      <c r="FQ1159" s="234"/>
      <c r="FR1159" s="234"/>
      <c r="FS1159" s="234"/>
      <c r="FT1159" s="234"/>
      <c r="FU1159" s="234"/>
      <c r="FV1159" s="234"/>
      <c r="FW1159" s="234"/>
      <c r="FX1159" s="234"/>
      <c r="FY1159" s="234"/>
      <c r="FZ1159" s="234"/>
      <c r="GA1159" s="234"/>
      <c r="GB1159" s="234"/>
      <c r="GC1159" s="234"/>
      <c r="GD1159" s="234"/>
      <c r="GE1159" s="234"/>
      <c r="GF1159" s="234"/>
      <c r="GG1159" s="234"/>
      <c r="GH1159" s="234"/>
      <c r="GI1159" s="234"/>
      <c r="GJ1159" s="234"/>
      <c r="GK1159" s="234"/>
      <c r="GL1159" s="234"/>
      <c r="GM1159" s="234"/>
      <c r="GN1159" s="234"/>
      <c r="GO1159" s="234"/>
      <c r="GP1159" s="234"/>
      <c r="GQ1159" s="234"/>
      <c r="GR1159" s="234"/>
      <c r="GS1159" s="234"/>
      <c r="GT1159" s="234"/>
      <c r="GU1159" s="234"/>
      <c r="GV1159" s="234"/>
      <c r="GW1159" s="234"/>
      <c r="GX1159" s="234"/>
      <c r="GY1159" s="234"/>
      <c r="GZ1159" s="234"/>
      <c r="HA1159" s="234"/>
      <c r="HB1159" s="234"/>
      <c r="HC1159" s="234"/>
      <c r="HD1159" s="234"/>
      <c r="HE1159" s="234"/>
      <c r="HF1159" s="234"/>
      <c r="HG1159" s="234"/>
      <c r="HH1159" s="234"/>
      <c r="HI1159" s="234"/>
      <c r="HJ1159" s="234"/>
      <c r="HK1159" s="234"/>
      <c r="HL1159" s="234"/>
      <c r="HM1159" s="234"/>
      <c r="HN1159" s="234"/>
      <c r="HO1159" s="234"/>
      <c r="HP1159" s="234"/>
      <c r="HQ1159" s="234"/>
      <c r="HR1159" s="234"/>
      <c r="HS1159" s="234"/>
      <c r="HT1159" s="234"/>
      <c r="HU1159" s="234"/>
      <c r="HV1159" s="234"/>
      <c r="HW1159" s="234"/>
      <c r="HX1159" s="234"/>
      <c r="HY1159" s="234"/>
      <c r="HZ1159" s="234"/>
      <c r="IA1159" s="234"/>
      <c r="IB1159" s="234"/>
      <c r="IC1159" s="234"/>
      <c r="ID1159" s="234"/>
    </row>
    <row r="1161" spans="1:238" s="311" customFormat="1">
      <c r="A1161" s="249"/>
      <c r="B1161" s="280"/>
      <c r="C1161" s="280"/>
      <c r="D1161" s="280"/>
      <c r="E1161" s="280"/>
      <c r="F1161" s="280"/>
      <c r="G1161" s="280"/>
      <c r="H1161" s="243"/>
      <c r="I1161" s="307"/>
      <c r="J1161" s="308"/>
      <c r="K1161" s="309"/>
      <c r="L1161" s="310"/>
      <c r="N1161" s="301"/>
      <c r="O1161" s="301"/>
      <c r="P1161" s="234"/>
      <c r="Q1161" s="234"/>
      <c r="R1161" s="234"/>
      <c r="S1161" s="234"/>
      <c r="T1161" s="234"/>
      <c r="U1161" s="234"/>
      <c r="V1161" s="234"/>
      <c r="W1161" s="234"/>
      <c r="X1161" s="234"/>
      <c r="Y1161" s="234"/>
      <c r="Z1161" s="234"/>
      <c r="AA1161" s="234"/>
      <c r="AB1161" s="234"/>
      <c r="AC1161" s="234"/>
      <c r="AD1161" s="234"/>
      <c r="AE1161" s="234"/>
      <c r="AF1161" s="234"/>
      <c r="AG1161" s="234"/>
      <c r="AH1161" s="234"/>
      <c r="AI1161" s="234"/>
      <c r="AJ1161" s="234"/>
      <c r="AK1161" s="234"/>
      <c r="AL1161" s="234"/>
      <c r="AM1161" s="234"/>
      <c r="AN1161" s="234"/>
      <c r="AO1161" s="234"/>
      <c r="AP1161" s="234"/>
      <c r="AQ1161" s="234"/>
      <c r="AR1161" s="234"/>
      <c r="AS1161" s="234"/>
      <c r="AT1161" s="234"/>
      <c r="AU1161" s="234"/>
      <c r="AV1161" s="234"/>
      <c r="AW1161" s="234"/>
      <c r="AX1161" s="234"/>
      <c r="AY1161" s="234"/>
      <c r="AZ1161" s="234"/>
      <c r="BA1161" s="234"/>
      <c r="BB1161" s="234"/>
      <c r="BC1161" s="234"/>
      <c r="BD1161" s="234"/>
      <c r="BE1161" s="234"/>
      <c r="BF1161" s="234"/>
      <c r="BG1161" s="234"/>
      <c r="BH1161" s="234"/>
      <c r="BI1161" s="234"/>
      <c r="BJ1161" s="234"/>
      <c r="BK1161" s="234"/>
      <c r="BL1161" s="234"/>
      <c r="BM1161" s="234"/>
      <c r="BN1161" s="234"/>
      <c r="BO1161" s="234"/>
      <c r="BP1161" s="234"/>
      <c r="BQ1161" s="234"/>
      <c r="BR1161" s="234"/>
      <c r="BS1161" s="234"/>
      <c r="BT1161" s="234"/>
      <c r="BU1161" s="234"/>
      <c r="BV1161" s="234"/>
      <c r="BW1161" s="234"/>
      <c r="BX1161" s="234"/>
      <c r="BY1161" s="234"/>
      <c r="BZ1161" s="234"/>
      <c r="CA1161" s="234"/>
      <c r="CB1161" s="234"/>
      <c r="CC1161" s="234"/>
      <c r="CD1161" s="234"/>
      <c r="CE1161" s="234"/>
      <c r="CF1161" s="234"/>
      <c r="CG1161" s="234"/>
      <c r="CH1161" s="234"/>
      <c r="CI1161" s="234"/>
      <c r="CJ1161" s="234"/>
      <c r="CK1161" s="234"/>
      <c r="CL1161" s="234"/>
      <c r="CM1161" s="234"/>
      <c r="CN1161" s="234"/>
      <c r="CO1161" s="234"/>
      <c r="CP1161" s="234"/>
      <c r="CQ1161" s="234"/>
      <c r="CR1161" s="234"/>
      <c r="CS1161" s="234"/>
      <c r="CT1161" s="234"/>
      <c r="CU1161" s="234"/>
      <c r="CV1161" s="234"/>
      <c r="CW1161" s="234"/>
      <c r="CX1161" s="234"/>
      <c r="CY1161" s="234"/>
      <c r="CZ1161" s="234"/>
      <c r="DA1161" s="234"/>
      <c r="DB1161" s="234"/>
      <c r="DC1161" s="234"/>
      <c r="DD1161" s="234"/>
      <c r="DE1161" s="234"/>
      <c r="DF1161" s="234"/>
      <c r="DG1161" s="234"/>
      <c r="DH1161" s="234"/>
      <c r="DI1161" s="234"/>
      <c r="DJ1161" s="234"/>
      <c r="DK1161" s="234"/>
      <c r="DL1161" s="234"/>
      <c r="DM1161" s="234"/>
      <c r="DN1161" s="234"/>
      <c r="DO1161" s="234"/>
      <c r="DP1161" s="234"/>
      <c r="DQ1161" s="234"/>
      <c r="DR1161" s="234"/>
      <c r="DS1161" s="234"/>
      <c r="DT1161" s="234"/>
      <c r="DU1161" s="234"/>
      <c r="DV1161" s="234"/>
      <c r="DW1161" s="234"/>
      <c r="DX1161" s="234"/>
      <c r="DY1161" s="234"/>
      <c r="DZ1161" s="234"/>
      <c r="EA1161" s="234"/>
      <c r="EB1161" s="234"/>
      <c r="EC1161" s="234"/>
      <c r="ED1161" s="234"/>
      <c r="EE1161" s="234"/>
      <c r="EF1161" s="234"/>
      <c r="EG1161" s="234"/>
      <c r="EH1161" s="234"/>
      <c r="EI1161" s="234"/>
      <c r="EJ1161" s="234"/>
      <c r="EK1161" s="234"/>
      <c r="EL1161" s="234"/>
      <c r="EM1161" s="234"/>
      <c r="EN1161" s="234"/>
      <c r="EO1161" s="234"/>
      <c r="EP1161" s="234"/>
      <c r="EQ1161" s="234"/>
      <c r="ER1161" s="234"/>
      <c r="ES1161" s="234"/>
      <c r="ET1161" s="234"/>
      <c r="EU1161" s="234"/>
      <c r="EV1161" s="234"/>
      <c r="EW1161" s="234"/>
      <c r="EX1161" s="234"/>
      <c r="EY1161" s="234"/>
      <c r="EZ1161" s="234"/>
      <c r="FA1161" s="234"/>
      <c r="FB1161" s="234"/>
      <c r="FC1161" s="234"/>
      <c r="FD1161" s="234"/>
      <c r="FE1161" s="234"/>
      <c r="FF1161" s="234"/>
      <c r="FG1161" s="234"/>
      <c r="FH1161" s="234"/>
      <c r="FI1161" s="234"/>
      <c r="FJ1161" s="234"/>
      <c r="FK1161" s="234"/>
      <c r="FL1161" s="234"/>
      <c r="FM1161" s="234"/>
      <c r="FN1161" s="234"/>
      <c r="FO1161" s="234"/>
      <c r="FP1161" s="234"/>
      <c r="FQ1161" s="234"/>
      <c r="FR1161" s="234"/>
      <c r="FS1161" s="234"/>
      <c r="FT1161" s="234"/>
      <c r="FU1161" s="234"/>
      <c r="FV1161" s="234"/>
      <c r="FW1161" s="234"/>
      <c r="FX1161" s="234"/>
      <c r="FY1161" s="234"/>
      <c r="FZ1161" s="234"/>
      <c r="GA1161" s="234"/>
      <c r="GB1161" s="234"/>
      <c r="GC1161" s="234"/>
      <c r="GD1161" s="234"/>
      <c r="GE1161" s="234"/>
      <c r="GF1161" s="234"/>
      <c r="GG1161" s="234"/>
      <c r="GH1161" s="234"/>
      <c r="GI1161" s="234"/>
      <c r="GJ1161" s="234"/>
      <c r="GK1161" s="234"/>
      <c r="GL1161" s="234"/>
      <c r="GM1161" s="234"/>
      <c r="GN1161" s="234"/>
      <c r="GO1161" s="234"/>
      <c r="GP1161" s="234"/>
      <c r="GQ1161" s="234"/>
      <c r="GR1161" s="234"/>
      <c r="GS1161" s="234"/>
      <c r="GT1161" s="234"/>
      <c r="GU1161" s="234"/>
      <c r="GV1161" s="234"/>
      <c r="GW1161" s="234"/>
      <c r="GX1161" s="234"/>
      <c r="GY1161" s="234"/>
      <c r="GZ1161" s="234"/>
      <c r="HA1161" s="234"/>
      <c r="HB1161" s="234"/>
      <c r="HC1161" s="234"/>
      <c r="HD1161" s="234"/>
      <c r="HE1161" s="234"/>
      <c r="HF1161" s="234"/>
      <c r="HG1161" s="234"/>
      <c r="HH1161" s="234"/>
      <c r="HI1161" s="234"/>
      <c r="HJ1161" s="234"/>
      <c r="HK1161" s="234"/>
      <c r="HL1161" s="234"/>
      <c r="HM1161" s="234"/>
      <c r="HN1161" s="234"/>
      <c r="HO1161" s="234"/>
      <c r="HP1161" s="234"/>
      <c r="HQ1161" s="234"/>
      <c r="HR1161" s="234"/>
      <c r="HS1161" s="234"/>
      <c r="HT1161" s="234"/>
      <c r="HU1161" s="234"/>
      <c r="HV1161" s="234"/>
      <c r="HW1161" s="234"/>
      <c r="HX1161" s="234"/>
      <c r="HY1161" s="234"/>
      <c r="HZ1161" s="234"/>
      <c r="IA1161" s="234"/>
      <c r="IB1161" s="234"/>
      <c r="IC1161" s="234"/>
      <c r="ID1161" s="234"/>
    </row>
    <row r="1163" spans="1:238" s="311" customFormat="1">
      <c r="A1163" s="249"/>
      <c r="B1163" s="280"/>
      <c r="C1163" s="280"/>
      <c r="D1163" s="280"/>
      <c r="E1163" s="280"/>
      <c r="F1163" s="280"/>
      <c r="G1163" s="280"/>
      <c r="H1163" s="243"/>
      <c r="I1163" s="307"/>
      <c r="J1163" s="308"/>
      <c r="K1163" s="309"/>
      <c r="L1163" s="310"/>
      <c r="N1163" s="301"/>
      <c r="O1163" s="301"/>
      <c r="P1163" s="234"/>
      <c r="Q1163" s="234"/>
      <c r="R1163" s="234"/>
      <c r="S1163" s="234"/>
      <c r="T1163" s="234"/>
      <c r="U1163" s="234"/>
      <c r="V1163" s="234"/>
      <c r="W1163" s="234"/>
      <c r="X1163" s="234"/>
      <c r="Y1163" s="234"/>
      <c r="Z1163" s="234"/>
      <c r="AA1163" s="234"/>
      <c r="AB1163" s="234"/>
      <c r="AC1163" s="234"/>
      <c r="AD1163" s="234"/>
      <c r="AE1163" s="234"/>
      <c r="AF1163" s="234"/>
      <c r="AG1163" s="234"/>
      <c r="AH1163" s="234"/>
      <c r="AI1163" s="234"/>
      <c r="AJ1163" s="234"/>
      <c r="AK1163" s="234"/>
      <c r="AL1163" s="234"/>
      <c r="AM1163" s="234"/>
      <c r="AN1163" s="234"/>
      <c r="AO1163" s="234"/>
      <c r="AP1163" s="234"/>
      <c r="AQ1163" s="234"/>
      <c r="AR1163" s="234"/>
      <c r="AS1163" s="234"/>
      <c r="AT1163" s="234"/>
      <c r="AU1163" s="234"/>
      <c r="AV1163" s="234"/>
      <c r="AW1163" s="234"/>
      <c r="AX1163" s="234"/>
      <c r="AY1163" s="234"/>
      <c r="AZ1163" s="234"/>
      <c r="BA1163" s="234"/>
      <c r="BB1163" s="234"/>
      <c r="BC1163" s="234"/>
      <c r="BD1163" s="234"/>
      <c r="BE1163" s="234"/>
      <c r="BF1163" s="234"/>
      <c r="BG1163" s="234"/>
      <c r="BH1163" s="234"/>
      <c r="BI1163" s="234"/>
      <c r="BJ1163" s="234"/>
      <c r="BK1163" s="234"/>
      <c r="BL1163" s="234"/>
      <c r="BM1163" s="234"/>
      <c r="BN1163" s="234"/>
      <c r="BO1163" s="234"/>
      <c r="BP1163" s="234"/>
      <c r="BQ1163" s="234"/>
      <c r="BR1163" s="234"/>
      <c r="BS1163" s="234"/>
      <c r="BT1163" s="234"/>
      <c r="BU1163" s="234"/>
      <c r="BV1163" s="234"/>
      <c r="BW1163" s="234"/>
      <c r="BX1163" s="234"/>
      <c r="BY1163" s="234"/>
      <c r="BZ1163" s="234"/>
      <c r="CA1163" s="234"/>
      <c r="CB1163" s="234"/>
      <c r="CC1163" s="234"/>
      <c r="CD1163" s="234"/>
      <c r="CE1163" s="234"/>
      <c r="CF1163" s="234"/>
      <c r="CG1163" s="234"/>
      <c r="CH1163" s="234"/>
      <c r="CI1163" s="234"/>
      <c r="CJ1163" s="234"/>
      <c r="CK1163" s="234"/>
      <c r="CL1163" s="234"/>
      <c r="CM1163" s="234"/>
      <c r="CN1163" s="234"/>
      <c r="CO1163" s="234"/>
      <c r="CP1163" s="234"/>
      <c r="CQ1163" s="234"/>
      <c r="CR1163" s="234"/>
      <c r="CS1163" s="234"/>
      <c r="CT1163" s="234"/>
      <c r="CU1163" s="234"/>
      <c r="CV1163" s="234"/>
      <c r="CW1163" s="234"/>
      <c r="CX1163" s="234"/>
      <c r="CY1163" s="234"/>
      <c r="CZ1163" s="234"/>
      <c r="DA1163" s="234"/>
      <c r="DB1163" s="234"/>
      <c r="DC1163" s="234"/>
      <c r="DD1163" s="234"/>
      <c r="DE1163" s="234"/>
      <c r="DF1163" s="234"/>
      <c r="DG1163" s="234"/>
      <c r="DH1163" s="234"/>
      <c r="DI1163" s="234"/>
      <c r="DJ1163" s="234"/>
      <c r="DK1163" s="234"/>
      <c r="DL1163" s="234"/>
      <c r="DM1163" s="234"/>
      <c r="DN1163" s="234"/>
      <c r="DO1163" s="234"/>
      <c r="DP1163" s="234"/>
      <c r="DQ1163" s="234"/>
      <c r="DR1163" s="234"/>
      <c r="DS1163" s="234"/>
      <c r="DT1163" s="234"/>
      <c r="DU1163" s="234"/>
      <c r="DV1163" s="234"/>
      <c r="DW1163" s="234"/>
      <c r="DX1163" s="234"/>
      <c r="DY1163" s="234"/>
      <c r="DZ1163" s="234"/>
      <c r="EA1163" s="234"/>
      <c r="EB1163" s="234"/>
      <c r="EC1163" s="234"/>
      <c r="ED1163" s="234"/>
      <c r="EE1163" s="234"/>
      <c r="EF1163" s="234"/>
      <c r="EG1163" s="234"/>
      <c r="EH1163" s="234"/>
      <c r="EI1163" s="234"/>
      <c r="EJ1163" s="234"/>
      <c r="EK1163" s="234"/>
      <c r="EL1163" s="234"/>
      <c r="EM1163" s="234"/>
      <c r="EN1163" s="234"/>
      <c r="EO1163" s="234"/>
      <c r="EP1163" s="234"/>
      <c r="EQ1163" s="234"/>
      <c r="ER1163" s="234"/>
      <c r="ES1163" s="234"/>
      <c r="ET1163" s="234"/>
      <c r="EU1163" s="234"/>
      <c r="EV1163" s="234"/>
      <c r="EW1163" s="234"/>
      <c r="EX1163" s="234"/>
      <c r="EY1163" s="234"/>
      <c r="EZ1163" s="234"/>
      <c r="FA1163" s="234"/>
      <c r="FB1163" s="234"/>
      <c r="FC1163" s="234"/>
      <c r="FD1163" s="234"/>
      <c r="FE1163" s="234"/>
      <c r="FF1163" s="234"/>
      <c r="FG1163" s="234"/>
      <c r="FH1163" s="234"/>
      <c r="FI1163" s="234"/>
      <c r="FJ1163" s="234"/>
      <c r="FK1163" s="234"/>
      <c r="FL1163" s="234"/>
      <c r="FM1163" s="234"/>
      <c r="FN1163" s="234"/>
      <c r="FO1163" s="234"/>
      <c r="FP1163" s="234"/>
      <c r="FQ1163" s="234"/>
      <c r="FR1163" s="234"/>
      <c r="FS1163" s="234"/>
      <c r="FT1163" s="234"/>
      <c r="FU1163" s="234"/>
      <c r="FV1163" s="234"/>
      <c r="FW1163" s="234"/>
      <c r="FX1163" s="234"/>
      <c r="FY1163" s="234"/>
      <c r="FZ1163" s="234"/>
      <c r="GA1163" s="234"/>
      <c r="GB1163" s="234"/>
      <c r="GC1163" s="234"/>
      <c r="GD1163" s="234"/>
      <c r="GE1163" s="234"/>
      <c r="GF1163" s="234"/>
      <c r="GG1163" s="234"/>
      <c r="GH1163" s="234"/>
      <c r="GI1163" s="234"/>
      <c r="GJ1163" s="234"/>
      <c r="GK1163" s="234"/>
      <c r="GL1163" s="234"/>
      <c r="GM1163" s="234"/>
      <c r="GN1163" s="234"/>
      <c r="GO1163" s="234"/>
      <c r="GP1163" s="234"/>
      <c r="GQ1163" s="234"/>
      <c r="GR1163" s="234"/>
      <c r="GS1163" s="234"/>
      <c r="GT1163" s="234"/>
      <c r="GU1163" s="234"/>
      <c r="GV1163" s="234"/>
      <c r="GW1163" s="234"/>
      <c r="GX1163" s="234"/>
      <c r="GY1163" s="234"/>
      <c r="GZ1163" s="234"/>
      <c r="HA1163" s="234"/>
      <c r="HB1163" s="234"/>
      <c r="HC1163" s="234"/>
      <c r="HD1163" s="234"/>
      <c r="HE1163" s="234"/>
      <c r="HF1163" s="234"/>
      <c r="HG1163" s="234"/>
      <c r="HH1163" s="234"/>
      <c r="HI1163" s="234"/>
      <c r="HJ1163" s="234"/>
      <c r="HK1163" s="234"/>
      <c r="HL1163" s="234"/>
      <c r="HM1163" s="234"/>
      <c r="HN1163" s="234"/>
      <c r="HO1163" s="234"/>
      <c r="HP1163" s="234"/>
      <c r="HQ1163" s="234"/>
      <c r="HR1163" s="234"/>
      <c r="HS1163" s="234"/>
      <c r="HT1163" s="234"/>
      <c r="HU1163" s="234"/>
      <c r="HV1163" s="234"/>
      <c r="HW1163" s="234"/>
      <c r="HX1163" s="234"/>
      <c r="HY1163" s="234"/>
      <c r="HZ1163" s="234"/>
      <c r="IA1163" s="234"/>
      <c r="IB1163" s="234"/>
      <c r="IC1163" s="234"/>
      <c r="ID1163" s="234"/>
    </row>
    <row r="1164" spans="1:238" s="311" customFormat="1">
      <c r="A1164" s="249"/>
      <c r="B1164" s="280"/>
      <c r="C1164" s="280"/>
      <c r="D1164" s="280"/>
      <c r="E1164" s="280"/>
      <c r="F1164" s="280"/>
      <c r="G1164" s="280"/>
      <c r="H1164" s="243"/>
      <c r="I1164" s="307"/>
      <c r="J1164" s="308"/>
      <c r="K1164" s="309"/>
      <c r="L1164" s="310"/>
      <c r="N1164" s="301"/>
      <c r="O1164" s="301"/>
      <c r="P1164" s="234"/>
      <c r="Q1164" s="234"/>
      <c r="R1164" s="234"/>
      <c r="S1164" s="234"/>
      <c r="T1164" s="234"/>
      <c r="U1164" s="234"/>
      <c r="V1164" s="234"/>
      <c r="W1164" s="234"/>
      <c r="X1164" s="234"/>
      <c r="Y1164" s="234"/>
      <c r="Z1164" s="234"/>
      <c r="AA1164" s="234"/>
      <c r="AB1164" s="234"/>
      <c r="AC1164" s="234"/>
      <c r="AD1164" s="234"/>
      <c r="AE1164" s="234"/>
      <c r="AF1164" s="234"/>
      <c r="AG1164" s="234"/>
      <c r="AH1164" s="234"/>
      <c r="AI1164" s="234"/>
      <c r="AJ1164" s="234"/>
      <c r="AK1164" s="234"/>
      <c r="AL1164" s="234"/>
      <c r="AM1164" s="234"/>
      <c r="AN1164" s="234"/>
      <c r="AO1164" s="234"/>
      <c r="AP1164" s="234"/>
      <c r="AQ1164" s="234"/>
      <c r="AR1164" s="234"/>
      <c r="AS1164" s="234"/>
      <c r="AT1164" s="234"/>
      <c r="AU1164" s="234"/>
      <c r="AV1164" s="234"/>
      <c r="AW1164" s="234"/>
      <c r="AX1164" s="234"/>
      <c r="AY1164" s="234"/>
      <c r="AZ1164" s="234"/>
      <c r="BA1164" s="234"/>
      <c r="BB1164" s="234"/>
      <c r="BC1164" s="234"/>
      <c r="BD1164" s="234"/>
      <c r="BE1164" s="234"/>
      <c r="BF1164" s="234"/>
      <c r="BG1164" s="234"/>
      <c r="BH1164" s="234"/>
      <c r="BI1164" s="234"/>
      <c r="BJ1164" s="234"/>
      <c r="BK1164" s="234"/>
      <c r="BL1164" s="234"/>
      <c r="BM1164" s="234"/>
      <c r="BN1164" s="234"/>
      <c r="BO1164" s="234"/>
      <c r="BP1164" s="234"/>
      <c r="BQ1164" s="234"/>
      <c r="BR1164" s="234"/>
      <c r="BS1164" s="234"/>
      <c r="BT1164" s="234"/>
      <c r="BU1164" s="234"/>
      <c r="BV1164" s="234"/>
      <c r="BW1164" s="234"/>
      <c r="BX1164" s="234"/>
      <c r="BY1164" s="234"/>
      <c r="BZ1164" s="234"/>
      <c r="CA1164" s="234"/>
      <c r="CB1164" s="234"/>
      <c r="CC1164" s="234"/>
      <c r="CD1164" s="234"/>
      <c r="CE1164" s="234"/>
      <c r="CF1164" s="234"/>
      <c r="CG1164" s="234"/>
      <c r="CH1164" s="234"/>
      <c r="CI1164" s="234"/>
      <c r="CJ1164" s="234"/>
      <c r="CK1164" s="234"/>
      <c r="CL1164" s="234"/>
      <c r="CM1164" s="234"/>
      <c r="CN1164" s="234"/>
      <c r="CO1164" s="234"/>
      <c r="CP1164" s="234"/>
      <c r="CQ1164" s="234"/>
      <c r="CR1164" s="234"/>
      <c r="CS1164" s="234"/>
      <c r="CT1164" s="234"/>
      <c r="CU1164" s="234"/>
      <c r="CV1164" s="234"/>
      <c r="CW1164" s="234"/>
      <c r="CX1164" s="234"/>
      <c r="CY1164" s="234"/>
      <c r="CZ1164" s="234"/>
      <c r="DA1164" s="234"/>
      <c r="DB1164" s="234"/>
      <c r="DC1164" s="234"/>
      <c r="DD1164" s="234"/>
      <c r="DE1164" s="234"/>
      <c r="DF1164" s="234"/>
      <c r="DG1164" s="234"/>
      <c r="DH1164" s="234"/>
      <c r="DI1164" s="234"/>
      <c r="DJ1164" s="234"/>
      <c r="DK1164" s="234"/>
      <c r="DL1164" s="234"/>
      <c r="DM1164" s="234"/>
      <c r="DN1164" s="234"/>
      <c r="DO1164" s="234"/>
      <c r="DP1164" s="234"/>
      <c r="DQ1164" s="234"/>
      <c r="DR1164" s="234"/>
      <c r="DS1164" s="234"/>
      <c r="DT1164" s="234"/>
      <c r="DU1164" s="234"/>
      <c r="DV1164" s="234"/>
      <c r="DW1164" s="234"/>
      <c r="DX1164" s="234"/>
      <c r="DY1164" s="234"/>
      <c r="DZ1164" s="234"/>
      <c r="EA1164" s="234"/>
      <c r="EB1164" s="234"/>
      <c r="EC1164" s="234"/>
      <c r="ED1164" s="234"/>
      <c r="EE1164" s="234"/>
      <c r="EF1164" s="234"/>
      <c r="EG1164" s="234"/>
      <c r="EH1164" s="234"/>
      <c r="EI1164" s="234"/>
      <c r="EJ1164" s="234"/>
      <c r="EK1164" s="234"/>
      <c r="EL1164" s="234"/>
      <c r="EM1164" s="234"/>
      <c r="EN1164" s="234"/>
      <c r="EO1164" s="234"/>
      <c r="EP1164" s="234"/>
      <c r="EQ1164" s="234"/>
      <c r="ER1164" s="234"/>
      <c r="ES1164" s="234"/>
      <c r="ET1164" s="234"/>
      <c r="EU1164" s="234"/>
      <c r="EV1164" s="234"/>
      <c r="EW1164" s="234"/>
      <c r="EX1164" s="234"/>
      <c r="EY1164" s="234"/>
      <c r="EZ1164" s="234"/>
      <c r="FA1164" s="234"/>
      <c r="FB1164" s="234"/>
      <c r="FC1164" s="234"/>
      <c r="FD1164" s="234"/>
      <c r="FE1164" s="234"/>
      <c r="FF1164" s="234"/>
      <c r="FG1164" s="234"/>
      <c r="FH1164" s="234"/>
      <c r="FI1164" s="234"/>
      <c r="FJ1164" s="234"/>
      <c r="FK1164" s="234"/>
      <c r="FL1164" s="234"/>
      <c r="FM1164" s="234"/>
      <c r="FN1164" s="234"/>
      <c r="FO1164" s="234"/>
      <c r="FP1164" s="234"/>
      <c r="FQ1164" s="234"/>
      <c r="FR1164" s="234"/>
      <c r="FS1164" s="234"/>
      <c r="FT1164" s="234"/>
      <c r="FU1164" s="234"/>
      <c r="FV1164" s="234"/>
      <c r="FW1164" s="234"/>
      <c r="FX1164" s="234"/>
      <c r="FY1164" s="234"/>
      <c r="FZ1164" s="234"/>
      <c r="GA1164" s="234"/>
      <c r="GB1164" s="234"/>
      <c r="GC1164" s="234"/>
      <c r="GD1164" s="234"/>
      <c r="GE1164" s="234"/>
      <c r="GF1164" s="234"/>
      <c r="GG1164" s="234"/>
      <c r="GH1164" s="234"/>
      <c r="GI1164" s="234"/>
      <c r="GJ1164" s="234"/>
      <c r="GK1164" s="234"/>
      <c r="GL1164" s="234"/>
      <c r="GM1164" s="234"/>
      <c r="GN1164" s="234"/>
      <c r="GO1164" s="234"/>
      <c r="GP1164" s="234"/>
      <c r="GQ1164" s="234"/>
      <c r="GR1164" s="234"/>
      <c r="GS1164" s="234"/>
      <c r="GT1164" s="234"/>
      <c r="GU1164" s="234"/>
      <c r="GV1164" s="234"/>
      <c r="GW1164" s="234"/>
      <c r="GX1164" s="234"/>
      <c r="GY1164" s="234"/>
      <c r="GZ1164" s="234"/>
      <c r="HA1164" s="234"/>
      <c r="HB1164" s="234"/>
      <c r="HC1164" s="234"/>
      <c r="HD1164" s="234"/>
      <c r="HE1164" s="234"/>
      <c r="HF1164" s="234"/>
      <c r="HG1164" s="234"/>
      <c r="HH1164" s="234"/>
      <c r="HI1164" s="234"/>
      <c r="HJ1164" s="234"/>
      <c r="HK1164" s="234"/>
      <c r="HL1164" s="234"/>
      <c r="HM1164" s="234"/>
      <c r="HN1164" s="234"/>
      <c r="HO1164" s="234"/>
      <c r="HP1164" s="234"/>
      <c r="HQ1164" s="234"/>
      <c r="HR1164" s="234"/>
      <c r="HS1164" s="234"/>
      <c r="HT1164" s="234"/>
      <c r="HU1164" s="234"/>
      <c r="HV1164" s="234"/>
      <c r="HW1164" s="234"/>
      <c r="HX1164" s="234"/>
      <c r="HY1164" s="234"/>
      <c r="HZ1164" s="234"/>
      <c r="IA1164" s="234"/>
      <c r="IB1164" s="234"/>
      <c r="IC1164" s="234"/>
      <c r="ID1164" s="234"/>
    </row>
    <row r="1166" spans="1:238" s="311" customFormat="1">
      <c r="A1166" s="249"/>
      <c r="B1166" s="280"/>
      <c r="C1166" s="280"/>
      <c r="D1166" s="280"/>
      <c r="E1166" s="280"/>
      <c r="F1166" s="280"/>
      <c r="G1166" s="280"/>
      <c r="H1166" s="243"/>
      <c r="I1166" s="307"/>
      <c r="J1166" s="308"/>
      <c r="K1166" s="309"/>
      <c r="L1166" s="310"/>
      <c r="N1166" s="301"/>
      <c r="O1166" s="301"/>
      <c r="P1166" s="234"/>
      <c r="Q1166" s="234"/>
      <c r="R1166" s="234"/>
      <c r="S1166" s="234"/>
      <c r="T1166" s="234"/>
      <c r="U1166" s="234"/>
      <c r="V1166" s="234"/>
      <c r="W1166" s="234"/>
      <c r="X1166" s="234"/>
      <c r="Y1166" s="234"/>
      <c r="Z1166" s="234"/>
      <c r="AA1166" s="234"/>
      <c r="AB1166" s="234"/>
      <c r="AC1166" s="234"/>
      <c r="AD1166" s="234"/>
      <c r="AE1166" s="234"/>
      <c r="AF1166" s="234"/>
      <c r="AG1166" s="234"/>
      <c r="AH1166" s="234"/>
      <c r="AI1166" s="234"/>
      <c r="AJ1166" s="234"/>
      <c r="AK1166" s="234"/>
      <c r="AL1166" s="234"/>
      <c r="AM1166" s="234"/>
      <c r="AN1166" s="234"/>
      <c r="AO1166" s="234"/>
      <c r="AP1166" s="234"/>
      <c r="AQ1166" s="234"/>
      <c r="AR1166" s="234"/>
      <c r="AS1166" s="234"/>
      <c r="AT1166" s="234"/>
      <c r="AU1166" s="234"/>
      <c r="AV1166" s="234"/>
      <c r="AW1166" s="234"/>
      <c r="AX1166" s="234"/>
      <c r="AY1166" s="234"/>
      <c r="AZ1166" s="234"/>
      <c r="BA1166" s="234"/>
      <c r="BB1166" s="234"/>
      <c r="BC1166" s="234"/>
      <c r="BD1166" s="234"/>
      <c r="BE1166" s="234"/>
      <c r="BF1166" s="234"/>
      <c r="BG1166" s="234"/>
      <c r="BH1166" s="234"/>
      <c r="BI1166" s="234"/>
      <c r="BJ1166" s="234"/>
      <c r="BK1166" s="234"/>
      <c r="BL1166" s="234"/>
      <c r="BM1166" s="234"/>
      <c r="BN1166" s="234"/>
      <c r="BO1166" s="234"/>
      <c r="BP1166" s="234"/>
      <c r="BQ1166" s="234"/>
      <c r="BR1166" s="234"/>
      <c r="BS1166" s="234"/>
      <c r="BT1166" s="234"/>
      <c r="BU1166" s="234"/>
      <c r="BV1166" s="234"/>
      <c r="BW1166" s="234"/>
      <c r="BX1166" s="234"/>
      <c r="BY1166" s="234"/>
      <c r="BZ1166" s="234"/>
      <c r="CA1166" s="234"/>
      <c r="CB1166" s="234"/>
      <c r="CC1166" s="234"/>
      <c r="CD1166" s="234"/>
      <c r="CE1166" s="234"/>
      <c r="CF1166" s="234"/>
      <c r="CG1166" s="234"/>
      <c r="CH1166" s="234"/>
      <c r="CI1166" s="234"/>
      <c r="CJ1166" s="234"/>
      <c r="CK1166" s="234"/>
      <c r="CL1166" s="234"/>
      <c r="CM1166" s="234"/>
      <c r="CN1166" s="234"/>
      <c r="CO1166" s="234"/>
      <c r="CP1166" s="234"/>
      <c r="CQ1166" s="234"/>
      <c r="CR1166" s="234"/>
      <c r="CS1166" s="234"/>
      <c r="CT1166" s="234"/>
      <c r="CU1166" s="234"/>
      <c r="CV1166" s="234"/>
      <c r="CW1166" s="234"/>
      <c r="CX1166" s="234"/>
      <c r="CY1166" s="234"/>
      <c r="CZ1166" s="234"/>
      <c r="DA1166" s="234"/>
      <c r="DB1166" s="234"/>
      <c r="DC1166" s="234"/>
      <c r="DD1166" s="234"/>
      <c r="DE1166" s="234"/>
      <c r="DF1166" s="234"/>
      <c r="DG1166" s="234"/>
      <c r="DH1166" s="234"/>
      <c r="DI1166" s="234"/>
      <c r="DJ1166" s="234"/>
      <c r="DK1166" s="234"/>
      <c r="DL1166" s="234"/>
      <c r="DM1166" s="234"/>
      <c r="DN1166" s="234"/>
      <c r="DO1166" s="234"/>
      <c r="DP1166" s="234"/>
      <c r="DQ1166" s="234"/>
      <c r="DR1166" s="234"/>
      <c r="DS1166" s="234"/>
      <c r="DT1166" s="234"/>
      <c r="DU1166" s="234"/>
      <c r="DV1166" s="234"/>
      <c r="DW1166" s="234"/>
      <c r="DX1166" s="234"/>
      <c r="DY1166" s="234"/>
      <c r="DZ1166" s="234"/>
      <c r="EA1166" s="234"/>
      <c r="EB1166" s="234"/>
      <c r="EC1166" s="234"/>
      <c r="ED1166" s="234"/>
      <c r="EE1166" s="234"/>
      <c r="EF1166" s="234"/>
      <c r="EG1166" s="234"/>
      <c r="EH1166" s="234"/>
      <c r="EI1166" s="234"/>
      <c r="EJ1166" s="234"/>
      <c r="EK1166" s="234"/>
      <c r="EL1166" s="234"/>
      <c r="EM1166" s="234"/>
      <c r="EN1166" s="234"/>
      <c r="EO1166" s="234"/>
      <c r="EP1166" s="234"/>
      <c r="EQ1166" s="234"/>
      <c r="ER1166" s="234"/>
      <c r="ES1166" s="234"/>
      <c r="ET1166" s="234"/>
      <c r="EU1166" s="234"/>
      <c r="EV1166" s="234"/>
      <c r="EW1166" s="234"/>
      <c r="EX1166" s="234"/>
      <c r="EY1166" s="234"/>
      <c r="EZ1166" s="234"/>
      <c r="FA1166" s="234"/>
      <c r="FB1166" s="234"/>
      <c r="FC1166" s="234"/>
      <c r="FD1166" s="234"/>
      <c r="FE1166" s="234"/>
      <c r="FF1166" s="234"/>
      <c r="FG1166" s="234"/>
      <c r="FH1166" s="234"/>
      <c r="FI1166" s="234"/>
      <c r="FJ1166" s="234"/>
      <c r="FK1166" s="234"/>
      <c r="FL1166" s="234"/>
      <c r="FM1166" s="234"/>
      <c r="FN1166" s="234"/>
      <c r="FO1166" s="234"/>
      <c r="FP1166" s="234"/>
      <c r="FQ1166" s="234"/>
      <c r="FR1166" s="234"/>
      <c r="FS1166" s="234"/>
      <c r="FT1166" s="234"/>
      <c r="FU1166" s="234"/>
      <c r="FV1166" s="234"/>
      <c r="FW1166" s="234"/>
      <c r="FX1166" s="234"/>
      <c r="FY1166" s="234"/>
      <c r="FZ1166" s="234"/>
      <c r="GA1166" s="234"/>
      <c r="GB1166" s="234"/>
      <c r="GC1166" s="234"/>
      <c r="GD1166" s="234"/>
      <c r="GE1166" s="234"/>
      <c r="GF1166" s="234"/>
      <c r="GG1166" s="234"/>
      <c r="GH1166" s="234"/>
      <c r="GI1166" s="234"/>
      <c r="GJ1166" s="234"/>
      <c r="GK1166" s="234"/>
      <c r="GL1166" s="234"/>
      <c r="GM1166" s="234"/>
      <c r="GN1166" s="234"/>
      <c r="GO1166" s="234"/>
      <c r="GP1166" s="234"/>
      <c r="GQ1166" s="234"/>
      <c r="GR1166" s="234"/>
      <c r="GS1166" s="234"/>
      <c r="GT1166" s="234"/>
      <c r="GU1166" s="234"/>
      <c r="GV1166" s="234"/>
      <c r="GW1166" s="234"/>
      <c r="GX1166" s="234"/>
      <c r="GY1166" s="234"/>
      <c r="GZ1166" s="234"/>
      <c r="HA1166" s="234"/>
      <c r="HB1166" s="234"/>
      <c r="HC1166" s="234"/>
      <c r="HD1166" s="234"/>
      <c r="HE1166" s="234"/>
      <c r="HF1166" s="234"/>
      <c r="HG1166" s="234"/>
      <c r="HH1166" s="234"/>
      <c r="HI1166" s="234"/>
      <c r="HJ1166" s="234"/>
      <c r="HK1166" s="234"/>
      <c r="HL1166" s="234"/>
      <c r="HM1166" s="234"/>
      <c r="HN1166" s="234"/>
      <c r="HO1166" s="234"/>
      <c r="HP1166" s="234"/>
      <c r="HQ1166" s="234"/>
      <c r="HR1166" s="234"/>
      <c r="HS1166" s="234"/>
      <c r="HT1166" s="234"/>
      <c r="HU1166" s="234"/>
      <c r="HV1166" s="234"/>
      <c r="HW1166" s="234"/>
      <c r="HX1166" s="234"/>
      <c r="HY1166" s="234"/>
      <c r="HZ1166" s="234"/>
      <c r="IA1166" s="234"/>
      <c r="IB1166" s="234"/>
      <c r="IC1166" s="234"/>
      <c r="ID1166" s="234"/>
    </row>
    <row r="1167" spans="1:238" s="311" customFormat="1">
      <c r="A1167" s="249"/>
      <c r="B1167" s="280"/>
      <c r="C1167" s="280"/>
      <c r="D1167" s="280"/>
      <c r="E1167" s="280"/>
      <c r="F1167" s="280"/>
      <c r="G1167" s="280"/>
      <c r="H1167" s="243"/>
      <c r="I1167" s="307"/>
      <c r="J1167" s="308"/>
      <c r="K1167" s="309"/>
      <c r="L1167" s="310"/>
      <c r="N1167" s="301"/>
      <c r="O1167" s="301"/>
      <c r="P1167" s="234"/>
      <c r="Q1167" s="234"/>
      <c r="R1167" s="234"/>
      <c r="S1167" s="234"/>
      <c r="T1167" s="234"/>
      <c r="U1167" s="234"/>
      <c r="V1167" s="234"/>
      <c r="W1167" s="234"/>
      <c r="X1167" s="234"/>
      <c r="Y1167" s="234"/>
      <c r="Z1167" s="234"/>
      <c r="AA1167" s="234"/>
      <c r="AB1167" s="234"/>
      <c r="AC1167" s="234"/>
      <c r="AD1167" s="234"/>
      <c r="AE1167" s="234"/>
      <c r="AF1167" s="234"/>
      <c r="AG1167" s="234"/>
      <c r="AH1167" s="234"/>
      <c r="AI1167" s="234"/>
      <c r="AJ1167" s="234"/>
      <c r="AK1167" s="234"/>
      <c r="AL1167" s="234"/>
      <c r="AM1167" s="234"/>
      <c r="AN1167" s="234"/>
      <c r="AO1167" s="234"/>
      <c r="AP1167" s="234"/>
      <c r="AQ1167" s="234"/>
      <c r="AR1167" s="234"/>
      <c r="AS1167" s="234"/>
      <c r="AT1167" s="234"/>
      <c r="AU1167" s="234"/>
      <c r="AV1167" s="234"/>
      <c r="AW1167" s="234"/>
      <c r="AX1167" s="234"/>
      <c r="AY1167" s="234"/>
      <c r="AZ1167" s="234"/>
      <c r="BA1167" s="234"/>
      <c r="BB1167" s="234"/>
      <c r="BC1167" s="234"/>
      <c r="BD1167" s="234"/>
      <c r="BE1167" s="234"/>
      <c r="BF1167" s="234"/>
      <c r="BG1167" s="234"/>
      <c r="BH1167" s="234"/>
      <c r="BI1167" s="234"/>
      <c r="BJ1167" s="234"/>
      <c r="BK1167" s="234"/>
      <c r="BL1167" s="234"/>
      <c r="BM1167" s="234"/>
      <c r="BN1167" s="234"/>
      <c r="BO1167" s="234"/>
      <c r="BP1167" s="234"/>
      <c r="BQ1167" s="234"/>
      <c r="BR1167" s="234"/>
      <c r="BS1167" s="234"/>
      <c r="BT1167" s="234"/>
      <c r="BU1167" s="234"/>
      <c r="BV1167" s="234"/>
      <c r="BW1167" s="234"/>
      <c r="BX1167" s="234"/>
      <c r="BY1167" s="234"/>
      <c r="BZ1167" s="234"/>
      <c r="CA1167" s="234"/>
      <c r="CB1167" s="234"/>
      <c r="CC1167" s="234"/>
      <c r="CD1167" s="234"/>
      <c r="CE1167" s="234"/>
      <c r="CF1167" s="234"/>
      <c r="CG1167" s="234"/>
      <c r="CH1167" s="234"/>
      <c r="CI1167" s="234"/>
      <c r="CJ1167" s="234"/>
      <c r="CK1167" s="234"/>
      <c r="CL1167" s="234"/>
      <c r="CM1167" s="234"/>
      <c r="CN1167" s="234"/>
      <c r="CO1167" s="234"/>
      <c r="CP1167" s="234"/>
      <c r="CQ1167" s="234"/>
      <c r="CR1167" s="234"/>
      <c r="CS1167" s="234"/>
      <c r="CT1167" s="234"/>
      <c r="CU1167" s="234"/>
      <c r="CV1167" s="234"/>
      <c r="CW1167" s="234"/>
      <c r="CX1167" s="234"/>
      <c r="CY1167" s="234"/>
      <c r="CZ1167" s="234"/>
      <c r="DA1167" s="234"/>
      <c r="DB1167" s="234"/>
      <c r="DC1167" s="234"/>
      <c r="DD1167" s="234"/>
      <c r="DE1167" s="234"/>
      <c r="DF1167" s="234"/>
      <c r="DG1167" s="234"/>
      <c r="DH1167" s="234"/>
      <c r="DI1167" s="234"/>
      <c r="DJ1167" s="234"/>
      <c r="DK1167" s="234"/>
      <c r="DL1167" s="234"/>
      <c r="DM1167" s="234"/>
      <c r="DN1167" s="234"/>
      <c r="DO1167" s="234"/>
      <c r="DP1167" s="234"/>
      <c r="DQ1167" s="234"/>
      <c r="DR1167" s="234"/>
      <c r="DS1167" s="234"/>
      <c r="DT1167" s="234"/>
      <c r="DU1167" s="234"/>
      <c r="DV1167" s="234"/>
      <c r="DW1167" s="234"/>
      <c r="DX1167" s="234"/>
      <c r="DY1167" s="234"/>
      <c r="DZ1167" s="234"/>
      <c r="EA1167" s="234"/>
      <c r="EB1167" s="234"/>
      <c r="EC1167" s="234"/>
      <c r="ED1167" s="234"/>
      <c r="EE1167" s="234"/>
      <c r="EF1167" s="234"/>
      <c r="EG1167" s="234"/>
      <c r="EH1167" s="234"/>
      <c r="EI1167" s="234"/>
      <c r="EJ1167" s="234"/>
      <c r="EK1167" s="234"/>
      <c r="EL1167" s="234"/>
      <c r="EM1167" s="234"/>
      <c r="EN1167" s="234"/>
      <c r="EO1167" s="234"/>
      <c r="EP1167" s="234"/>
      <c r="EQ1167" s="234"/>
      <c r="ER1167" s="234"/>
      <c r="ES1167" s="234"/>
      <c r="ET1167" s="234"/>
      <c r="EU1167" s="234"/>
      <c r="EV1167" s="234"/>
      <c r="EW1167" s="234"/>
      <c r="EX1167" s="234"/>
      <c r="EY1167" s="234"/>
      <c r="EZ1167" s="234"/>
      <c r="FA1167" s="234"/>
      <c r="FB1167" s="234"/>
      <c r="FC1167" s="234"/>
      <c r="FD1167" s="234"/>
      <c r="FE1167" s="234"/>
      <c r="FF1167" s="234"/>
      <c r="FG1167" s="234"/>
      <c r="FH1167" s="234"/>
      <c r="FI1167" s="234"/>
      <c r="FJ1167" s="234"/>
      <c r="FK1167" s="234"/>
      <c r="FL1167" s="234"/>
      <c r="FM1167" s="234"/>
      <c r="FN1167" s="234"/>
      <c r="FO1167" s="234"/>
      <c r="FP1167" s="234"/>
      <c r="FQ1167" s="234"/>
      <c r="FR1167" s="234"/>
      <c r="FS1167" s="234"/>
      <c r="FT1167" s="234"/>
      <c r="FU1167" s="234"/>
      <c r="FV1167" s="234"/>
      <c r="FW1167" s="234"/>
      <c r="FX1167" s="234"/>
      <c r="FY1167" s="234"/>
      <c r="FZ1167" s="234"/>
      <c r="GA1167" s="234"/>
      <c r="GB1167" s="234"/>
      <c r="GC1167" s="234"/>
      <c r="GD1167" s="234"/>
      <c r="GE1167" s="234"/>
      <c r="GF1167" s="234"/>
      <c r="GG1167" s="234"/>
      <c r="GH1167" s="234"/>
      <c r="GI1167" s="234"/>
      <c r="GJ1167" s="234"/>
      <c r="GK1167" s="234"/>
      <c r="GL1167" s="234"/>
      <c r="GM1167" s="234"/>
      <c r="GN1167" s="234"/>
      <c r="GO1167" s="234"/>
      <c r="GP1167" s="234"/>
      <c r="GQ1167" s="234"/>
      <c r="GR1167" s="234"/>
      <c r="GS1167" s="234"/>
      <c r="GT1167" s="234"/>
      <c r="GU1167" s="234"/>
      <c r="GV1167" s="234"/>
      <c r="GW1167" s="234"/>
      <c r="GX1167" s="234"/>
      <c r="GY1167" s="234"/>
      <c r="GZ1167" s="234"/>
      <c r="HA1167" s="234"/>
      <c r="HB1167" s="234"/>
      <c r="HC1167" s="234"/>
      <c r="HD1167" s="234"/>
      <c r="HE1167" s="234"/>
      <c r="HF1167" s="234"/>
      <c r="HG1167" s="234"/>
      <c r="HH1167" s="234"/>
      <c r="HI1167" s="234"/>
      <c r="HJ1167" s="234"/>
      <c r="HK1167" s="234"/>
      <c r="HL1167" s="234"/>
      <c r="HM1167" s="234"/>
      <c r="HN1167" s="234"/>
      <c r="HO1167" s="234"/>
      <c r="HP1167" s="234"/>
      <c r="HQ1167" s="234"/>
      <c r="HR1167" s="234"/>
      <c r="HS1167" s="234"/>
      <c r="HT1167" s="234"/>
      <c r="HU1167" s="234"/>
      <c r="HV1167" s="234"/>
      <c r="HW1167" s="234"/>
      <c r="HX1167" s="234"/>
      <c r="HY1167" s="234"/>
      <c r="HZ1167" s="234"/>
      <c r="IA1167" s="234"/>
      <c r="IB1167" s="234"/>
      <c r="IC1167" s="234"/>
      <c r="ID1167" s="234"/>
    </row>
    <row r="1168" spans="1:238" s="311" customFormat="1">
      <c r="A1168" s="249"/>
      <c r="B1168" s="280"/>
      <c r="C1168" s="280"/>
      <c r="D1168" s="280"/>
      <c r="E1168" s="280"/>
      <c r="F1168" s="280"/>
      <c r="G1168" s="280"/>
      <c r="H1168" s="243"/>
      <c r="I1168" s="307"/>
      <c r="J1168" s="308"/>
      <c r="K1168" s="309"/>
      <c r="L1168" s="310"/>
      <c r="N1168" s="301"/>
      <c r="O1168" s="301"/>
      <c r="P1168" s="234"/>
      <c r="Q1168" s="234"/>
      <c r="R1168" s="234"/>
      <c r="S1168" s="234"/>
      <c r="T1168" s="234"/>
      <c r="U1168" s="234"/>
      <c r="V1168" s="234"/>
      <c r="W1168" s="234"/>
      <c r="X1168" s="234"/>
      <c r="Y1168" s="234"/>
      <c r="Z1168" s="234"/>
      <c r="AA1168" s="234"/>
      <c r="AB1168" s="234"/>
      <c r="AC1168" s="234"/>
      <c r="AD1168" s="234"/>
      <c r="AE1168" s="234"/>
      <c r="AF1168" s="234"/>
      <c r="AG1168" s="234"/>
      <c r="AH1168" s="234"/>
      <c r="AI1168" s="234"/>
      <c r="AJ1168" s="234"/>
      <c r="AK1168" s="234"/>
      <c r="AL1168" s="234"/>
      <c r="AM1168" s="234"/>
      <c r="AN1168" s="234"/>
      <c r="AO1168" s="234"/>
      <c r="AP1168" s="234"/>
      <c r="AQ1168" s="234"/>
      <c r="AR1168" s="234"/>
      <c r="AS1168" s="234"/>
      <c r="AT1168" s="234"/>
      <c r="AU1168" s="234"/>
      <c r="AV1168" s="234"/>
      <c r="AW1168" s="234"/>
      <c r="AX1168" s="234"/>
      <c r="AY1168" s="234"/>
      <c r="AZ1168" s="234"/>
      <c r="BA1168" s="234"/>
      <c r="BB1168" s="234"/>
      <c r="BC1168" s="234"/>
      <c r="BD1168" s="234"/>
      <c r="BE1168" s="234"/>
      <c r="BF1168" s="234"/>
      <c r="BG1168" s="234"/>
      <c r="BH1168" s="234"/>
      <c r="BI1168" s="234"/>
      <c r="BJ1168" s="234"/>
      <c r="BK1168" s="234"/>
      <c r="BL1168" s="234"/>
      <c r="BM1168" s="234"/>
      <c r="BN1168" s="234"/>
      <c r="BO1168" s="234"/>
      <c r="BP1168" s="234"/>
      <c r="BQ1168" s="234"/>
      <c r="BR1168" s="234"/>
      <c r="BS1168" s="234"/>
      <c r="BT1168" s="234"/>
      <c r="BU1168" s="234"/>
      <c r="BV1168" s="234"/>
      <c r="BW1168" s="234"/>
      <c r="BX1168" s="234"/>
      <c r="BY1168" s="234"/>
      <c r="BZ1168" s="234"/>
      <c r="CA1168" s="234"/>
      <c r="CB1168" s="234"/>
      <c r="CC1168" s="234"/>
      <c r="CD1168" s="234"/>
      <c r="CE1168" s="234"/>
      <c r="CF1168" s="234"/>
      <c r="CG1168" s="234"/>
      <c r="CH1168" s="234"/>
      <c r="CI1168" s="234"/>
      <c r="CJ1168" s="234"/>
      <c r="CK1168" s="234"/>
      <c r="CL1168" s="234"/>
      <c r="CM1168" s="234"/>
      <c r="CN1168" s="234"/>
      <c r="CO1168" s="234"/>
      <c r="CP1168" s="234"/>
      <c r="CQ1168" s="234"/>
      <c r="CR1168" s="234"/>
      <c r="CS1168" s="234"/>
      <c r="CT1168" s="234"/>
      <c r="CU1168" s="234"/>
      <c r="CV1168" s="234"/>
      <c r="CW1168" s="234"/>
      <c r="CX1168" s="234"/>
      <c r="CY1168" s="234"/>
      <c r="CZ1168" s="234"/>
      <c r="DA1168" s="234"/>
      <c r="DB1168" s="234"/>
      <c r="DC1168" s="234"/>
      <c r="DD1168" s="234"/>
      <c r="DE1168" s="234"/>
      <c r="DF1168" s="234"/>
      <c r="DG1168" s="234"/>
      <c r="DH1168" s="234"/>
      <c r="DI1168" s="234"/>
      <c r="DJ1168" s="234"/>
      <c r="DK1168" s="234"/>
      <c r="DL1168" s="234"/>
      <c r="DM1168" s="234"/>
      <c r="DN1168" s="234"/>
      <c r="DO1168" s="234"/>
      <c r="DP1168" s="234"/>
      <c r="DQ1168" s="234"/>
      <c r="DR1168" s="234"/>
      <c r="DS1168" s="234"/>
      <c r="DT1168" s="234"/>
      <c r="DU1168" s="234"/>
      <c r="DV1168" s="234"/>
      <c r="DW1168" s="234"/>
      <c r="DX1168" s="234"/>
      <c r="DY1168" s="234"/>
      <c r="DZ1168" s="234"/>
      <c r="EA1168" s="234"/>
      <c r="EB1168" s="234"/>
      <c r="EC1168" s="234"/>
      <c r="ED1168" s="234"/>
      <c r="EE1168" s="234"/>
      <c r="EF1168" s="234"/>
      <c r="EG1168" s="234"/>
      <c r="EH1168" s="234"/>
      <c r="EI1168" s="234"/>
      <c r="EJ1168" s="234"/>
      <c r="EK1168" s="234"/>
      <c r="EL1168" s="234"/>
      <c r="EM1168" s="234"/>
      <c r="EN1168" s="234"/>
      <c r="EO1168" s="234"/>
      <c r="EP1168" s="234"/>
      <c r="EQ1168" s="234"/>
      <c r="ER1168" s="234"/>
      <c r="ES1168" s="234"/>
      <c r="ET1168" s="234"/>
      <c r="EU1168" s="234"/>
      <c r="EV1168" s="234"/>
      <c r="EW1168" s="234"/>
      <c r="EX1168" s="234"/>
      <c r="EY1168" s="234"/>
      <c r="EZ1168" s="234"/>
      <c r="FA1168" s="234"/>
      <c r="FB1168" s="234"/>
      <c r="FC1168" s="234"/>
      <c r="FD1168" s="234"/>
      <c r="FE1168" s="234"/>
      <c r="FF1168" s="234"/>
      <c r="FG1168" s="234"/>
      <c r="FH1168" s="234"/>
      <c r="FI1168" s="234"/>
      <c r="FJ1168" s="234"/>
      <c r="FK1168" s="234"/>
      <c r="FL1168" s="234"/>
      <c r="FM1168" s="234"/>
      <c r="FN1168" s="234"/>
      <c r="FO1168" s="234"/>
      <c r="FP1168" s="234"/>
      <c r="FQ1168" s="234"/>
      <c r="FR1168" s="234"/>
      <c r="FS1168" s="234"/>
      <c r="FT1168" s="234"/>
      <c r="FU1168" s="234"/>
      <c r="FV1168" s="234"/>
      <c r="FW1168" s="234"/>
      <c r="FX1168" s="234"/>
      <c r="FY1168" s="234"/>
      <c r="FZ1168" s="234"/>
      <c r="GA1168" s="234"/>
      <c r="GB1168" s="234"/>
      <c r="GC1168" s="234"/>
      <c r="GD1168" s="234"/>
      <c r="GE1168" s="234"/>
      <c r="GF1168" s="234"/>
      <c r="GG1168" s="234"/>
      <c r="GH1168" s="234"/>
      <c r="GI1168" s="234"/>
      <c r="GJ1168" s="234"/>
      <c r="GK1168" s="234"/>
      <c r="GL1168" s="234"/>
      <c r="GM1168" s="234"/>
      <c r="GN1168" s="234"/>
      <c r="GO1168" s="234"/>
      <c r="GP1168" s="234"/>
      <c r="GQ1168" s="234"/>
      <c r="GR1168" s="234"/>
      <c r="GS1168" s="234"/>
      <c r="GT1168" s="234"/>
      <c r="GU1168" s="234"/>
      <c r="GV1168" s="234"/>
      <c r="GW1168" s="234"/>
      <c r="GX1168" s="234"/>
      <c r="GY1168" s="234"/>
      <c r="GZ1168" s="234"/>
      <c r="HA1168" s="234"/>
      <c r="HB1168" s="234"/>
      <c r="HC1168" s="234"/>
      <c r="HD1168" s="234"/>
      <c r="HE1168" s="234"/>
      <c r="HF1168" s="234"/>
      <c r="HG1168" s="234"/>
      <c r="HH1168" s="234"/>
      <c r="HI1168" s="234"/>
      <c r="HJ1168" s="234"/>
      <c r="HK1168" s="234"/>
      <c r="HL1168" s="234"/>
      <c r="HM1168" s="234"/>
      <c r="HN1168" s="234"/>
      <c r="HO1168" s="234"/>
      <c r="HP1168" s="234"/>
      <c r="HQ1168" s="234"/>
      <c r="HR1168" s="234"/>
      <c r="HS1168" s="234"/>
      <c r="HT1168" s="234"/>
      <c r="HU1168" s="234"/>
      <c r="HV1168" s="234"/>
      <c r="HW1168" s="234"/>
      <c r="HX1168" s="234"/>
      <c r="HY1168" s="234"/>
      <c r="HZ1168" s="234"/>
      <c r="IA1168" s="234"/>
      <c r="IB1168" s="234"/>
      <c r="IC1168" s="234"/>
      <c r="ID1168" s="234"/>
    </row>
    <row r="1169" spans="1:238" s="311" customFormat="1">
      <c r="A1169" s="249"/>
      <c r="B1169" s="280"/>
      <c r="C1169" s="280"/>
      <c r="D1169" s="280"/>
      <c r="E1169" s="280"/>
      <c r="F1169" s="280"/>
      <c r="G1169" s="280"/>
      <c r="H1169" s="243"/>
      <c r="I1169" s="307"/>
      <c r="J1169" s="308"/>
      <c r="K1169" s="309"/>
      <c r="L1169" s="310"/>
      <c r="N1169" s="301"/>
      <c r="O1169" s="301"/>
      <c r="P1169" s="234"/>
      <c r="Q1169" s="234"/>
      <c r="R1169" s="234"/>
      <c r="S1169" s="234"/>
      <c r="T1169" s="234"/>
      <c r="U1169" s="234"/>
      <c r="V1169" s="234"/>
      <c r="W1169" s="234"/>
      <c r="X1169" s="234"/>
      <c r="Y1169" s="234"/>
      <c r="Z1169" s="234"/>
      <c r="AA1169" s="234"/>
      <c r="AB1169" s="234"/>
      <c r="AC1169" s="234"/>
      <c r="AD1169" s="234"/>
      <c r="AE1169" s="234"/>
      <c r="AF1169" s="234"/>
      <c r="AG1169" s="234"/>
      <c r="AH1169" s="234"/>
      <c r="AI1169" s="234"/>
      <c r="AJ1169" s="234"/>
      <c r="AK1169" s="234"/>
      <c r="AL1169" s="234"/>
      <c r="AM1169" s="234"/>
      <c r="AN1169" s="234"/>
      <c r="AO1169" s="234"/>
      <c r="AP1169" s="234"/>
      <c r="AQ1169" s="234"/>
      <c r="AR1169" s="234"/>
      <c r="AS1169" s="234"/>
      <c r="AT1169" s="234"/>
      <c r="AU1169" s="234"/>
      <c r="AV1169" s="234"/>
      <c r="AW1169" s="234"/>
      <c r="AX1169" s="234"/>
      <c r="AY1169" s="234"/>
      <c r="AZ1169" s="234"/>
      <c r="BA1169" s="234"/>
      <c r="BB1169" s="234"/>
      <c r="BC1169" s="234"/>
      <c r="BD1169" s="234"/>
      <c r="BE1169" s="234"/>
      <c r="BF1169" s="234"/>
      <c r="BG1169" s="234"/>
      <c r="BH1169" s="234"/>
      <c r="BI1169" s="234"/>
      <c r="BJ1169" s="234"/>
      <c r="BK1169" s="234"/>
      <c r="BL1169" s="234"/>
      <c r="BM1169" s="234"/>
      <c r="BN1169" s="234"/>
      <c r="BO1169" s="234"/>
      <c r="BP1169" s="234"/>
      <c r="BQ1169" s="234"/>
      <c r="BR1169" s="234"/>
      <c r="BS1169" s="234"/>
      <c r="BT1169" s="234"/>
      <c r="BU1169" s="234"/>
      <c r="BV1169" s="234"/>
      <c r="BW1169" s="234"/>
      <c r="BX1169" s="234"/>
      <c r="BY1169" s="234"/>
      <c r="BZ1169" s="234"/>
      <c r="CA1169" s="234"/>
      <c r="CB1169" s="234"/>
      <c r="CC1169" s="234"/>
      <c r="CD1169" s="234"/>
      <c r="CE1169" s="234"/>
      <c r="CF1169" s="234"/>
      <c r="CG1169" s="234"/>
      <c r="CH1169" s="234"/>
      <c r="CI1169" s="234"/>
      <c r="CJ1169" s="234"/>
      <c r="CK1169" s="234"/>
      <c r="CL1169" s="234"/>
      <c r="CM1169" s="234"/>
      <c r="CN1169" s="234"/>
      <c r="CO1169" s="234"/>
      <c r="CP1169" s="234"/>
      <c r="CQ1169" s="234"/>
      <c r="CR1169" s="234"/>
      <c r="CS1169" s="234"/>
      <c r="CT1169" s="234"/>
      <c r="CU1169" s="234"/>
      <c r="CV1169" s="234"/>
      <c r="CW1169" s="234"/>
      <c r="CX1169" s="234"/>
      <c r="CY1169" s="234"/>
      <c r="CZ1169" s="234"/>
      <c r="DA1169" s="234"/>
      <c r="DB1169" s="234"/>
      <c r="DC1169" s="234"/>
      <c r="DD1169" s="234"/>
      <c r="DE1169" s="234"/>
      <c r="DF1169" s="234"/>
      <c r="DG1169" s="234"/>
      <c r="DH1169" s="234"/>
      <c r="DI1169" s="234"/>
      <c r="DJ1169" s="234"/>
      <c r="DK1169" s="234"/>
      <c r="DL1169" s="234"/>
      <c r="DM1169" s="234"/>
      <c r="DN1169" s="234"/>
      <c r="DO1169" s="234"/>
      <c r="DP1169" s="234"/>
      <c r="DQ1169" s="234"/>
      <c r="DR1169" s="234"/>
      <c r="DS1169" s="234"/>
      <c r="DT1169" s="234"/>
      <c r="DU1169" s="234"/>
      <c r="DV1169" s="234"/>
      <c r="DW1169" s="234"/>
      <c r="DX1169" s="234"/>
      <c r="DY1169" s="234"/>
      <c r="DZ1169" s="234"/>
      <c r="EA1169" s="234"/>
      <c r="EB1169" s="234"/>
      <c r="EC1169" s="234"/>
      <c r="ED1169" s="234"/>
      <c r="EE1169" s="234"/>
      <c r="EF1169" s="234"/>
      <c r="EG1169" s="234"/>
      <c r="EH1169" s="234"/>
      <c r="EI1169" s="234"/>
      <c r="EJ1169" s="234"/>
      <c r="EK1169" s="234"/>
      <c r="EL1169" s="234"/>
      <c r="EM1169" s="234"/>
      <c r="EN1169" s="234"/>
      <c r="EO1169" s="234"/>
      <c r="EP1169" s="234"/>
      <c r="EQ1169" s="234"/>
      <c r="ER1169" s="234"/>
      <c r="ES1169" s="234"/>
      <c r="ET1169" s="234"/>
      <c r="EU1169" s="234"/>
      <c r="EV1169" s="234"/>
      <c r="EW1169" s="234"/>
      <c r="EX1169" s="234"/>
      <c r="EY1169" s="234"/>
      <c r="EZ1169" s="234"/>
      <c r="FA1169" s="234"/>
      <c r="FB1169" s="234"/>
      <c r="FC1169" s="234"/>
      <c r="FD1169" s="234"/>
      <c r="FE1169" s="234"/>
      <c r="FF1169" s="234"/>
      <c r="FG1169" s="234"/>
      <c r="FH1169" s="234"/>
      <c r="FI1169" s="234"/>
      <c r="FJ1169" s="234"/>
      <c r="FK1169" s="234"/>
      <c r="FL1169" s="234"/>
      <c r="FM1169" s="234"/>
      <c r="FN1169" s="234"/>
      <c r="FO1169" s="234"/>
      <c r="FP1169" s="234"/>
      <c r="FQ1169" s="234"/>
      <c r="FR1169" s="234"/>
      <c r="FS1169" s="234"/>
      <c r="FT1169" s="234"/>
      <c r="FU1169" s="234"/>
      <c r="FV1169" s="234"/>
      <c r="FW1169" s="234"/>
      <c r="FX1169" s="234"/>
      <c r="FY1169" s="234"/>
      <c r="FZ1169" s="234"/>
      <c r="GA1169" s="234"/>
      <c r="GB1169" s="234"/>
      <c r="GC1169" s="234"/>
      <c r="GD1169" s="234"/>
      <c r="GE1169" s="234"/>
      <c r="GF1169" s="234"/>
      <c r="GG1169" s="234"/>
      <c r="GH1169" s="234"/>
      <c r="GI1169" s="234"/>
      <c r="GJ1169" s="234"/>
      <c r="GK1169" s="234"/>
      <c r="GL1169" s="234"/>
      <c r="GM1169" s="234"/>
      <c r="GN1169" s="234"/>
      <c r="GO1169" s="234"/>
      <c r="GP1169" s="234"/>
      <c r="GQ1169" s="234"/>
      <c r="GR1169" s="234"/>
      <c r="GS1169" s="234"/>
      <c r="GT1169" s="234"/>
      <c r="GU1169" s="234"/>
      <c r="GV1169" s="234"/>
      <c r="GW1169" s="234"/>
      <c r="GX1169" s="234"/>
      <c r="GY1169" s="234"/>
      <c r="GZ1169" s="234"/>
      <c r="HA1169" s="234"/>
      <c r="HB1169" s="234"/>
      <c r="HC1169" s="234"/>
      <c r="HD1169" s="234"/>
      <c r="HE1169" s="234"/>
      <c r="HF1169" s="234"/>
      <c r="HG1169" s="234"/>
      <c r="HH1169" s="234"/>
      <c r="HI1169" s="234"/>
      <c r="HJ1169" s="234"/>
      <c r="HK1169" s="234"/>
      <c r="HL1169" s="234"/>
      <c r="HM1169" s="234"/>
      <c r="HN1169" s="234"/>
      <c r="HO1169" s="234"/>
      <c r="HP1169" s="234"/>
      <c r="HQ1169" s="234"/>
      <c r="HR1169" s="234"/>
      <c r="HS1169" s="234"/>
      <c r="HT1169" s="234"/>
      <c r="HU1169" s="234"/>
      <c r="HV1169" s="234"/>
      <c r="HW1169" s="234"/>
      <c r="HX1169" s="234"/>
      <c r="HY1169" s="234"/>
      <c r="HZ1169" s="234"/>
      <c r="IA1169" s="234"/>
      <c r="IB1169" s="234"/>
      <c r="IC1169" s="234"/>
      <c r="ID1169" s="234"/>
    </row>
    <row r="1170" spans="1:238" s="311" customFormat="1">
      <c r="A1170" s="249"/>
      <c r="B1170" s="280"/>
      <c r="C1170" s="280"/>
      <c r="D1170" s="280"/>
      <c r="E1170" s="280"/>
      <c r="F1170" s="280"/>
      <c r="G1170" s="280"/>
      <c r="H1170" s="243"/>
      <c r="I1170" s="307"/>
      <c r="J1170" s="308"/>
      <c r="K1170" s="309"/>
      <c r="L1170" s="310"/>
      <c r="N1170" s="301"/>
      <c r="O1170" s="301"/>
      <c r="P1170" s="234"/>
      <c r="Q1170" s="234"/>
      <c r="R1170" s="234"/>
      <c r="S1170" s="234"/>
      <c r="T1170" s="234"/>
      <c r="U1170" s="234"/>
      <c r="V1170" s="234"/>
      <c r="W1170" s="234"/>
      <c r="X1170" s="234"/>
      <c r="Y1170" s="234"/>
      <c r="Z1170" s="234"/>
      <c r="AA1170" s="234"/>
      <c r="AB1170" s="234"/>
      <c r="AC1170" s="234"/>
      <c r="AD1170" s="234"/>
      <c r="AE1170" s="234"/>
      <c r="AF1170" s="234"/>
      <c r="AG1170" s="234"/>
      <c r="AH1170" s="234"/>
      <c r="AI1170" s="234"/>
      <c r="AJ1170" s="234"/>
      <c r="AK1170" s="234"/>
      <c r="AL1170" s="234"/>
      <c r="AM1170" s="234"/>
      <c r="AN1170" s="234"/>
      <c r="AO1170" s="234"/>
      <c r="AP1170" s="234"/>
      <c r="AQ1170" s="234"/>
      <c r="AR1170" s="234"/>
      <c r="AS1170" s="234"/>
      <c r="AT1170" s="234"/>
      <c r="AU1170" s="234"/>
      <c r="AV1170" s="234"/>
      <c r="AW1170" s="234"/>
      <c r="AX1170" s="234"/>
      <c r="AY1170" s="234"/>
      <c r="AZ1170" s="234"/>
      <c r="BA1170" s="234"/>
      <c r="BB1170" s="234"/>
      <c r="BC1170" s="234"/>
      <c r="BD1170" s="234"/>
      <c r="BE1170" s="234"/>
      <c r="BF1170" s="234"/>
      <c r="BG1170" s="234"/>
      <c r="BH1170" s="234"/>
      <c r="BI1170" s="234"/>
      <c r="BJ1170" s="234"/>
      <c r="BK1170" s="234"/>
      <c r="BL1170" s="234"/>
      <c r="BM1170" s="234"/>
      <c r="BN1170" s="234"/>
      <c r="BO1170" s="234"/>
      <c r="BP1170" s="234"/>
      <c r="BQ1170" s="234"/>
      <c r="BR1170" s="234"/>
      <c r="BS1170" s="234"/>
      <c r="BT1170" s="234"/>
      <c r="BU1170" s="234"/>
      <c r="BV1170" s="234"/>
      <c r="BW1170" s="234"/>
      <c r="BX1170" s="234"/>
      <c r="BY1170" s="234"/>
      <c r="BZ1170" s="234"/>
      <c r="CA1170" s="234"/>
      <c r="CB1170" s="234"/>
      <c r="CC1170" s="234"/>
      <c r="CD1170" s="234"/>
      <c r="CE1170" s="234"/>
      <c r="CF1170" s="234"/>
      <c r="CG1170" s="234"/>
      <c r="CH1170" s="234"/>
      <c r="CI1170" s="234"/>
      <c r="CJ1170" s="234"/>
      <c r="CK1170" s="234"/>
      <c r="CL1170" s="234"/>
      <c r="CM1170" s="234"/>
      <c r="CN1170" s="234"/>
      <c r="CO1170" s="234"/>
      <c r="CP1170" s="234"/>
      <c r="CQ1170" s="234"/>
      <c r="CR1170" s="234"/>
      <c r="CS1170" s="234"/>
      <c r="CT1170" s="234"/>
      <c r="CU1170" s="234"/>
      <c r="CV1170" s="234"/>
      <c r="CW1170" s="234"/>
      <c r="CX1170" s="234"/>
      <c r="CY1170" s="234"/>
      <c r="CZ1170" s="234"/>
      <c r="DA1170" s="234"/>
      <c r="DB1170" s="234"/>
      <c r="DC1170" s="234"/>
      <c r="DD1170" s="234"/>
      <c r="DE1170" s="234"/>
      <c r="DF1170" s="234"/>
      <c r="DG1170" s="234"/>
      <c r="DH1170" s="234"/>
      <c r="DI1170" s="234"/>
      <c r="DJ1170" s="234"/>
      <c r="DK1170" s="234"/>
      <c r="DL1170" s="234"/>
      <c r="DM1170" s="234"/>
      <c r="DN1170" s="234"/>
      <c r="DO1170" s="234"/>
      <c r="DP1170" s="234"/>
      <c r="DQ1170" s="234"/>
      <c r="DR1170" s="234"/>
      <c r="DS1170" s="234"/>
      <c r="DT1170" s="234"/>
      <c r="DU1170" s="234"/>
      <c r="DV1170" s="234"/>
      <c r="DW1170" s="234"/>
      <c r="DX1170" s="234"/>
      <c r="DY1170" s="234"/>
      <c r="DZ1170" s="234"/>
      <c r="EA1170" s="234"/>
      <c r="EB1170" s="234"/>
      <c r="EC1170" s="234"/>
      <c r="ED1170" s="234"/>
      <c r="EE1170" s="234"/>
      <c r="EF1170" s="234"/>
      <c r="EG1170" s="234"/>
      <c r="EH1170" s="234"/>
      <c r="EI1170" s="234"/>
      <c r="EJ1170" s="234"/>
      <c r="EK1170" s="234"/>
      <c r="EL1170" s="234"/>
      <c r="EM1170" s="234"/>
      <c r="EN1170" s="234"/>
      <c r="EO1170" s="234"/>
      <c r="EP1170" s="234"/>
      <c r="EQ1170" s="234"/>
      <c r="ER1170" s="234"/>
      <c r="ES1170" s="234"/>
      <c r="ET1170" s="234"/>
      <c r="EU1170" s="234"/>
      <c r="EV1170" s="234"/>
      <c r="EW1170" s="234"/>
      <c r="EX1170" s="234"/>
      <c r="EY1170" s="234"/>
      <c r="EZ1170" s="234"/>
      <c r="FA1170" s="234"/>
      <c r="FB1170" s="234"/>
      <c r="FC1170" s="234"/>
      <c r="FD1170" s="234"/>
      <c r="FE1170" s="234"/>
      <c r="FF1170" s="234"/>
      <c r="FG1170" s="234"/>
      <c r="FH1170" s="234"/>
      <c r="FI1170" s="234"/>
      <c r="FJ1170" s="234"/>
      <c r="FK1170" s="234"/>
      <c r="FL1170" s="234"/>
      <c r="FM1170" s="234"/>
      <c r="FN1170" s="234"/>
      <c r="FO1170" s="234"/>
      <c r="FP1170" s="234"/>
      <c r="FQ1170" s="234"/>
      <c r="FR1170" s="234"/>
      <c r="FS1170" s="234"/>
      <c r="FT1170" s="234"/>
      <c r="FU1170" s="234"/>
      <c r="FV1170" s="234"/>
      <c r="FW1170" s="234"/>
      <c r="FX1170" s="234"/>
      <c r="FY1170" s="234"/>
      <c r="FZ1170" s="234"/>
      <c r="GA1170" s="234"/>
      <c r="GB1170" s="234"/>
      <c r="GC1170" s="234"/>
      <c r="GD1170" s="234"/>
      <c r="GE1170" s="234"/>
      <c r="GF1170" s="234"/>
      <c r="GG1170" s="234"/>
      <c r="GH1170" s="234"/>
      <c r="GI1170" s="234"/>
      <c r="GJ1170" s="234"/>
      <c r="GK1170" s="234"/>
      <c r="GL1170" s="234"/>
      <c r="GM1170" s="234"/>
      <c r="GN1170" s="234"/>
      <c r="GO1170" s="234"/>
      <c r="GP1170" s="234"/>
      <c r="GQ1170" s="234"/>
      <c r="GR1170" s="234"/>
      <c r="GS1170" s="234"/>
      <c r="GT1170" s="234"/>
      <c r="GU1170" s="234"/>
      <c r="GV1170" s="234"/>
      <c r="GW1170" s="234"/>
      <c r="GX1170" s="234"/>
      <c r="GY1170" s="234"/>
      <c r="GZ1170" s="234"/>
      <c r="HA1170" s="234"/>
      <c r="HB1170" s="234"/>
      <c r="HC1170" s="234"/>
      <c r="HD1170" s="234"/>
      <c r="HE1170" s="234"/>
      <c r="HF1170" s="234"/>
      <c r="HG1170" s="234"/>
      <c r="HH1170" s="234"/>
      <c r="HI1170" s="234"/>
      <c r="HJ1170" s="234"/>
      <c r="HK1170" s="234"/>
      <c r="HL1170" s="234"/>
      <c r="HM1170" s="234"/>
      <c r="HN1170" s="234"/>
      <c r="HO1170" s="234"/>
      <c r="HP1170" s="234"/>
      <c r="HQ1170" s="234"/>
      <c r="HR1170" s="234"/>
      <c r="HS1170" s="234"/>
      <c r="HT1170" s="234"/>
      <c r="HU1170" s="234"/>
      <c r="HV1170" s="234"/>
      <c r="HW1170" s="234"/>
      <c r="HX1170" s="234"/>
      <c r="HY1170" s="234"/>
      <c r="HZ1170" s="234"/>
      <c r="IA1170" s="234"/>
      <c r="IB1170" s="234"/>
      <c r="IC1170" s="234"/>
      <c r="ID1170" s="234"/>
    </row>
    <row r="1172" spans="1:238" s="311" customFormat="1">
      <c r="A1172" s="249"/>
      <c r="B1172" s="280"/>
      <c r="C1172" s="280"/>
      <c r="D1172" s="280"/>
      <c r="E1172" s="280"/>
      <c r="F1172" s="280"/>
      <c r="G1172" s="280"/>
      <c r="H1172" s="243"/>
      <c r="I1172" s="307"/>
      <c r="J1172" s="308"/>
      <c r="K1172" s="309"/>
      <c r="L1172" s="310"/>
      <c r="N1172" s="301"/>
      <c r="O1172" s="301"/>
      <c r="P1172" s="234"/>
      <c r="Q1172" s="234"/>
      <c r="R1172" s="234"/>
      <c r="S1172" s="234"/>
      <c r="T1172" s="234"/>
      <c r="U1172" s="234"/>
      <c r="V1172" s="234"/>
      <c r="W1172" s="234"/>
      <c r="X1172" s="234"/>
      <c r="Y1172" s="234"/>
      <c r="Z1172" s="234"/>
      <c r="AA1172" s="234"/>
      <c r="AB1172" s="234"/>
      <c r="AC1172" s="234"/>
      <c r="AD1172" s="234"/>
      <c r="AE1172" s="234"/>
      <c r="AF1172" s="234"/>
      <c r="AG1172" s="234"/>
      <c r="AH1172" s="234"/>
      <c r="AI1172" s="234"/>
      <c r="AJ1172" s="234"/>
      <c r="AK1172" s="234"/>
      <c r="AL1172" s="234"/>
      <c r="AM1172" s="234"/>
      <c r="AN1172" s="234"/>
      <c r="AO1172" s="234"/>
      <c r="AP1172" s="234"/>
      <c r="AQ1172" s="234"/>
      <c r="AR1172" s="234"/>
      <c r="AS1172" s="234"/>
      <c r="AT1172" s="234"/>
      <c r="AU1172" s="234"/>
      <c r="AV1172" s="234"/>
      <c r="AW1172" s="234"/>
      <c r="AX1172" s="234"/>
      <c r="AY1172" s="234"/>
      <c r="AZ1172" s="234"/>
      <c r="BA1172" s="234"/>
      <c r="BB1172" s="234"/>
      <c r="BC1172" s="234"/>
      <c r="BD1172" s="234"/>
      <c r="BE1172" s="234"/>
      <c r="BF1172" s="234"/>
      <c r="BG1172" s="234"/>
      <c r="BH1172" s="234"/>
      <c r="BI1172" s="234"/>
      <c r="BJ1172" s="234"/>
      <c r="BK1172" s="234"/>
      <c r="BL1172" s="234"/>
      <c r="BM1172" s="234"/>
      <c r="BN1172" s="234"/>
      <c r="BO1172" s="234"/>
      <c r="BP1172" s="234"/>
      <c r="BQ1172" s="234"/>
      <c r="BR1172" s="234"/>
      <c r="BS1172" s="234"/>
      <c r="BT1172" s="234"/>
      <c r="BU1172" s="234"/>
      <c r="BV1172" s="234"/>
      <c r="BW1172" s="234"/>
      <c r="BX1172" s="234"/>
      <c r="BY1172" s="234"/>
      <c r="BZ1172" s="234"/>
      <c r="CA1172" s="234"/>
      <c r="CB1172" s="234"/>
      <c r="CC1172" s="234"/>
      <c r="CD1172" s="234"/>
      <c r="CE1172" s="234"/>
      <c r="CF1172" s="234"/>
      <c r="CG1172" s="234"/>
      <c r="CH1172" s="234"/>
      <c r="CI1172" s="234"/>
      <c r="CJ1172" s="234"/>
      <c r="CK1172" s="234"/>
      <c r="CL1172" s="234"/>
      <c r="CM1172" s="234"/>
      <c r="CN1172" s="234"/>
      <c r="CO1172" s="234"/>
      <c r="CP1172" s="234"/>
      <c r="CQ1172" s="234"/>
      <c r="CR1172" s="234"/>
      <c r="CS1172" s="234"/>
      <c r="CT1172" s="234"/>
      <c r="CU1172" s="234"/>
      <c r="CV1172" s="234"/>
      <c r="CW1172" s="234"/>
      <c r="CX1172" s="234"/>
      <c r="CY1172" s="234"/>
      <c r="CZ1172" s="234"/>
      <c r="DA1172" s="234"/>
      <c r="DB1172" s="234"/>
      <c r="DC1172" s="234"/>
      <c r="DD1172" s="234"/>
      <c r="DE1172" s="234"/>
      <c r="DF1172" s="234"/>
      <c r="DG1172" s="234"/>
      <c r="DH1172" s="234"/>
      <c r="DI1172" s="234"/>
      <c r="DJ1172" s="234"/>
      <c r="DK1172" s="234"/>
      <c r="DL1172" s="234"/>
      <c r="DM1172" s="234"/>
      <c r="DN1172" s="234"/>
      <c r="DO1172" s="234"/>
      <c r="DP1172" s="234"/>
      <c r="DQ1172" s="234"/>
      <c r="DR1172" s="234"/>
      <c r="DS1172" s="234"/>
      <c r="DT1172" s="234"/>
      <c r="DU1172" s="234"/>
      <c r="DV1172" s="234"/>
      <c r="DW1172" s="234"/>
      <c r="DX1172" s="234"/>
      <c r="DY1172" s="234"/>
      <c r="DZ1172" s="234"/>
      <c r="EA1172" s="234"/>
      <c r="EB1172" s="234"/>
      <c r="EC1172" s="234"/>
      <c r="ED1172" s="234"/>
      <c r="EE1172" s="234"/>
      <c r="EF1172" s="234"/>
      <c r="EG1172" s="234"/>
      <c r="EH1172" s="234"/>
      <c r="EI1172" s="234"/>
      <c r="EJ1172" s="234"/>
      <c r="EK1172" s="234"/>
      <c r="EL1172" s="234"/>
      <c r="EM1172" s="234"/>
      <c r="EN1172" s="234"/>
      <c r="EO1172" s="234"/>
      <c r="EP1172" s="234"/>
      <c r="EQ1172" s="234"/>
      <c r="ER1172" s="234"/>
      <c r="ES1172" s="234"/>
      <c r="ET1172" s="234"/>
      <c r="EU1172" s="234"/>
      <c r="EV1172" s="234"/>
      <c r="EW1172" s="234"/>
      <c r="EX1172" s="234"/>
      <c r="EY1172" s="234"/>
      <c r="EZ1172" s="234"/>
      <c r="FA1172" s="234"/>
      <c r="FB1172" s="234"/>
      <c r="FC1172" s="234"/>
      <c r="FD1172" s="234"/>
      <c r="FE1172" s="234"/>
      <c r="FF1172" s="234"/>
      <c r="FG1172" s="234"/>
      <c r="FH1172" s="234"/>
      <c r="FI1172" s="234"/>
      <c r="FJ1172" s="234"/>
      <c r="FK1172" s="234"/>
      <c r="FL1172" s="234"/>
      <c r="FM1172" s="234"/>
      <c r="FN1172" s="234"/>
      <c r="FO1172" s="234"/>
      <c r="FP1172" s="234"/>
      <c r="FQ1172" s="234"/>
      <c r="FR1172" s="234"/>
      <c r="FS1172" s="234"/>
      <c r="FT1172" s="234"/>
      <c r="FU1172" s="234"/>
      <c r="FV1172" s="234"/>
      <c r="FW1172" s="234"/>
      <c r="FX1172" s="234"/>
      <c r="FY1172" s="234"/>
      <c r="FZ1172" s="234"/>
      <c r="GA1172" s="234"/>
      <c r="GB1172" s="234"/>
      <c r="GC1172" s="234"/>
      <c r="GD1172" s="234"/>
      <c r="GE1172" s="234"/>
      <c r="GF1172" s="234"/>
      <c r="GG1172" s="234"/>
      <c r="GH1172" s="234"/>
      <c r="GI1172" s="234"/>
      <c r="GJ1172" s="234"/>
      <c r="GK1172" s="234"/>
      <c r="GL1172" s="234"/>
      <c r="GM1172" s="234"/>
      <c r="GN1172" s="234"/>
      <c r="GO1172" s="234"/>
      <c r="GP1172" s="234"/>
      <c r="GQ1172" s="234"/>
      <c r="GR1172" s="234"/>
      <c r="GS1172" s="234"/>
      <c r="GT1172" s="234"/>
      <c r="GU1172" s="234"/>
      <c r="GV1172" s="234"/>
      <c r="GW1172" s="234"/>
      <c r="GX1172" s="234"/>
      <c r="GY1172" s="234"/>
      <c r="GZ1172" s="234"/>
      <c r="HA1172" s="234"/>
      <c r="HB1172" s="234"/>
      <c r="HC1172" s="234"/>
      <c r="HD1172" s="234"/>
      <c r="HE1172" s="234"/>
      <c r="HF1172" s="234"/>
      <c r="HG1172" s="234"/>
      <c r="HH1172" s="234"/>
      <c r="HI1172" s="234"/>
      <c r="HJ1172" s="234"/>
      <c r="HK1172" s="234"/>
      <c r="HL1172" s="234"/>
      <c r="HM1172" s="234"/>
      <c r="HN1172" s="234"/>
      <c r="HO1172" s="234"/>
      <c r="HP1172" s="234"/>
      <c r="HQ1172" s="234"/>
      <c r="HR1172" s="234"/>
      <c r="HS1172" s="234"/>
      <c r="HT1172" s="234"/>
      <c r="HU1172" s="234"/>
      <c r="HV1172" s="234"/>
      <c r="HW1172" s="234"/>
      <c r="HX1172" s="234"/>
      <c r="HY1172" s="234"/>
      <c r="HZ1172" s="234"/>
      <c r="IA1172" s="234"/>
      <c r="IB1172" s="234"/>
      <c r="IC1172" s="234"/>
      <c r="ID1172" s="234"/>
    </row>
    <row r="1174" spans="1:238" s="311" customFormat="1">
      <c r="A1174" s="249"/>
      <c r="B1174" s="280"/>
      <c r="C1174" s="280"/>
      <c r="D1174" s="280"/>
      <c r="E1174" s="280"/>
      <c r="F1174" s="280"/>
      <c r="G1174" s="280"/>
      <c r="H1174" s="243"/>
      <c r="I1174" s="307"/>
      <c r="J1174" s="308"/>
      <c r="K1174" s="309"/>
      <c r="L1174" s="310"/>
      <c r="N1174" s="301"/>
      <c r="O1174" s="301"/>
      <c r="P1174" s="234"/>
      <c r="Q1174" s="234"/>
      <c r="R1174" s="234"/>
      <c r="S1174" s="234"/>
      <c r="T1174" s="234"/>
      <c r="U1174" s="234"/>
      <c r="V1174" s="234"/>
      <c r="W1174" s="234"/>
      <c r="X1174" s="234"/>
      <c r="Y1174" s="234"/>
      <c r="Z1174" s="234"/>
      <c r="AA1174" s="234"/>
      <c r="AB1174" s="234"/>
      <c r="AC1174" s="234"/>
      <c r="AD1174" s="234"/>
      <c r="AE1174" s="234"/>
      <c r="AF1174" s="234"/>
      <c r="AG1174" s="234"/>
      <c r="AH1174" s="234"/>
      <c r="AI1174" s="234"/>
      <c r="AJ1174" s="234"/>
      <c r="AK1174" s="234"/>
      <c r="AL1174" s="234"/>
      <c r="AM1174" s="234"/>
      <c r="AN1174" s="234"/>
      <c r="AO1174" s="234"/>
      <c r="AP1174" s="234"/>
      <c r="AQ1174" s="234"/>
      <c r="AR1174" s="234"/>
      <c r="AS1174" s="234"/>
      <c r="AT1174" s="234"/>
      <c r="AU1174" s="234"/>
      <c r="AV1174" s="234"/>
      <c r="AW1174" s="234"/>
      <c r="AX1174" s="234"/>
      <c r="AY1174" s="234"/>
      <c r="AZ1174" s="234"/>
      <c r="BA1174" s="234"/>
      <c r="BB1174" s="234"/>
      <c r="BC1174" s="234"/>
      <c r="BD1174" s="234"/>
      <c r="BE1174" s="234"/>
      <c r="BF1174" s="234"/>
      <c r="BG1174" s="234"/>
      <c r="BH1174" s="234"/>
      <c r="BI1174" s="234"/>
      <c r="BJ1174" s="234"/>
      <c r="BK1174" s="234"/>
      <c r="BL1174" s="234"/>
      <c r="BM1174" s="234"/>
      <c r="BN1174" s="234"/>
      <c r="BO1174" s="234"/>
      <c r="BP1174" s="234"/>
      <c r="BQ1174" s="234"/>
      <c r="BR1174" s="234"/>
      <c r="BS1174" s="234"/>
      <c r="BT1174" s="234"/>
      <c r="BU1174" s="234"/>
      <c r="BV1174" s="234"/>
      <c r="BW1174" s="234"/>
      <c r="BX1174" s="234"/>
      <c r="BY1174" s="234"/>
      <c r="BZ1174" s="234"/>
      <c r="CA1174" s="234"/>
      <c r="CB1174" s="234"/>
      <c r="CC1174" s="234"/>
      <c r="CD1174" s="234"/>
      <c r="CE1174" s="234"/>
      <c r="CF1174" s="234"/>
      <c r="CG1174" s="234"/>
      <c r="CH1174" s="234"/>
      <c r="CI1174" s="234"/>
      <c r="CJ1174" s="234"/>
      <c r="CK1174" s="234"/>
      <c r="CL1174" s="234"/>
      <c r="CM1174" s="234"/>
      <c r="CN1174" s="234"/>
      <c r="CO1174" s="234"/>
      <c r="CP1174" s="234"/>
      <c r="CQ1174" s="234"/>
      <c r="CR1174" s="234"/>
      <c r="CS1174" s="234"/>
      <c r="CT1174" s="234"/>
      <c r="CU1174" s="234"/>
      <c r="CV1174" s="234"/>
      <c r="CW1174" s="234"/>
      <c r="CX1174" s="234"/>
      <c r="CY1174" s="234"/>
      <c r="CZ1174" s="234"/>
      <c r="DA1174" s="234"/>
      <c r="DB1174" s="234"/>
      <c r="DC1174" s="234"/>
      <c r="DD1174" s="234"/>
      <c r="DE1174" s="234"/>
      <c r="DF1174" s="234"/>
      <c r="DG1174" s="234"/>
      <c r="DH1174" s="234"/>
      <c r="DI1174" s="234"/>
      <c r="DJ1174" s="234"/>
      <c r="DK1174" s="234"/>
      <c r="DL1174" s="234"/>
      <c r="DM1174" s="234"/>
      <c r="DN1174" s="234"/>
      <c r="DO1174" s="234"/>
      <c r="DP1174" s="234"/>
      <c r="DQ1174" s="234"/>
      <c r="DR1174" s="234"/>
      <c r="DS1174" s="234"/>
      <c r="DT1174" s="234"/>
      <c r="DU1174" s="234"/>
      <c r="DV1174" s="234"/>
      <c r="DW1174" s="234"/>
      <c r="DX1174" s="234"/>
      <c r="DY1174" s="234"/>
      <c r="DZ1174" s="234"/>
      <c r="EA1174" s="234"/>
      <c r="EB1174" s="234"/>
      <c r="EC1174" s="234"/>
      <c r="ED1174" s="234"/>
      <c r="EE1174" s="234"/>
      <c r="EF1174" s="234"/>
      <c r="EG1174" s="234"/>
      <c r="EH1174" s="234"/>
      <c r="EI1174" s="234"/>
      <c r="EJ1174" s="234"/>
      <c r="EK1174" s="234"/>
      <c r="EL1174" s="234"/>
      <c r="EM1174" s="234"/>
      <c r="EN1174" s="234"/>
      <c r="EO1174" s="234"/>
      <c r="EP1174" s="234"/>
      <c r="EQ1174" s="234"/>
      <c r="ER1174" s="234"/>
      <c r="ES1174" s="234"/>
      <c r="ET1174" s="234"/>
      <c r="EU1174" s="234"/>
      <c r="EV1174" s="234"/>
      <c r="EW1174" s="234"/>
      <c r="EX1174" s="234"/>
      <c r="EY1174" s="234"/>
      <c r="EZ1174" s="234"/>
      <c r="FA1174" s="234"/>
      <c r="FB1174" s="234"/>
      <c r="FC1174" s="234"/>
      <c r="FD1174" s="234"/>
      <c r="FE1174" s="234"/>
      <c r="FF1174" s="234"/>
      <c r="FG1174" s="234"/>
      <c r="FH1174" s="234"/>
      <c r="FI1174" s="234"/>
      <c r="FJ1174" s="234"/>
      <c r="FK1174" s="234"/>
      <c r="FL1174" s="234"/>
      <c r="FM1174" s="234"/>
      <c r="FN1174" s="234"/>
      <c r="FO1174" s="234"/>
      <c r="FP1174" s="234"/>
      <c r="FQ1174" s="234"/>
      <c r="FR1174" s="234"/>
      <c r="FS1174" s="234"/>
      <c r="FT1174" s="234"/>
      <c r="FU1174" s="234"/>
      <c r="FV1174" s="234"/>
      <c r="FW1174" s="234"/>
      <c r="FX1174" s="234"/>
      <c r="FY1174" s="234"/>
      <c r="FZ1174" s="234"/>
      <c r="GA1174" s="234"/>
      <c r="GB1174" s="234"/>
      <c r="GC1174" s="234"/>
      <c r="GD1174" s="234"/>
      <c r="GE1174" s="234"/>
      <c r="GF1174" s="234"/>
      <c r="GG1174" s="234"/>
      <c r="GH1174" s="234"/>
      <c r="GI1174" s="234"/>
      <c r="GJ1174" s="234"/>
      <c r="GK1174" s="234"/>
      <c r="GL1174" s="234"/>
      <c r="GM1174" s="234"/>
      <c r="GN1174" s="234"/>
      <c r="GO1174" s="234"/>
      <c r="GP1174" s="234"/>
      <c r="GQ1174" s="234"/>
      <c r="GR1174" s="234"/>
      <c r="GS1174" s="234"/>
      <c r="GT1174" s="234"/>
      <c r="GU1174" s="234"/>
      <c r="GV1174" s="234"/>
      <c r="GW1174" s="234"/>
      <c r="GX1174" s="234"/>
      <c r="GY1174" s="234"/>
      <c r="GZ1174" s="234"/>
      <c r="HA1174" s="234"/>
      <c r="HB1174" s="234"/>
      <c r="HC1174" s="234"/>
      <c r="HD1174" s="234"/>
      <c r="HE1174" s="234"/>
      <c r="HF1174" s="234"/>
      <c r="HG1174" s="234"/>
      <c r="HH1174" s="234"/>
      <c r="HI1174" s="234"/>
      <c r="HJ1174" s="234"/>
      <c r="HK1174" s="234"/>
      <c r="HL1174" s="234"/>
      <c r="HM1174" s="234"/>
      <c r="HN1174" s="234"/>
      <c r="HO1174" s="234"/>
      <c r="HP1174" s="234"/>
      <c r="HQ1174" s="234"/>
      <c r="HR1174" s="234"/>
      <c r="HS1174" s="234"/>
      <c r="HT1174" s="234"/>
      <c r="HU1174" s="234"/>
      <c r="HV1174" s="234"/>
      <c r="HW1174" s="234"/>
      <c r="HX1174" s="234"/>
      <c r="HY1174" s="234"/>
      <c r="HZ1174" s="234"/>
      <c r="IA1174" s="234"/>
      <c r="IB1174" s="234"/>
      <c r="IC1174" s="234"/>
      <c r="ID1174" s="234"/>
    </row>
    <row r="1176" spans="1:238" s="311" customFormat="1">
      <c r="A1176" s="249"/>
      <c r="B1176" s="280"/>
      <c r="C1176" s="280"/>
      <c r="D1176" s="280"/>
      <c r="E1176" s="280"/>
      <c r="F1176" s="280"/>
      <c r="G1176" s="280"/>
      <c r="H1176" s="243"/>
      <c r="I1176" s="307"/>
      <c r="J1176" s="308"/>
      <c r="K1176" s="309"/>
      <c r="L1176" s="310"/>
      <c r="N1176" s="301"/>
      <c r="O1176" s="301"/>
      <c r="P1176" s="234"/>
      <c r="Q1176" s="234"/>
      <c r="R1176" s="234"/>
      <c r="S1176" s="234"/>
      <c r="T1176" s="234"/>
      <c r="U1176" s="234"/>
      <c r="V1176" s="234"/>
      <c r="W1176" s="234"/>
      <c r="X1176" s="234"/>
      <c r="Y1176" s="234"/>
      <c r="Z1176" s="234"/>
      <c r="AA1176" s="234"/>
      <c r="AB1176" s="234"/>
      <c r="AC1176" s="234"/>
      <c r="AD1176" s="234"/>
      <c r="AE1176" s="234"/>
      <c r="AF1176" s="234"/>
      <c r="AG1176" s="234"/>
      <c r="AH1176" s="234"/>
      <c r="AI1176" s="234"/>
      <c r="AJ1176" s="234"/>
      <c r="AK1176" s="234"/>
      <c r="AL1176" s="234"/>
      <c r="AM1176" s="234"/>
      <c r="AN1176" s="234"/>
      <c r="AO1176" s="234"/>
      <c r="AP1176" s="234"/>
      <c r="AQ1176" s="234"/>
      <c r="AR1176" s="234"/>
      <c r="AS1176" s="234"/>
      <c r="AT1176" s="234"/>
      <c r="AU1176" s="234"/>
      <c r="AV1176" s="234"/>
      <c r="AW1176" s="234"/>
      <c r="AX1176" s="234"/>
      <c r="AY1176" s="234"/>
      <c r="AZ1176" s="234"/>
      <c r="BA1176" s="234"/>
      <c r="BB1176" s="234"/>
      <c r="BC1176" s="234"/>
      <c r="BD1176" s="234"/>
      <c r="BE1176" s="234"/>
      <c r="BF1176" s="234"/>
      <c r="BG1176" s="234"/>
      <c r="BH1176" s="234"/>
      <c r="BI1176" s="234"/>
      <c r="BJ1176" s="234"/>
      <c r="BK1176" s="234"/>
      <c r="BL1176" s="234"/>
      <c r="BM1176" s="234"/>
      <c r="BN1176" s="234"/>
      <c r="BO1176" s="234"/>
      <c r="BP1176" s="234"/>
      <c r="BQ1176" s="234"/>
      <c r="BR1176" s="234"/>
      <c r="BS1176" s="234"/>
      <c r="BT1176" s="234"/>
      <c r="BU1176" s="234"/>
      <c r="BV1176" s="234"/>
      <c r="BW1176" s="234"/>
      <c r="BX1176" s="234"/>
      <c r="BY1176" s="234"/>
      <c r="BZ1176" s="234"/>
      <c r="CA1176" s="234"/>
      <c r="CB1176" s="234"/>
      <c r="CC1176" s="234"/>
      <c r="CD1176" s="234"/>
      <c r="CE1176" s="234"/>
      <c r="CF1176" s="234"/>
      <c r="CG1176" s="234"/>
      <c r="CH1176" s="234"/>
      <c r="CI1176" s="234"/>
      <c r="CJ1176" s="234"/>
      <c r="CK1176" s="234"/>
      <c r="CL1176" s="234"/>
      <c r="CM1176" s="234"/>
      <c r="CN1176" s="234"/>
      <c r="CO1176" s="234"/>
      <c r="CP1176" s="234"/>
      <c r="CQ1176" s="234"/>
      <c r="CR1176" s="234"/>
      <c r="CS1176" s="234"/>
      <c r="CT1176" s="234"/>
      <c r="CU1176" s="234"/>
      <c r="CV1176" s="234"/>
      <c r="CW1176" s="234"/>
      <c r="CX1176" s="234"/>
      <c r="CY1176" s="234"/>
      <c r="CZ1176" s="234"/>
      <c r="DA1176" s="234"/>
      <c r="DB1176" s="234"/>
      <c r="DC1176" s="234"/>
      <c r="DD1176" s="234"/>
      <c r="DE1176" s="234"/>
      <c r="DF1176" s="234"/>
      <c r="DG1176" s="234"/>
      <c r="DH1176" s="234"/>
      <c r="DI1176" s="234"/>
      <c r="DJ1176" s="234"/>
      <c r="DK1176" s="234"/>
      <c r="DL1176" s="234"/>
      <c r="DM1176" s="234"/>
      <c r="DN1176" s="234"/>
      <c r="DO1176" s="234"/>
      <c r="DP1176" s="234"/>
      <c r="DQ1176" s="234"/>
      <c r="DR1176" s="234"/>
      <c r="DS1176" s="234"/>
      <c r="DT1176" s="234"/>
      <c r="DU1176" s="234"/>
      <c r="DV1176" s="234"/>
      <c r="DW1176" s="234"/>
      <c r="DX1176" s="234"/>
      <c r="DY1176" s="234"/>
      <c r="DZ1176" s="234"/>
      <c r="EA1176" s="234"/>
      <c r="EB1176" s="234"/>
      <c r="EC1176" s="234"/>
      <c r="ED1176" s="234"/>
      <c r="EE1176" s="234"/>
      <c r="EF1176" s="234"/>
      <c r="EG1176" s="234"/>
      <c r="EH1176" s="234"/>
      <c r="EI1176" s="234"/>
      <c r="EJ1176" s="234"/>
      <c r="EK1176" s="234"/>
      <c r="EL1176" s="234"/>
      <c r="EM1176" s="234"/>
      <c r="EN1176" s="234"/>
      <c r="EO1176" s="234"/>
      <c r="EP1176" s="234"/>
      <c r="EQ1176" s="234"/>
      <c r="ER1176" s="234"/>
      <c r="ES1176" s="234"/>
      <c r="ET1176" s="234"/>
      <c r="EU1176" s="234"/>
      <c r="EV1176" s="234"/>
      <c r="EW1176" s="234"/>
      <c r="EX1176" s="234"/>
      <c r="EY1176" s="234"/>
      <c r="EZ1176" s="234"/>
      <c r="FA1176" s="234"/>
      <c r="FB1176" s="234"/>
      <c r="FC1176" s="234"/>
      <c r="FD1176" s="234"/>
      <c r="FE1176" s="234"/>
      <c r="FF1176" s="234"/>
      <c r="FG1176" s="234"/>
      <c r="FH1176" s="234"/>
      <c r="FI1176" s="234"/>
      <c r="FJ1176" s="234"/>
      <c r="FK1176" s="234"/>
      <c r="FL1176" s="234"/>
      <c r="FM1176" s="234"/>
      <c r="FN1176" s="234"/>
      <c r="FO1176" s="234"/>
      <c r="FP1176" s="234"/>
      <c r="FQ1176" s="234"/>
      <c r="FR1176" s="234"/>
      <c r="FS1176" s="234"/>
      <c r="FT1176" s="234"/>
      <c r="FU1176" s="234"/>
      <c r="FV1176" s="234"/>
      <c r="FW1176" s="234"/>
      <c r="FX1176" s="234"/>
      <c r="FY1176" s="234"/>
      <c r="FZ1176" s="234"/>
      <c r="GA1176" s="234"/>
      <c r="GB1176" s="234"/>
      <c r="GC1176" s="234"/>
      <c r="GD1176" s="234"/>
      <c r="GE1176" s="234"/>
      <c r="GF1176" s="234"/>
      <c r="GG1176" s="234"/>
      <c r="GH1176" s="234"/>
      <c r="GI1176" s="234"/>
      <c r="GJ1176" s="234"/>
      <c r="GK1176" s="234"/>
      <c r="GL1176" s="234"/>
      <c r="GM1176" s="234"/>
      <c r="GN1176" s="234"/>
      <c r="GO1176" s="234"/>
      <c r="GP1176" s="234"/>
      <c r="GQ1176" s="234"/>
      <c r="GR1176" s="234"/>
      <c r="GS1176" s="234"/>
      <c r="GT1176" s="234"/>
      <c r="GU1176" s="234"/>
      <c r="GV1176" s="234"/>
      <c r="GW1176" s="234"/>
      <c r="GX1176" s="234"/>
      <c r="GY1176" s="234"/>
      <c r="GZ1176" s="234"/>
      <c r="HA1176" s="234"/>
      <c r="HB1176" s="234"/>
      <c r="HC1176" s="234"/>
      <c r="HD1176" s="234"/>
      <c r="HE1176" s="234"/>
      <c r="HF1176" s="234"/>
      <c r="HG1176" s="234"/>
      <c r="HH1176" s="234"/>
      <c r="HI1176" s="234"/>
      <c r="HJ1176" s="234"/>
      <c r="HK1176" s="234"/>
      <c r="HL1176" s="234"/>
      <c r="HM1176" s="234"/>
      <c r="HN1176" s="234"/>
      <c r="HO1176" s="234"/>
      <c r="HP1176" s="234"/>
      <c r="HQ1176" s="234"/>
      <c r="HR1176" s="234"/>
      <c r="HS1176" s="234"/>
      <c r="HT1176" s="234"/>
      <c r="HU1176" s="234"/>
      <c r="HV1176" s="234"/>
      <c r="HW1176" s="234"/>
      <c r="HX1176" s="234"/>
      <c r="HY1176" s="234"/>
      <c r="HZ1176" s="234"/>
      <c r="IA1176" s="234"/>
      <c r="IB1176" s="234"/>
      <c r="IC1176" s="234"/>
      <c r="ID1176" s="234"/>
    </row>
    <row r="1178" spans="1:238" s="311" customFormat="1">
      <c r="A1178" s="249"/>
      <c r="B1178" s="280"/>
      <c r="C1178" s="280"/>
      <c r="D1178" s="280"/>
      <c r="E1178" s="280"/>
      <c r="F1178" s="280"/>
      <c r="G1178" s="280"/>
      <c r="H1178" s="243"/>
      <c r="I1178" s="307"/>
      <c r="J1178" s="308"/>
      <c r="K1178" s="309"/>
      <c r="L1178" s="310"/>
      <c r="N1178" s="301"/>
      <c r="O1178" s="301"/>
      <c r="P1178" s="234"/>
      <c r="Q1178" s="234"/>
      <c r="R1178" s="234"/>
      <c r="S1178" s="234"/>
      <c r="T1178" s="234"/>
      <c r="U1178" s="234"/>
      <c r="V1178" s="234"/>
      <c r="W1178" s="234"/>
      <c r="X1178" s="234"/>
      <c r="Y1178" s="234"/>
      <c r="Z1178" s="234"/>
      <c r="AA1178" s="234"/>
      <c r="AB1178" s="234"/>
      <c r="AC1178" s="234"/>
      <c r="AD1178" s="234"/>
      <c r="AE1178" s="234"/>
      <c r="AF1178" s="234"/>
      <c r="AG1178" s="234"/>
      <c r="AH1178" s="234"/>
      <c r="AI1178" s="234"/>
      <c r="AJ1178" s="234"/>
      <c r="AK1178" s="234"/>
      <c r="AL1178" s="234"/>
      <c r="AM1178" s="234"/>
      <c r="AN1178" s="234"/>
      <c r="AO1178" s="234"/>
      <c r="AP1178" s="234"/>
      <c r="AQ1178" s="234"/>
      <c r="AR1178" s="234"/>
      <c r="AS1178" s="234"/>
      <c r="AT1178" s="234"/>
      <c r="AU1178" s="234"/>
      <c r="AV1178" s="234"/>
      <c r="AW1178" s="234"/>
      <c r="AX1178" s="234"/>
      <c r="AY1178" s="234"/>
      <c r="AZ1178" s="234"/>
      <c r="BA1178" s="234"/>
      <c r="BB1178" s="234"/>
      <c r="BC1178" s="234"/>
      <c r="BD1178" s="234"/>
      <c r="BE1178" s="234"/>
      <c r="BF1178" s="234"/>
      <c r="BG1178" s="234"/>
      <c r="BH1178" s="234"/>
      <c r="BI1178" s="234"/>
      <c r="BJ1178" s="234"/>
      <c r="BK1178" s="234"/>
      <c r="BL1178" s="234"/>
      <c r="BM1178" s="234"/>
      <c r="BN1178" s="234"/>
      <c r="BO1178" s="234"/>
      <c r="BP1178" s="234"/>
      <c r="BQ1178" s="234"/>
      <c r="BR1178" s="234"/>
      <c r="BS1178" s="234"/>
      <c r="BT1178" s="234"/>
      <c r="BU1178" s="234"/>
      <c r="BV1178" s="234"/>
      <c r="BW1178" s="234"/>
      <c r="BX1178" s="234"/>
      <c r="BY1178" s="234"/>
      <c r="BZ1178" s="234"/>
      <c r="CA1178" s="234"/>
      <c r="CB1178" s="234"/>
      <c r="CC1178" s="234"/>
      <c r="CD1178" s="234"/>
      <c r="CE1178" s="234"/>
      <c r="CF1178" s="234"/>
      <c r="CG1178" s="234"/>
      <c r="CH1178" s="234"/>
      <c r="CI1178" s="234"/>
      <c r="CJ1178" s="234"/>
      <c r="CK1178" s="234"/>
      <c r="CL1178" s="234"/>
      <c r="CM1178" s="234"/>
      <c r="CN1178" s="234"/>
      <c r="CO1178" s="234"/>
      <c r="CP1178" s="234"/>
      <c r="CQ1178" s="234"/>
      <c r="CR1178" s="234"/>
      <c r="CS1178" s="234"/>
      <c r="CT1178" s="234"/>
      <c r="CU1178" s="234"/>
      <c r="CV1178" s="234"/>
      <c r="CW1178" s="234"/>
      <c r="CX1178" s="234"/>
      <c r="CY1178" s="234"/>
      <c r="CZ1178" s="234"/>
      <c r="DA1178" s="234"/>
      <c r="DB1178" s="234"/>
      <c r="DC1178" s="234"/>
      <c r="DD1178" s="234"/>
      <c r="DE1178" s="234"/>
      <c r="DF1178" s="234"/>
      <c r="DG1178" s="234"/>
      <c r="DH1178" s="234"/>
      <c r="DI1178" s="234"/>
      <c r="DJ1178" s="234"/>
      <c r="DK1178" s="234"/>
      <c r="DL1178" s="234"/>
      <c r="DM1178" s="234"/>
      <c r="DN1178" s="234"/>
      <c r="DO1178" s="234"/>
      <c r="DP1178" s="234"/>
      <c r="DQ1178" s="234"/>
      <c r="DR1178" s="234"/>
      <c r="DS1178" s="234"/>
      <c r="DT1178" s="234"/>
      <c r="DU1178" s="234"/>
      <c r="DV1178" s="234"/>
      <c r="DW1178" s="234"/>
      <c r="DX1178" s="234"/>
      <c r="DY1178" s="234"/>
      <c r="DZ1178" s="234"/>
      <c r="EA1178" s="234"/>
      <c r="EB1178" s="234"/>
      <c r="EC1178" s="234"/>
      <c r="ED1178" s="234"/>
      <c r="EE1178" s="234"/>
      <c r="EF1178" s="234"/>
      <c r="EG1178" s="234"/>
      <c r="EH1178" s="234"/>
      <c r="EI1178" s="234"/>
      <c r="EJ1178" s="234"/>
      <c r="EK1178" s="234"/>
      <c r="EL1178" s="234"/>
      <c r="EM1178" s="234"/>
      <c r="EN1178" s="234"/>
      <c r="EO1178" s="234"/>
      <c r="EP1178" s="234"/>
      <c r="EQ1178" s="234"/>
      <c r="ER1178" s="234"/>
      <c r="ES1178" s="234"/>
      <c r="ET1178" s="234"/>
      <c r="EU1178" s="234"/>
      <c r="EV1178" s="234"/>
      <c r="EW1178" s="234"/>
      <c r="EX1178" s="234"/>
      <c r="EY1178" s="234"/>
      <c r="EZ1178" s="234"/>
      <c r="FA1178" s="234"/>
      <c r="FB1178" s="234"/>
      <c r="FC1178" s="234"/>
      <c r="FD1178" s="234"/>
      <c r="FE1178" s="234"/>
      <c r="FF1178" s="234"/>
      <c r="FG1178" s="234"/>
      <c r="FH1178" s="234"/>
      <c r="FI1178" s="234"/>
      <c r="FJ1178" s="234"/>
      <c r="FK1178" s="234"/>
      <c r="FL1178" s="234"/>
      <c r="FM1178" s="234"/>
      <c r="FN1178" s="234"/>
      <c r="FO1178" s="234"/>
      <c r="FP1178" s="234"/>
      <c r="FQ1178" s="234"/>
      <c r="FR1178" s="234"/>
      <c r="FS1178" s="234"/>
      <c r="FT1178" s="234"/>
      <c r="FU1178" s="234"/>
      <c r="FV1178" s="234"/>
      <c r="FW1178" s="234"/>
      <c r="FX1178" s="234"/>
      <c r="FY1178" s="234"/>
      <c r="FZ1178" s="234"/>
      <c r="GA1178" s="234"/>
      <c r="GB1178" s="234"/>
      <c r="GC1178" s="234"/>
      <c r="GD1178" s="234"/>
      <c r="GE1178" s="234"/>
      <c r="GF1178" s="234"/>
      <c r="GG1178" s="234"/>
      <c r="GH1178" s="234"/>
      <c r="GI1178" s="234"/>
      <c r="GJ1178" s="234"/>
      <c r="GK1178" s="234"/>
      <c r="GL1178" s="234"/>
      <c r="GM1178" s="234"/>
      <c r="GN1178" s="234"/>
      <c r="GO1178" s="234"/>
      <c r="GP1178" s="234"/>
      <c r="GQ1178" s="234"/>
      <c r="GR1178" s="234"/>
      <c r="GS1178" s="234"/>
      <c r="GT1178" s="234"/>
      <c r="GU1178" s="234"/>
      <c r="GV1178" s="234"/>
      <c r="GW1178" s="234"/>
      <c r="GX1178" s="234"/>
      <c r="GY1178" s="234"/>
      <c r="GZ1178" s="234"/>
      <c r="HA1178" s="234"/>
      <c r="HB1178" s="234"/>
      <c r="HC1178" s="234"/>
      <c r="HD1178" s="234"/>
      <c r="HE1178" s="234"/>
      <c r="HF1178" s="234"/>
      <c r="HG1178" s="234"/>
      <c r="HH1178" s="234"/>
      <c r="HI1178" s="234"/>
      <c r="HJ1178" s="234"/>
      <c r="HK1178" s="234"/>
      <c r="HL1178" s="234"/>
      <c r="HM1178" s="234"/>
      <c r="HN1178" s="234"/>
      <c r="HO1178" s="234"/>
      <c r="HP1178" s="234"/>
      <c r="HQ1178" s="234"/>
      <c r="HR1178" s="234"/>
      <c r="HS1178" s="234"/>
      <c r="HT1178" s="234"/>
      <c r="HU1178" s="234"/>
      <c r="HV1178" s="234"/>
      <c r="HW1178" s="234"/>
      <c r="HX1178" s="234"/>
      <c r="HY1178" s="234"/>
      <c r="HZ1178" s="234"/>
      <c r="IA1178" s="234"/>
      <c r="IB1178" s="234"/>
      <c r="IC1178" s="234"/>
      <c r="ID1178" s="234"/>
    </row>
    <row r="1180" spans="1:238" s="311" customFormat="1">
      <c r="A1180" s="249"/>
      <c r="B1180" s="280"/>
      <c r="C1180" s="280"/>
      <c r="D1180" s="280"/>
      <c r="E1180" s="280"/>
      <c r="F1180" s="280"/>
      <c r="G1180" s="280"/>
      <c r="H1180" s="243"/>
      <c r="I1180" s="307"/>
      <c r="J1180" s="308"/>
      <c r="K1180" s="309"/>
      <c r="L1180" s="310"/>
      <c r="N1180" s="301"/>
      <c r="O1180" s="301"/>
      <c r="P1180" s="234"/>
      <c r="Q1180" s="234"/>
      <c r="R1180" s="234"/>
      <c r="S1180" s="234"/>
      <c r="T1180" s="234"/>
      <c r="U1180" s="234"/>
      <c r="V1180" s="234"/>
      <c r="W1180" s="234"/>
      <c r="X1180" s="234"/>
      <c r="Y1180" s="234"/>
      <c r="Z1180" s="234"/>
      <c r="AA1180" s="234"/>
      <c r="AB1180" s="234"/>
      <c r="AC1180" s="234"/>
      <c r="AD1180" s="234"/>
      <c r="AE1180" s="234"/>
      <c r="AF1180" s="234"/>
      <c r="AG1180" s="234"/>
      <c r="AH1180" s="234"/>
      <c r="AI1180" s="234"/>
      <c r="AJ1180" s="234"/>
      <c r="AK1180" s="234"/>
      <c r="AL1180" s="234"/>
      <c r="AM1180" s="234"/>
      <c r="AN1180" s="234"/>
      <c r="AO1180" s="234"/>
      <c r="AP1180" s="234"/>
      <c r="AQ1180" s="234"/>
      <c r="AR1180" s="234"/>
      <c r="AS1180" s="234"/>
      <c r="AT1180" s="234"/>
      <c r="AU1180" s="234"/>
      <c r="AV1180" s="234"/>
      <c r="AW1180" s="234"/>
      <c r="AX1180" s="234"/>
      <c r="AY1180" s="234"/>
      <c r="AZ1180" s="234"/>
      <c r="BA1180" s="234"/>
      <c r="BB1180" s="234"/>
      <c r="BC1180" s="234"/>
      <c r="BD1180" s="234"/>
      <c r="BE1180" s="234"/>
      <c r="BF1180" s="234"/>
      <c r="BG1180" s="234"/>
      <c r="BH1180" s="234"/>
      <c r="BI1180" s="234"/>
      <c r="BJ1180" s="234"/>
      <c r="BK1180" s="234"/>
      <c r="BL1180" s="234"/>
      <c r="BM1180" s="234"/>
      <c r="BN1180" s="234"/>
      <c r="BO1180" s="234"/>
      <c r="BP1180" s="234"/>
      <c r="BQ1180" s="234"/>
      <c r="BR1180" s="234"/>
      <c r="BS1180" s="234"/>
      <c r="BT1180" s="234"/>
      <c r="BU1180" s="234"/>
      <c r="BV1180" s="234"/>
      <c r="BW1180" s="234"/>
      <c r="BX1180" s="234"/>
      <c r="BY1180" s="234"/>
      <c r="BZ1180" s="234"/>
      <c r="CA1180" s="234"/>
      <c r="CB1180" s="234"/>
      <c r="CC1180" s="234"/>
      <c r="CD1180" s="234"/>
      <c r="CE1180" s="234"/>
      <c r="CF1180" s="234"/>
      <c r="CG1180" s="234"/>
      <c r="CH1180" s="234"/>
      <c r="CI1180" s="234"/>
      <c r="CJ1180" s="234"/>
      <c r="CK1180" s="234"/>
      <c r="CL1180" s="234"/>
      <c r="CM1180" s="234"/>
      <c r="CN1180" s="234"/>
      <c r="CO1180" s="234"/>
      <c r="CP1180" s="234"/>
      <c r="CQ1180" s="234"/>
      <c r="CR1180" s="234"/>
      <c r="CS1180" s="234"/>
      <c r="CT1180" s="234"/>
      <c r="CU1180" s="234"/>
      <c r="CV1180" s="234"/>
      <c r="CW1180" s="234"/>
      <c r="CX1180" s="234"/>
      <c r="CY1180" s="234"/>
      <c r="CZ1180" s="234"/>
      <c r="DA1180" s="234"/>
      <c r="DB1180" s="234"/>
      <c r="DC1180" s="234"/>
      <c r="DD1180" s="234"/>
      <c r="DE1180" s="234"/>
      <c r="DF1180" s="234"/>
      <c r="DG1180" s="234"/>
      <c r="DH1180" s="234"/>
      <c r="DI1180" s="234"/>
      <c r="DJ1180" s="234"/>
      <c r="DK1180" s="234"/>
      <c r="DL1180" s="234"/>
      <c r="DM1180" s="234"/>
      <c r="DN1180" s="234"/>
      <c r="DO1180" s="234"/>
      <c r="DP1180" s="234"/>
      <c r="DQ1180" s="234"/>
      <c r="DR1180" s="234"/>
      <c r="DS1180" s="234"/>
      <c r="DT1180" s="234"/>
      <c r="DU1180" s="234"/>
      <c r="DV1180" s="234"/>
      <c r="DW1180" s="234"/>
      <c r="DX1180" s="234"/>
      <c r="DY1180" s="234"/>
      <c r="DZ1180" s="234"/>
      <c r="EA1180" s="234"/>
      <c r="EB1180" s="234"/>
      <c r="EC1180" s="234"/>
      <c r="ED1180" s="234"/>
      <c r="EE1180" s="234"/>
      <c r="EF1180" s="234"/>
      <c r="EG1180" s="234"/>
      <c r="EH1180" s="234"/>
      <c r="EI1180" s="234"/>
      <c r="EJ1180" s="234"/>
      <c r="EK1180" s="234"/>
      <c r="EL1180" s="234"/>
      <c r="EM1180" s="234"/>
      <c r="EN1180" s="234"/>
      <c r="EO1180" s="234"/>
      <c r="EP1180" s="234"/>
      <c r="EQ1180" s="234"/>
      <c r="ER1180" s="234"/>
      <c r="ES1180" s="234"/>
      <c r="ET1180" s="234"/>
      <c r="EU1180" s="234"/>
      <c r="EV1180" s="234"/>
      <c r="EW1180" s="234"/>
      <c r="EX1180" s="234"/>
      <c r="EY1180" s="234"/>
      <c r="EZ1180" s="234"/>
      <c r="FA1180" s="234"/>
      <c r="FB1180" s="234"/>
      <c r="FC1180" s="234"/>
      <c r="FD1180" s="234"/>
      <c r="FE1180" s="234"/>
      <c r="FF1180" s="234"/>
      <c r="FG1180" s="234"/>
      <c r="FH1180" s="234"/>
      <c r="FI1180" s="234"/>
      <c r="FJ1180" s="234"/>
      <c r="FK1180" s="234"/>
      <c r="FL1180" s="234"/>
      <c r="FM1180" s="234"/>
      <c r="FN1180" s="234"/>
      <c r="FO1180" s="234"/>
      <c r="FP1180" s="234"/>
      <c r="FQ1180" s="234"/>
      <c r="FR1180" s="234"/>
      <c r="FS1180" s="234"/>
      <c r="FT1180" s="234"/>
      <c r="FU1180" s="234"/>
      <c r="FV1180" s="234"/>
      <c r="FW1180" s="234"/>
      <c r="FX1180" s="234"/>
      <c r="FY1180" s="234"/>
      <c r="FZ1180" s="234"/>
      <c r="GA1180" s="234"/>
      <c r="GB1180" s="234"/>
      <c r="GC1180" s="234"/>
      <c r="GD1180" s="234"/>
      <c r="GE1180" s="234"/>
      <c r="GF1180" s="234"/>
      <c r="GG1180" s="234"/>
      <c r="GH1180" s="234"/>
      <c r="GI1180" s="234"/>
      <c r="GJ1180" s="234"/>
      <c r="GK1180" s="234"/>
      <c r="GL1180" s="234"/>
      <c r="GM1180" s="234"/>
      <c r="GN1180" s="234"/>
      <c r="GO1180" s="234"/>
      <c r="GP1180" s="234"/>
      <c r="GQ1180" s="234"/>
      <c r="GR1180" s="234"/>
      <c r="GS1180" s="234"/>
      <c r="GT1180" s="234"/>
      <c r="GU1180" s="234"/>
      <c r="GV1180" s="234"/>
      <c r="GW1180" s="234"/>
      <c r="GX1180" s="234"/>
      <c r="GY1180" s="234"/>
      <c r="GZ1180" s="234"/>
      <c r="HA1180" s="234"/>
      <c r="HB1180" s="234"/>
      <c r="HC1180" s="234"/>
      <c r="HD1180" s="234"/>
      <c r="HE1180" s="234"/>
      <c r="HF1180" s="234"/>
      <c r="HG1180" s="234"/>
      <c r="HH1180" s="234"/>
      <c r="HI1180" s="234"/>
      <c r="HJ1180" s="234"/>
      <c r="HK1180" s="234"/>
      <c r="HL1180" s="234"/>
      <c r="HM1180" s="234"/>
      <c r="HN1180" s="234"/>
      <c r="HO1180" s="234"/>
      <c r="HP1180" s="234"/>
      <c r="HQ1180" s="234"/>
      <c r="HR1180" s="234"/>
      <c r="HS1180" s="234"/>
      <c r="HT1180" s="234"/>
      <c r="HU1180" s="234"/>
      <c r="HV1180" s="234"/>
      <c r="HW1180" s="234"/>
      <c r="HX1180" s="234"/>
      <c r="HY1180" s="234"/>
      <c r="HZ1180" s="234"/>
      <c r="IA1180" s="234"/>
      <c r="IB1180" s="234"/>
      <c r="IC1180" s="234"/>
      <c r="ID1180" s="234"/>
    </row>
    <row r="1182" spans="1:238" s="311" customFormat="1">
      <c r="A1182" s="249"/>
      <c r="B1182" s="280"/>
      <c r="C1182" s="280"/>
      <c r="D1182" s="280"/>
      <c r="E1182" s="280"/>
      <c r="F1182" s="280"/>
      <c r="G1182" s="280"/>
      <c r="H1182" s="243"/>
      <c r="I1182" s="307"/>
      <c r="J1182" s="308"/>
      <c r="K1182" s="309"/>
      <c r="L1182" s="310"/>
      <c r="N1182" s="301"/>
      <c r="O1182" s="301"/>
      <c r="P1182" s="234"/>
      <c r="Q1182" s="234"/>
      <c r="R1182" s="234"/>
      <c r="S1182" s="234"/>
      <c r="T1182" s="234"/>
      <c r="U1182" s="234"/>
      <c r="V1182" s="234"/>
      <c r="W1182" s="234"/>
      <c r="X1182" s="234"/>
      <c r="Y1182" s="234"/>
      <c r="Z1182" s="234"/>
      <c r="AA1182" s="234"/>
      <c r="AB1182" s="234"/>
      <c r="AC1182" s="234"/>
      <c r="AD1182" s="234"/>
      <c r="AE1182" s="234"/>
      <c r="AF1182" s="234"/>
      <c r="AG1182" s="234"/>
      <c r="AH1182" s="234"/>
      <c r="AI1182" s="234"/>
      <c r="AJ1182" s="234"/>
      <c r="AK1182" s="234"/>
      <c r="AL1182" s="234"/>
      <c r="AM1182" s="234"/>
      <c r="AN1182" s="234"/>
      <c r="AO1182" s="234"/>
      <c r="AP1182" s="234"/>
      <c r="AQ1182" s="234"/>
      <c r="AR1182" s="234"/>
      <c r="AS1182" s="234"/>
      <c r="AT1182" s="234"/>
      <c r="AU1182" s="234"/>
      <c r="AV1182" s="234"/>
      <c r="AW1182" s="234"/>
      <c r="AX1182" s="234"/>
      <c r="AY1182" s="234"/>
      <c r="AZ1182" s="234"/>
      <c r="BA1182" s="234"/>
      <c r="BB1182" s="234"/>
      <c r="BC1182" s="234"/>
      <c r="BD1182" s="234"/>
      <c r="BE1182" s="234"/>
      <c r="BF1182" s="234"/>
      <c r="BG1182" s="234"/>
      <c r="BH1182" s="234"/>
      <c r="BI1182" s="234"/>
      <c r="BJ1182" s="234"/>
      <c r="BK1182" s="234"/>
      <c r="BL1182" s="234"/>
      <c r="BM1182" s="234"/>
      <c r="BN1182" s="234"/>
      <c r="BO1182" s="234"/>
      <c r="BP1182" s="234"/>
      <c r="BQ1182" s="234"/>
      <c r="BR1182" s="234"/>
      <c r="BS1182" s="234"/>
      <c r="BT1182" s="234"/>
      <c r="BU1182" s="234"/>
      <c r="BV1182" s="234"/>
      <c r="BW1182" s="234"/>
      <c r="BX1182" s="234"/>
      <c r="BY1182" s="234"/>
      <c r="BZ1182" s="234"/>
      <c r="CA1182" s="234"/>
      <c r="CB1182" s="234"/>
      <c r="CC1182" s="234"/>
      <c r="CD1182" s="234"/>
      <c r="CE1182" s="234"/>
      <c r="CF1182" s="234"/>
      <c r="CG1182" s="234"/>
      <c r="CH1182" s="234"/>
      <c r="CI1182" s="234"/>
      <c r="CJ1182" s="234"/>
      <c r="CK1182" s="234"/>
      <c r="CL1182" s="234"/>
      <c r="CM1182" s="234"/>
      <c r="CN1182" s="234"/>
      <c r="CO1182" s="234"/>
      <c r="CP1182" s="234"/>
      <c r="CQ1182" s="234"/>
      <c r="CR1182" s="234"/>
      <c r="CS1182" s="234"/>
      <c r="CT1182" s="234"/>
      <c r="CU1182" s="234"/>
      <c r="CV1182" s="234"/>
      <c r="CW1182" s="234"/>
      <c r="CX1182" s="234"/>
      <c r="CY1182" s="234"/>
      <c r="CZ1182" s="234"/>
      <c r="DA1182" s="234"/>
      <c r="DB1182" s="234"/>
      <c r="DC1182" s="234"/>
      <c r="DD1182" s="234"/>
      <c r="DE1182" s="234"/>
      <c r="DF1182" s="234"/>
      <c r="DG1182" s="234"/>
      <c r="DH1182" s="234"/>
      <c r="DI1182" s="234"/>
      <c r="DJ1182" s="234"/>
      <c r="DK1182" s="234"/>
      <c r="DL1182" s="234"/>
      <c r="DM1182" s="234"/>
      <c r="DN1182" s="234"/>
      <c r="DO1182" s="234"/>
      <c r="DP1182" s="234"/>
      <c r="DQ1182" s="234"/>
      <c r="DR1182" s="234"/>
      <c r="DS1182" s="234"/>
      <c r="DT1182" s="234"/>
      <c r="DU1182" s="234"/>
      <c r="DV1182" s="234"/>
      <c r="DW1182" s="234"/>
      <c r="DX1182" s="234"/>
      <c r="DY1182" s="234"/>
      <c r="DZ1182" s="234"/>
      <c r="EA1182" s="234"/>
      <c r="EB1182" s="234"/>
      <c r="EC1182" s="234"/>
      <c r="ED1182" s="234"/>
      <c r="EE1182" s="234"/>
      <c r="EF1182" s="234"/>
      <c r="EG1182" s="234"/>
      <c r="EH1182" s="234"/>
      <c r="EI1182" s="234"/>
      <c r="EJ1182" s="234"/>
      <c r="EK1182" s="234"/>
      <c r="EL1182" s="234"/>
      <c r="EM1182" s="234"/>
      <c r="EN1182" s="234"/>
      <c r="EO1182" s="234"/>
      <c r="EP1182" s="234"/>
      <c r="EQ1182" s="234"/>
      <c r="ER1182" s="234"/>
      <c r="ES1182" s="234"/>
      <c r="ET1182" s="234"/>
      <c r="EU1182" s="234"/>
      <c r="EV1182" s="234"/>
      <c r="EW1182" s="234"/>
      <c r="EX1182" s="234"/>
      <c r="EY1182" s="234"/>
      <c r="EZ1182" s="234"/>
      <c r="FA1182" s="234"/>
      <c r="FB1182" s="234"/>
      <c r="FC1182" s="234"/>
      <c r="FD1182" s="234"/>
      <c r="FE1182" s="234"/>
      <c r="FF1182" s="234"/>
      <c r="FG1182" s="234"/>
      <c r="FH1182" s="234"/>
      <c r="FI1182" s="234"/>
      <c r="FJ1182" s="234"/>
      <c r="FK1182" s="234"/>
      <c r="FL1182" s="234"/>
      <c r="FM1182" s="234"/>
      <c r="FN1182" s="234"/>
      <c r="FO1182" s="234"/>
      <c r="FP1182" s="234"/>
      <c r="FQ1182" s="234"/>
      <c r="FR1182" s="234"/>
      <c r="FS1182" s="234"/>
      <c r="FT1182" s="234"/>
      <c r="FU1182" s="234"/>
      <c r="FV1182" s="234"/>
      <c r="FW1182" s="234"/>
      <c r="FX1182" s="234"/>
      <c r="FY1182" s="234"/>
      <c r="FZ1182" s="234"/>
      <c r="GA1182" s="234"/>
      <c r="GB1182" s="234"/>
      <c r="GC1182" s="234"/>
      <c r="GD1182" s="234"/>
      <c r="GE1182" s="234"/>
      <c r="GF1182" s="234"/>
      <c r="GG1182" s="234"/>
      <c r="GH1182" s="234"/>
      <c r="GI1182" s="234"/>
      <c r="GJ1182" s="234"/>
      <c r="GK1182" s="234"/>
      <c r="GL1182" s="234"/>
      <c r="GM1182" s="234"/>
      <c r="GN1182" s="234"/>
      <c r="GO1182" s="234"/>
      <c r="GP1182" s="234"/>
      <c r="GQ1182" s="234"/>
      <c r="GR1182" s="234"/>
      <c r="GS1182" s="234"/>
      <c r="GT1182" s="234"/>
      <c r="GU1182" s="234"/>
      <c r="GV1182" s="234"/>
      <c r="GW1182" s="234"/>
      <c r="GX1182" s="234"/>
      <c r="GY1182" s="234"/>
      <c r="GZ1182" s="234"/>
      <c r="HA1182" s="234"/>
      <c r="HB1182" s="234"/>
      <c r="HC1182" s="234"/>
      <c r="HD1182" s="234"/>
      <c r="HE1182" s="234"/>
      <c r="HF1182" s="234"/>
      <c r="HG1182" s="234"/>
      <c r="HH1182" s="234"/>
      <c r="HI1182" s="234"/>
      <c r="HJ1182" s="234"/>
      <c r="HK1182" s="234"/>
      <c r="HL1182" s="234"/>
      <c r="HM1182" s="234"/>
      <c r="HN1182" s="234"/>
      <c r="HO1182" s="234"/>
      <c r="HP1182" s="234"/>
      <c r="HQ1182" s="234"/>
      <c r="HR1182" s="234"/>
      <c r="HS1182" s="234"/>
      <c r="HT1182" s="234"/>
      <c r="HU1182" s="234"/>
      <c r="HV1182" s="234"/>
      <c r="HW1182" s="234"/>
      <c r="HX1182" s="234"/>
      <c r="HY1182" s="234"/>
      <c r="HZ1182" s="234"/>
      <c r="IA1182" s="234"/>
      <c r="IB1182" s="234"/>
      <c r="IC1182" s="234"/>
      <c r="ID1182" s="234"/>
    </row>
    <row r="1183" spans="1:238" s="311" customFormat="1">
      <c r="A1183" s="249"/>
      <c r="B1183" s="280"/>
      <c r="C1183" s="280"/>
      <c r="D1183" s="280"/>
      <c r="E1183" s="280"/>
      <c r="F1183" s="280"/>
      <c r="G1183" s="280"/>
      <c r="H1183" s="243"/>
      <c r="I1183" s="307"/>
      <c r="J1183" s="308"/>
      <c r="K1183" s="309"/>
      <c r="L1183" s="310"/>
      <c r="N1183" s="301"/>
      <c r="O1183" s="301"/>
      <c r="P1183" s="234"/>
      <c r="Q1183" s="234"/>
      <c r="R1183" s="234"/>
      <c r="S1183" s="234"/>
      <c r="T1183" s="234"/>
      <c r="U1183" s="234"/>
      <c r="V1183" s="234"/>
      <c r="W1183" s="234"/>
      <c r="X1183" s="234"/>
      <c r="Y1183" s="234"/>
      <c r="Z1183" s="234"/>
      <c r="AA1183" s="234"/>
      <c r="AB1183" s="234"/>
      <c r="AC1183" s="234"/>
      <c r="AD1183" s="234"/>
      <c r="AE1183" s="234"/>
      <c r="AF1183" s="234"/>
      <c r="AG1183" s="234"/>
      <c r="AH1183" s="234"/>
      <c r="AI1183" s="234"/>
      <c r="AJ1183" s="234"/>
      <c r="AK1183" s="234"/>
      <c r="AL1183" s="234"/>
      <c r="AM1183" s="234"/>
      <c r="AN1183" s="234"/>
      <c r="AO1183" s="234"/>
      <c r="AP1183" s="234"/>
      <c r="AQ1183" s="234"/>
      <c r="AR1183" s="234"/>
      <c r="AS1183" s="234"/>
      <c r="AT1183" s="234"/>
      <c r="AU1183" s="234"/>
      <c r="AV1183" s="234"/>
      <c r="AW1183" s="234"/>
      <c r="AX1183" s="234"/>
      <c r="AY1183" s="234"/>
      <c r="AZ1183" s="234"/>
      <c r="BA1183" s="234"/>
      <c r="BB1183" s="234"/>
      <c r="BC1183" s="234"/>
      <c r="BD1183" s="234"/>
      <c r="BE1183" s="234"/>
      <c r="BF1183" s="234"/>
      <c r="BG1183" s="234"/>
      <c r="BH1183" s="234"/>
      <c r="BI1183" s="234"/>
      <c r="BJ1183" s="234"/>
      <c r="BK1183" s="234"/>
      <c r="BL1183" s="234"/>
      <c r="BM1183" s="234"/>
      <c r="BN1183" s="234"/>
      <c r="BO1183" s="234"/>
      <c r="BP1183" s="234"/>
      <c r="BQ1183" s="234"/>
      <c r="BR1183" s="234"/>
      <c r="BS1183" s="234"/>
      <c r="BT1183" s="234"/>
      <c r="BU1183" s="234"/>
      <c r="BV1183" s="234"/>
      <c r="BW1183" s="234"/>
      <c r="BX1183" s="234"/>
      <c r="BY1183" s="234"/>
      <c r="BZ1183" s="234"/>
      <c r="CA1183" s="234"/>
      <c r="CB1183" s="234"/>
      <c r="CC1183" s="234"/>
      <c r="CD1183" s="234"/>
      <c r="CE1183" s="234"/>
      <c r="CF1183" s="234"/>
      <c r="CG1183" s="234"/>
      <c r="CH1183" s="234"/>
      <c r="CI1183" s="234"/>
      <c r="CJ1183" s="234"/>
      <c r="CK1183" s="234"/>
      <c r="CL1183" s="234"/>
      <c r="CM1183" s="234"/>
      <c r="CN1183" s="234"/>
      <c r="CO1183" s="234"/>
      <c r="CP1183" s="234"/>
      <c r="CQ1183" s="234"/>
      <c r="CR1183" s="234"/>
      <c r="CS1183" s="234"/>
      <c r="CT1183" s="234"/>
      <c r="CU1183" s="234"/>
      <c r="CV1183" s="234"/>
      <c r="CW1183" s="234"/>
      <c r="CX1183" s="234"/>
      <c r="CY1183" s="234"/>
      <c r="CZ1183" s="234"/>
      <c r="DA1183" s="234"/>
      <c r="DB1183" s="234"/>
      <c r="DC1183" s="234"/>
      <c r="DD1183" s="234"/>
      <c r="DE1183" s="234"/>
      <c r="DF1183" s="234"/>
      <c r="DG1183" s="234"/>
      <c r="DH1183" s="234"/>
      <c r="DI1183" s="234"/>
      <c r="DJ1183" s="234"/>
      <c r="DK1183" s="234"/>
      <c r="DL1183" s="234"/>
      <c r="DM1183" s="234"/>
      <c r="DN1183" s="234"/>
      <c r="DO1183" s="234"/>
      <c r="DP1183" s="234"/>
      <c r="DQ1183" s="234"/>
      <c r="DR1183" s="234"/>
      <c r="DS1183" s="234"/>
      <c r="DT1183" s="234"/>
      <c r="DU1183" s="234"/>
      <c r="DV1183" s="234"/>
      <c r="DW1183" s="234"/>
      <c r="DX1183" s="234"/>
      <c r="DY1183" s="234"/>
      <c r="DZ1183" s="234"/>
      <c r="EA1183" s="234"/>
      <c r="EB1183" s="234"/>
      <c r="EC1183" s="234"/>
      <c r="ED1183" s="234"/>
      <c r="EE1183" s="234"/>
      <c r="EF1183" s="234"/>
      <c r="EG1183" s="234"/>
      <c r="EH1183" s="234"/>
      <c r="EI1183" s="234"/>
      <c r="EJ1183" s="234"/>
      <c r="EK1183" s="234"/>
      <c r="EL1183" s="234"/>
      <c r="EM1183" s="234"/>
      <c r="EN1183" s="234"/>
      <c r="EO1183" s="234"/>
      <c r="EP1183" s="234"/>
      <c r="EQ1183" s="234"/>
      <c r="ER1183" s="234"/>
      <c r="ES1183" s="234"/>
      <c r="ET1183" s="234"/>
      <c r="EU1183" s="234"/>
      <c r="EV1183" s="234"/>
      <c r="EW1183" s="234"/>
      <c r="EX1183" s="234"/>
      <c r="EY1183" s="234"/>
      <c r="EZ1183" s="234"/>
      <c r="FA1183" s="234"/>
      <c r="FB1183" s="234"/>
      <c r="FC1183" s="234"/>
      <c r="FD1183" s="234"/>
      <c r="FE1183" s="234"/>
      <c r="FF1183" s="234"/>
      <c r="FG1183" s="234"/>
      <c r="FH1183" s="234"/>
      <c r="FI1183" s="234"/>
      <c r="FJ1183" s="234"/>
      <c r="FK1183" s="234"/>
      <c r="FL1183" s="234"/>
      <c r="FM1183" s="234"/>
      <c r="FN1183" s="234"/>
      <c r="FO1183" s="234"/>
      <c r="FP1183" s="234"/>
      <c r="FQ1183" s="234"/>
      <c r="FR1183" s="234"/>
      <c r="FS1183" s="234"/>
      <c r="FT1183" s="234"/>
      <c r="FU1183" s="234"/>
      <c r="FV1183" s="234"/>
      <c r="FW1183" s="234"/>
      <c r="FX1183" s="234"/>
      <c r="FY1183" s="234"/>
      <c r="FZ1183" s="234"/>
      <c r="GA1183" s="234"/>
      <c r="GB1183" s="234"/>
      <c r="GC1183" s="234"/>
      <c r="GD1183" s="234"/>
      <c r="GE1183" s="234"/>
      <c r="GF1183" s="234"/>
      <c r="GG1183" s="234"/>
      <c r="GH1183" s="234"/>
      <c r="GI1183" s="234"/>
      <c r="GJ1183" s="234"/>
      <c r="GK1183" s="234"/>
      <c r="GL1183" s="234"/>
      <c r="GM1183" s="234"/>
      <c r="GN1183" s="234"/>
      <c r="GO1183" s="234"/>
      <c r="GP1183" s="234"/>
      <c r="GQ1183" s="234"/>
      <c r="GR1183" s="234"/>
      <c r="GS1183" s="234"/>
      <c r="GT1183" s="234"/>
      <c r="GU1183" s="234"/>
      <c r="GV1183" s="234"/>
      <c r="GW1183" s="234"/>
      <c r="GX1183" s="234"/>
      <c r="GY1183" s="234"/>
      <c r="GZ1183" s="234"/>
      <c r="HA1183" s="234"/>
      <c r="HB1183" s="234"/>
      <c r="HC1183" s="234"/>
      <c r="HD1183" s="234"/>
      <c r="HE1183" s="234"/>
      <c r="HF1183" s="234"/>
      <c r="HG1183" s="234"/>
      <c r="HH1183" s="234"/>
      <c r="HI1183" s="234"/>
      <c r="HJ1183" s="234"/>
      <c r="HK1183" s="234"/>
      <c r="HL1183" s="234"/>
      <c r="HM1183" s="234"/>
      <c r="HN1183" s="234"/>
      <c r="HO1183" s="234"/>
      <c r="HP1183" s="234"/>
      <c r="HQ1183" s="234"/>
      <c r="HR1183" s="234"/>
      <c r="HS1183" s="234"/>
      <c r="HT1183" s="234"/>
      <c r="HU1183" s="234"/>
      <c r="HV1183" s="234"/>
      <c r="HW1183" s="234"/>
      <c r="HX1183" s="234"/>
      <c r="HY1183" s="234"/>
      <c r="HZ1183" s="234"/>
      <c r="IA1183" s="234"/>
      <c r="IB1183" s="234"/>
      <c r="IC1183" s="234"/>
      <c r="ID1183" s="234"/>
    </row>
    <row r="1184" spans="1:238" s="311" customFormat="1">
      <c r="A1184" s="249"/>
      <c r="B1184" s="280"/>
      <c r="C1184" s="280"/>
      <c r="D1184" s="280"/>
      <c r="E1184" s="280"/>
      <c r="F1184" s="280"/>
      <c r="G1184" s="280"/>
      <c r="H1184" s="243"/>
      <c r="I1184" s="307"/>
      <c r="J1184" s="308"/>
      <c r="K1184" s="309"/>
      <c r="L1184" s="310"/>
      <c r="N1184" s="301"/>
      <c r="O1184" s="301"/>
      <c r="P1184" s="234"/>
      <c r="Q1184" s="234"/>
      <c r="R1184" s="234"/>
      <c r="S1184" s="234"/>
      <c r="T1184" s="234"/>
      <c r="U1184" s="234"/>
      <c r="V1184" s="234"/>
      <c r="W1184" s="234"/>
      <c r="X1184" s="234"/>
      <c r="Y1184" s="234"/>
      <c r="Z1184" s="234"/>
      <c r="AA1184" s="234"/>
      <c r="AB1184" s="234"/>
      <c r="AC1184" s="234"/>
      <c r="AD1184" s="234"/>
      <c r="AE1184" s="234"/>
      <c r="AF1184" s="234"/>
      <c r="AG1184" s="234"/>
      <c r="AH1184" s="234"/>
      <c r="AI1184" s="234"/>
      <c r="AJ1184" s="234"/>
      <c r="AK1184" s="234"/>
      <c r="AL1184" s="234"/>
      <c r="AM1184" s="234"/>
      <c r="AN1184" s="234"/>
      <c r="AO1184" s="234"/>
      <c r="AP1184" s="234"/>
      <c r="AQ1184" s="234"/>
      <c r="AR1184" s="234"/>
      <c r="AS1184" s="234"/>
      <c r="AT1184" s="234"/>
      <c r="AU1184" s="234"/>
      <c r="AV1184" s="234"/>
      <c r="AW1184" s="234"/>
      <c r="AX1184" s="234"/>
      <c r="AY1184" s="234"/>
      <c r="AZ1184" s="234"/>
      <c r="BA1184" s="234"/>
      <c r="BB1184" s="234"/>
      <c r="BC1184" s="234"/>
      <c r="BD1184" s="234"/>
      <c r="BE1184" s="234"/>
      <c r="BF1184" s="234"/>
      <c r="BG1184" s="234"/>
      <c r="BH1184" s="234"/>
      <c r="BI1184" s="234"/>
      <c r="BJ1184" s="234"/>
      <c r="BK1184" s="234"/>
      <c r="BL1184" s="234"/>
      <c r="BM1184" s="234"/>
      <c r="BN1184" s="234"/>
      <c r="BO1184" s="234"/>
      <c r="BP1184" s="234"/>
      <c r="BQ1184" s="234"/>
      <c r="BR1184" s="234"/>
      <c r="BS1184" s="234"/>
      <c r="BT1184" s="234"/>
      <c r="BU1184" s="234"/>
      <c r="BV1184" s="234"/>
      <c r="BW1184" s="234"/>
      <c r="BX1184" s="234"/>
      <c r="BY1184" s="234"/>
      <c r="BZ1184" s="234"/>
      <c r="CA1184" s="234"/>
      <c r="CB1184" s="234"/>
      <c r="CC1184" s="234"/>
      <c r="CD1184" s="234"/>
      <c r="CE1184" s="234"/>
      <c r="CF1184" s="234"/>
      <c r="CG1184" s="234"/>
      <c r="CH1184" s="234"/>
      <c r="CI1184" s="234"/>
      <c r="CJ1184" s="234"/>
      <c r="CK1184" s="234"/>
      <c r="CL1184" s="234"/>
      <c r="CM1184" s="234"/>
      <c r="CN1184" s="234"/>
      <c r="CO1184" s="234"/>
      <c r="CP1184" s="234"/>
      <c r="CQ1184" s="234"/>
      <c r="CR1184" s="234"/>
      <c r="CS1184" s="234"/>
      <c r="CT1184" s="234"/>
      <c r="CU1184" s="234"/>
      <c r="CV1184" s="234"/>
      <c r="CW1184" s="234"/>
      <c r="CX1184" s="234"/>
      <c r="CY1184" s="234"/>
      <c r="CZ1184" s="234"/>
      <c r="DA1184" s="234"/>
      <c r="DB1184" s="234"/>
      <c r="DC1184" s="234"/>
      <c r="DD1184" s="234"/>
      <c r="DE1184" s="234"/>
      <c r="DF1184" s="234"/>
      <c r="DG1184" s="234"/>
      <c r="DH1184" s="234"/>
      <c r="DI1184" s="234"/>
      <c r="DJ1184" s="234"/>
      <c r="DK1184" s="234"/>
      <c r="DL1184" s="234"/>
      <c r="DM1184" s="234"/>
      <c r="DN1184" s="234"/>
      <c r="DO1184" s="234"/>
      <c r="DP1184" s="234"/>
      <c r="DQ1184" s="234"/>
      <c r="DR1184" s="234"/>
      <c r="DS1184" s="234"/>
      <c r="DT1184" s="234"/>
      <c r="DU1184" s="234"/>
      <c r="DV1184" s="234"/>
      <c r="DW1184" s="234"/>
      <c r="DX1184" s="234"/>
      <c r="DY1184" s="234"/>
      <c r="DZ1184" s="234"/>
      <c r="EA1184" s="234"/>
      <c r="EB1184" s="234"/>
      <c r="EC1184" s="234"/>
      <c r="ED1184" s="234"/>
      <c r="EE1184" s="234"/>
      <c r="EF1184" s="234"/>
      <c r="EG1184" s="234"/>
      <c r="EH1184" s="234"/>
      <c r="EI1184" s="234"/>
      <c r="EJ1184" s="234"/>
      <c r="EK1184" s="234"/>
      <c r="EL1184" s="234"/>
      <c r="EM1184" s="234"/>
      <c r="EN1184" s="234"/>
      <c r="EO1184" s="234"/>
      <c r="EP1184" s="234"/>
      <c r="EQ1184" s="234"/>
      <c r="ER1184" s="234"/>
      <c r="ES1184" s="234"/>
      <c r="ET1184" s="234"/>
      <c r="EU1184" s="234"/>
      <c r="EV1184" s="234"/>
      <c r="EW1184" s="234"/>
      <c r="EX1184" s="234"/>
      <c r="EY1184" s="234"/>
      <c r="EZ1184" s="234"/>
      <c r="FA1184" s="234"/>
      <c r="FB1184" s="234"/>
      <c r="FC1184" s="234"/>
      <c r="FD1184" s="234"/>
      <c r="FE1184" s="234"/>
      <c r="FF1184" s="234"/>
      <c r="FG1184" s="234"/>
      <c r="FH1184" s="234"/>
      <c r="FI1184" s="234"/>
      <c r="FJ1184" s="234"/>
      <c r="FK1184" s="234"/>
      <c r="FL1184" s="234"/>
      <c r="FM1184" s="234"/>
      <c r="FN1184" s="234"/>
      <c r="FO1184" s="234"/>
      <c r="FP1184" s="234"/>
      <c r="FQ1184" s="234"/>
      <c r="FR1184" s="234"/>
      <c r="FS1184" s="234"/>
      <c r="FT1184" s="234"/>
      <c r="FU1184" s="234"/>
      <c r="FV1184" s="234"/>
      <c r="FW1184" s="234"/>
      <c r="FX1184" s="234"/>
      <c r="FY1184" s="234"/>
      <c r="FZ1184" s="234"/>
      <c r="GA1184" s="234"/>
      <c r="GB1184" s="234"/>
      <c r="GC1184" s="234"/>
      <c r="GD1184" s="234"/>
      <c r="GE1184" s="234"/>
      <c r="GF1184" s="234"/>
      <c r="GG1184" s="234"/>
      <c r="GH1184" s="234"/>
      <c r="GI1184" s="234"/>
      <c r="GJ1184" s="234"/>
      <c r="GK1184" s="234"/>
      <c r="GL1184" s="234"/>
      <c r="GM1184" s="234"/>
      <c r="GN1184" s="234"/>
      <c r="GO1184" s="234"/>
      <c r="GP1184" s="234"/>
      <c r="GQ1184" s="234"/>
      <c r="GR1184" s="234"/>
      <c r="GS1184" s="234"/>
      <c r="GT1184" s="234"/>
      <c r="GU1184" s="234"/>
      <c r="GV1184" s="234"/>
      <c r="GW1184" s="234"/>
      <c r="GX1184" s="234"/>
      <c r="GY1184" s="234"/>
      <c r="GZ1184" s="234"/>
      <c r="HA1184" s="234"/>
      <c r="HB1184" s="234"/>
      <c r="HC1184" s="234"/>
      <c r="HD1184" s="234"/>
      <c r="HE1184" s="234"/>
      <c r="HF1184" s="234"/>
      <c r="HG1184" s="234"/>
      <c r="HH1184" s="234"/>
      <c r="HI1184" s="234"/>
      <c r="HJ1184" s="234"/>
      <c r="HK1184" s="234"/>
      <c r="HL1184" s="234"/>
      <c r="HM1184" s="234"/>
      <c r="HN1184" s="234"/>
      <c r="HO1184" s="234"/>
      <c r="HP1184" s="234"/>
      <c r="HQ1184" s="234"/>
      <c r="HR1184" s="234"/>
      <c r="HS1184" s="234"/>
      <c r="HT1184" s="234"/>
      <c r="HU1184" s="234"/>
      <c r="HV1184" s="234"/>
      <c r="HW1184" s="234"/>
      <c r="HX1184" s="234"/>
      <c r="HY1184" s="234"/>
      <c r="HZ1184" s="234"/>
      <c r="IA1184" s="234"/>
      <c r="IB1184" s="234"/>
      <c r="IC1184" s="234"/>
      <c r="ID1184" s="234"/>
    </row>
    <row r="1186" spans="1:238" s="311" customFormat="1">
      <c r="A1186" s="249"/>
      <c r="B1186" s="280"/>
      <c r="C1186" s="280"/>
      <c r="D1186" s="280"/>
      <c r="E1186" s="280"/>
      <c r="F1186" s="280"/>
      <c r="G1186" s="280"/>
      <c r="H1186" s="243"/>
      <c r="I1186" s="307"/>
      <c r="J1186" s="308"/>
      <c r="K1186" s="309"/>
      <c r="L1186" s="310"/>
      <c r="N1186" s="301"/>
      <c r="O1186" s="301"/>
      <c r="P1186" s="234"/>
      <c r="Q1186" s="234"/>
      <c r="R1186" s="234"/>
      <c r="S1186" s="234"/>
      <c r="T1186" s="234"/>
      <c r="U1186" s="234"/>
      <c r="V1186" s="234"/>
      <c r="W1186" s="234"/>
      <c r="X1186" s="234"/>
      <c r="Y1186" s="234"/>
      <c r="Z1186" s="234"/>
      <c r="AA1186" s="234"/>
      <c r="AB1186" s="234"/>
      <c r="AC1186" s="234"/>
      <c r="AD1186" s="234"/>
      <c r="AE1186" s="234"/>
      <c r="AF1186" s="234"/>
      <c r="AG1186" s="234"/>
      <c r="AH1186" s="234"/>
      <c r="AI1186" s="234"/>
      <c r="AJ1186" s="234"/>
      <c r="AK1186" s="234"/>
      <c r="AL1186" s="234"/>
      <c r="AM1186" s="234"/>
      <c r="AN1186" s="234"/>
      <c r="AO1186" s="234"/>
      <c r="AP1186" s="234"/>
      <c r="AQ1186" s="234"/>
      <c r="AR1186" s="234"/>
      <c r="AS1186" s="234"/>
      <c r="AT1186" s="234"/>
      <c r="AU1186" s="234"/>
      <c r="AV1186" s="234"/>
      <c r="AW1186" s="234"/>
      <c r="AX1186" s="234"/>
      <c r="AY1186" s="234"/>
      <c r="AZ1186" s="234"/>
      <c r="BA1186" s="234"/>
      <c r="BB1186" s="234"/>
      <c r="BC1186" s="234"/>
      <c r="BD1186" s="234"/>
      <c r="BE1186" s="234"/>
      <c r="BF1186" s="234"/>
      <c r="BG1186" s="234"/>
      <c r="BH1186" s="234"/>
      <c r="BI1186" s="234"/>
      <c r="BJ1186" s="234"/>
      <c r="BK1186" s="234"/>
      <c r="BL1186" s="234"/>
      <c r="BM1186" s="234"/>
      <c r="BN1186" s="234"/>
      <c r="BO1186" s="234"/>
      <c r="BP1186" s="234"/>
      <c r="BQ1186" s="234"/>
      <c r="BR1186" s="234"/>
      <c r="BS1186" s="234"/>
      <c r="BT1186" s="234"/>
      <c r="BU1186" s="234"/>
      <c r="BV1186" s="234"/>
      <c r="BW1186" s="234"/>
      <c r="BX1186" s="234"/>
      <c r="BY1186" s="234"/>
      <c r="BZ1186" s="234"/>
      <c r="CA1186" s="234"/>
      <c r="CB1186" s="234"/>
      <c r="CC1186" s="234"/>
      <c r="CD1186" s="234"/>
      <c r="CE1186" s="234"/>
      <c r="CF1186" s="234"/>
      <c r="CG1186" s="234"/>
      <c r="CH1186" s="234"/>
      <c r="CI1186" s="234"/>
      <c r="CJ1186" s="234"/>
      <c r="CK1186" s="234"/>
      <c r="CL1186" s="234"/>
      <c r="CM1186" s="234"/>
      <c r="CN1186" s="234"/>
      <c r="CO1186" s="234"/>
      <c r="CP1186" s="234"/>
      <c r="CQ1186" s="234"/>
      <c r="CR1186" s="234"/>
      <c r="CS1186" s="234"/>
      <c r="CT1186" s="234"/>
      <c r="CU1186" s="234"/>
      <c r="CV1186" s="234"/>
      <c r="CW1186" s="234"/>
      <c r="CX1186" s="234"/>
      <c r="CY1186" s="234"/>
      <c r="CZ1186" s="234"/>
      <c r="DA1186" s="234"/>
      <c r="DB1186" s="234"/>
      <c r="DC1186" s="234"/>
      <c r="DD1186" s="234"/>
      <c r="DE1186" s="234"/>
      <c r="DF1186" s="234"/>
      <c r="DG1186" s="234"/>
      <c r="DH1186" s="234"/>
      <c r="DI1186" s="234"/>
      <c r="DJ1186" s="234"/>
      <c r="DK1186" s="234"/>
      <c r="DL1186" s="234"/>
      <c r="DM1186" s="234"/>
      <c r="DN1186" s="234"/>
      <c r="DO1186" s="234"/>
      <c r="DP1186" s="234"/>
      <c r="DQ1186" s="234"/>
      <c r="DR1186" s="234"/>
      <c r="DS1186" s="234"/>
      <c r="DT1186" s="234"/>
      <c r="DU1186" s="234"/>
      <c r="DV1186" s="234"/>
      <c r="DW1186" s="234"/>
      <c r="DX1186" s="234"/>
      <c r="DY1186" s="234"/>
      <c r="DZ1186" s="234"/>
      <c r="EA1186" s="234"/>
      <c r="EB1186" s="234"/>
      <c r="EC1186" s="234"/>
      <c r="ED1186" s="234"/>
      <c r="EE1186" s="234"/>
      <c r="EF1186" s="234"/>
      <c r="EG1186" s="234"/>
      <c r="EH1186" s="234"/>
      <c r="EI1186" s="234"/>
      <c r="EJ1186" s="234"/>
      <c r="EK1186" s="234"/>
      <c r="EL1186" s="234"/>
      <c r="EM1186" s="234"/>
      <c r="EN1186" s="234"/>
      <c r="EO1186" s="234"/>
      <c r="EP1186" s="234"/>
      <c r="EQ1186" s="234"/>
      <c r="ER1186" s="234"/>
      <c r="ES1186" s="234"/>
      <c r="ET1186" s="234"/>
      <c r="EU1186" s="234"/>
      <c r="EV1186" s="234"/>
      <c r="EW1186" s="234"/>
      <c r="EX1186" s="234"/>
      <c r="EY1186" s="234"/>
      <c r="EZ1186" s="234"/>
      <c r="FA1186" s="234"/>
      <c r="FB1186" s="234"/>
      <c r="FC1186" s="234"/>
      <c r="FD1186" s="234"/>
      <c r="FE1186" s="234"/>
      <c r="FF1186" s="234"/>
      <c r="FG1186" s="234"/>
      <c r="FH1186" s="234"/>
      <c r="FI1186" s="234"/>
      <c r="FJ1186" s="234"/>
      <c r="FK1186" s="234"/>
      <c r="FL1186" s="234"/>
      <c r="FM1186" s="234"/>
      <c r="FN1186" s="234"/>
      <c r="FO1186" s="234"/>
      <c r="FP1186" s="234"/>
      <c r="FQ1186" s="234"/>
      <c r="FR1186" s="234"/>
      <c r="FS1186" s="234"/>
      <c r="FT1186" s="234"/>
      <c r="FU1186" s="234"/>
      <c r="FV1186" s="234"/>
      <c r="FW1186" s="234"/>
      <c r="FX1186" s="234"/>
      <c r="FY1186" s="234"/>
      <c r="FZ1186" s="234"/>
      <c r="GA1186" s="234"/>
      <c r="GB1186" s="234"/>
      <c r="GC1186" s="234"/>
      <c r="GD1186" s="234"/>
      <c r="GE1186" s="234"/>
      <c r="GF1186" s="234"/>
      <c r="GG1186" s="234"/>
      <c r="GH1186" s="234"/>
      <c r="GI1186" s="234"/>
      <c r="GJ1186" s="234"/>
      <c r="GK1186" s="234"/>
      <c r="GL1186" s="234"/>
      <c r="GM1186" s="234"/>
      <c r="GN1186" s="234"/>
      <c r="GO1186" s="234"/>
      <c r="GP1186" s="234"/>
      <c r="GQ1186" s="234"/>
      <c r="GR1186" s="234"/>
      <c r="GS1186" s="234"/>
      <c r="GT1186" s="234"/>
      <c r="GU1186" s="234"/>
      <c r="GV1186" s="234"/>
      <c r="GW1186" s="234"/>
      <c r="GX1186" s="234"/>
      <c r="GY1186" s="234"/>
      <c r="GZ1186" s="234"/>
      <c r="HA1186" s="234"/>
      <c r="HB1186" s="234"/>
      <c r="HC1186" s="234"/>
      <c r="HD1186" s="234"/>
      <c r="HE1186" s="234"/>
      <c r="HF1186" s="234"/>
      <c r="HG1186" s="234"/>
      <c r="HH1186" s="234"/>
      <c r="HI1186" s="234"/>
      <c r="HJ1186" s="234"/>
      <c r="HK1186" s="234"/>
      <c r="HL1186" s="234"/>
      <c r="HM1186" s="234"/>
      <c r="HN1186" s="234"/>
      <c r="HO1186" s="234"/>
      <c r="HP1186" s="234"/>
      <c r="HQ1186" s="234"/>
      <c r="HR1186" s="234"/>
      <c r="HS1186" s="234"/>
      <c r="HT1186" s="234"/>
      <c r="HU1186" s="234"/>
      <c r="HV1186" s="234"/>
      <c r="HW1186" s="234"/>
      <c r="HX1186" s="234"/>
      <c r="HY1186" s="234"/>
      <c r="HZ1186" s="234"/>
      <c r="IA1186" s="234"/>
      <c r="IB1186" s="234"/>
      <c r="IC1186" s="234"/>
      <c r="ID1186" s="234"/>
    </row>
    <row r="1188" spans="1:238" s="311" customFormat="1">
      <c r="A1188" s="249"/>
      <c r="B1188" s="280"/>
      <c r="C1188" s="280"/>
      <c r="D1188" s="280"/>
      <c r="E1188" s="280"/>
      <c r="F1188" s="280"/>
      <c r="G1188" s="280"/>
      <c r="H1188" s="243"/>
      <c r="I1188" s="307"/>
      <c r="J1188" s="308"/>
      <c r="K1188" s="309"/>
      <c r="L1188" s="310"/>
      <c r="N1188" s="301"/>
      <c r="O1188" s="301"/>
      <c r="P1188" s="234"/>
      <c r="Q1188" s="234"/>
      <c r="R1188" s="234"/>
      <c r="S1188" s="234"/>
      <c r="T1188" s="234"/>
      <c r="U1188" s="234"/>
      <c r="V1188" s="234"/>
      <c r="W1188" s="234"/>
      <c r="X1188" s="234"/>
      <c r="Y1188" s="234"/>
      <c r="Z1188" s="234"/>
      <c r="AA1188" s="234"/>
      <c r="AB1188" s="234"/>
      <c r="AC1188" s="234"/>
      <c r="AD1188" s="234"/>
      <c r="AE1188" s="234"/>
      <c r="AF1188" s="234"/>
      <c r="AG1188" s="234"/>
      <c r="AH1188" s="234"/>
      <c r="AI1188" s="234"/>
      <c r="AJ1188" s="234"/>
      <c r="AK1188" s="234"/>
      <c r="AL1188" s="234"/>
      <c r="AM1188" s="234"/>
      <c r="AN1188" s="234"/>
      <c r="AO1188" s="234"/>
      <c r="AP1188" s="234"/>
      <c r="AQ1188" s="234"/>
      <c r="AR1188" s="234"/>
      <c r="AS1188" s="234"/>
      <c r="AT1188" s="234"/>
      <c r="AU1188" s="234"/>
      <c r="AV1188" s="234"/>
      <c r="AW1188" s="234"/>
      <c r="AX1188" s="234"/>
      <c r="AY1188" s="234"/>
      <c r="AZ1188" s="234"/>
      <c r="BA1188" s="234"/>
      <c r="BB1188" s="234"/>
      <c r="BC1188" s="234"/>
      <c r="BD1188" s="234"/>
      <c r="BE1188" s="234"/>
      <c r="BF1188" s="234"/>
      <c r="BG1188" s="234"/>
      <c r="BH1188" s="234"/>
      <c r="BI1188" s="234"/>
      <c r="BJ1188" s="234"/>
      <c r="BK1188" s="234"/>
      <c r="BL1188" s="234"/>
      <c r="BM1188" s="234"/>
      <c r="BN1188" s="234"/>
      <c r="BO1188" s="234"/>
      <c r="BP1188" s="234"/>
      <c r="BQ1188" s="234"/>
      <c r="BR1188" s="234"/>
      <c r="BS1188" s="234"/>
      <c r="BT1188" s="234"/>
      <c r="BU1188" s="234"/>
      <c r="BV1188" s="234"/>
      <c r="BW1188" s="234"/>
      <c r="BX1188" s="234"/>
      <c r="BY1188" s="234"/>
      <c r="BZ1188" s="234"/>
      <c r="CA1188" s="234"/>
      <c r="CB1188" s="234"/>
      <c r="CC1188" s="234"/>
      <c r="CD1188" s="234"/>
      <c r="CE1188" s="234"/>
      <c r="CF1188" s="234"/>
      <c r="CG1188" s="234"/>
      <c r="CH1188" s="234"/>
      <c r="CI1188" s="234"/>
      <c r="CJ1188" s="234"/>
      <c r="CK1188" s="234"/>
      <c r="CL1188" s="234"/>
      <c r="CM1188" s="234"/>
      <c r="CN1188" s="234"/>
      <c r="CO1188" s="234"/>
      <c r="CP1188" s="234"/>
      <c r="CQ1188" s="234"/>
      <c r="CR1188" s="234"/>
      <c r="CS1188" s="234"/>
      <c r="CT1188" s="234"/>
      <c r="CU1188" s="234"/>
      <c r="CV1188" s="234"/>
      <c r="CW1188" s="234"/>
      <c r="CX1188" s="234"/>
      <c r="CY1188" s="234"/>
      <c r="CZ1188" s="234"/>
      <c r="DA1188" s="234"/>
      <c r="DB1188" s="234"/>
      <c r="DC1188" s="234"/>
      <c r="DD1188" s="234"/>
      <c r="DE1188" s="234"/>
      <c r="DF1188" s="234"/>
      <c r="DG1188" s="234"/>
      <c r="DH1188" s="234"/>
      <c r="DI1188" s="234"/>
      <c r="DJ1188" s="234"/>
      <c r="DK1188" s="234"/>
      <c r="DL1188" s="234"/>
      <c r="DM1188" s="234"/>
      <c r="DN1188" s="234"/>
      <c r="DO1188" s="234"/>
      <c r="DP1188" s="234"/>
      <c r="DQ1188" s="234"/>
      <c r="DR1188" s="234"/>
      <c r="DS1188" s="234"/>
      <c r="DT1188" s="234"/>
      <c r="DU1188" s="234"/>
      <c r="DV1188" s="234"/>
      <c r="DW1188" s="234"/>
      <c r="DX1188" s="234"/>
      <c r="DY1188" s="234"/>
      <c r="DZ1188" s="234"/>
      <c r="EA1188" s="234"/>
      <c r="EB1188" s="234"/>
      <c r="EC1188" s="234"/>
      <c r="ED1188" s="234"/>
      <c r="EE1188" s="234"/>
      <c r="EF1188" s="234"/>
      <c r="EG1188" s="234"/>
      <c r="EH1188" s="234"/>
      <c r="EI1188" s="234"/>
      <c r="EJ1188" s="234"/>
      <c r="EK1188" s="234"/>
      <c r="EL1188" s="234"/>
      <c r="EM1188" s="234"/>
      <c r="EN1188" s="234"/>
      <c r="EO1188" s="234"/>
      <c r="EP1188" s="234"/>
      <c r="EQ1188" s="234"/>
      <c r="ER1188" s="234"/>
      <c r="ES1188" s="234"/>
      <c r="ET1188" s="234"/>
      <c r="EU1188" s="234"/>
      <c r="EV1188" s="234"/>
      <c r="EW1188" s="234"/>
      <c r="EX1188" s="234"/>
      <c r="EY1188" s="234"/>
      <c r="EZ1188" s="234"/>
      <c r="FA1188" s="234"/>
      <c r="FB1188" s="234"/>
      <c r="FC1188" s="234"/>
      <c r="FD1188" s="234"/>
      <c r="FE1188" s="234"/>
      <c r="FF1188" s="234"/>
      <c r="FG1188" s="234"/>
      <c r="FH1188" s="234"/>
      <c r="FI1188" s="234"/>
      <c r="FJ1188" s="234"/>
      <c r="FK1188" s="234"/>
      <c r="FL1188" s="234"/>
      <c r="FM1188" s="234"/>
      <c r="FN1188" s="234"/>
      <c r="FO1188" s="234"/>
      <c r="FP1188" s="234"/>
      <c r="FQ1188" s="234"/>
      <c r="FR1188" s="234"/>
      <c r="FS1188" s="234"/>
      <c r="FT1188" s="234"/>
      <c r="FU1188" s="234"/>
      <c r="FV1188" s="234"/>
      <c r="FW1188" s="234"/>
      <c r="FX1188" s="234"/>
      <c r="FY1188" s="234"/>
      <c r="FZ1188" s="234"/>
      <c r="GA1188" s="234"/>
      <c r="GB1188" s="234"/>
      <c r="GC1188" s="234"/>
      <c r="GD1188" s="234"/>
      <c r="GE1188" s="234"/>
      <c r="GF1188" s="234"/>
      <c r="GG1188" s="234"/>
      <c r="GH1188" s="234"/>
      <c r="GI1188" s="234"/>
      <c r="GJ1188" s="234"/>
      <c r="GK1188" s="234"/>
      <c r="GL1188" s="234"/>
      <c r="GM1188" s="234"/>
      <c r="GN1188" s="234"/>
      <c r="GO1188" s="234"/>
      <c r="GP1188" s="234"/>
      <c r="GQ1188" s="234"/>
      <c r="GR1188" s="234"/>
      <c r="GS1188" s="234"/>
      <c r="GT1188" s="234"/>
      <c r="GU1188" s="234"/>
      <c r="GV1188" s="234"/>
      <c r="GW1188" s="234"/>
      <c r="GX1188" s="234"/>
      <c r="GY1188" s="234"/>
      <c r="GZ1188" s="234"/>
      <c r="HA1188" s="234"/>
      <c r="HB1188" s="234"/>
      <c r="HC1188" s="234"/>
      <c r="HD1188" s="234"/>
      <c r="HE1188" s="234"/>
      <c r="HF1188" s="234"/>
      <c r="HG1188" s="234"/>
      <c r="HH1188" s="234"/>
      <c r="HI1188" s="234"/>
      <c r="HJ1188" s="234"/>
      <c r="HK1188" s="234"/>
      <c r="HL1188" s="234"/>
      <c r="HM1188" s="234"/>
      <c r="HN1188" s="234"/>
      <c r="HO1188" s="234"/>
      <c r="HP1188" s="234"/>
      <c r="HQ1188" s="234"/>
      <c r="HR1188" s="234"/>
      <c r="HS1188" s="234"/>
      <c r="HT1188" s="234"/>
      <c r="HU1188" s="234"/>
      <c r="HV1188" s="234"/>
      <c r="HW1188" s="234"/>
      <c r="HX1188" s="234"/>
      <c r="HY1188" s="234"/>
      <c r="HZ1188" s="234"/>
      <c r="IA1188" s="234"/>
      <c r="IB1188" s="234"/>
      <c r="IC1188" s="234"/>
      <c r="ID1188" s="234"/>
    </row>
    <row r="1190" spans="1:238" s="311" customFormat="1">
      <c r="A1190" s="249"/>
      <c r="B1190" s="280"/>
      <c r="C1190" s="280"/>
      <c r="D1190" s="280"/>
      <c r="E1190" s="280"/>
      <c r="F1190" s="280"/>
      <c r="G1190" s="280"/>
      <c r="H1190" s="243"/>
      <c r="I1190" s="307"/>
      <c r="J1190" s="308"/>
      <c r="K1190" s="309"/>
      <c r="L1190" s="310"/>
      <c r="N1190" s="301"/>
      <c r="O1190" s="301"/>
      <c r="P1190" s="234"/>
      <c r="Q1190" s="234"/>
      <c r="R1190" s="234"/>
      <c r="S1190" s="234"/>
      <c r="T1190" s="234"/>
      <c r="U1190" s="234"/>
      <c r="V1190" s="234"/>
      <c r="W1190" s="234"/>
      <c r="X1190" s="234"/>
      <c r="Y1190" s="234"/>
      <c r="Z1190" s="234"/>
      <c r="AA1190" s="234"/>
      <c r="AB1190" s="234"/>
      <c r="AC1190" s="234"/>
      <c r="AD1190" s="234"/>
      <c r="AE1190" s="234"/>
      <c r="AF1190" s="234"/>
      <c r="AG1190" s="234"/>
      <c r="AH1190" s="234"/>
      <c r="AI1190" s="234"/>
      <c r="AJ1190" s="234"/>
      <c r="AK1190" s="234"/>
      <c r="AL1190" s="234"/>
      <c r="AM1190" s="234"/>
      <c r="AN1190" s="234"/>
      <c r="AO1190" s="234"/>
      <c r="AP1190" s="234"/>
      <c r="AQ1190" s="234"/>
      <c r="AR1190" s="234"/>
      <c r="AS1190" s="234"/>
      <c r="AT1190" s="234"/>
      <c r="AU1190" s="234"/>
      <c r="AV1190" s="234"/>
      <c r="AW1190" s="234"/>
      <c r="AX1190" s="234"/>
      <c r="AY1190" s="234"/>
      <c r="AZ1190" s="234"/>
      <c r="BA1190" s="234"/>
      <c r="BB1190" s="234"/>
      <c r="BC1190" s="234"/>
      <c r="BD1190" s="234"/>
      <c r="BE1190" s="234"/>
      <c r="BF1190" s="234"/>
      <c r="BG1190" s="234"/>
      <c r="BH1190" s="234"/>
      <c r="BI1190" s="234"/>
      <c r="BJ1190" s="234"/>
      <c r="BK1190" s="234"/>
      <c r="BL1190" s="234"/>
      <c r="BM1190" s="234"/>
      <c r="BN1190" s="234"/>
      <c r="BO1190" s="234"/>
      <c r="BP1190" s="234"/>
      <c r="BQ1190" s="234"/>
      <c r="BR1190" s="234"/>
      <c r="BS1190" s="234"/>
      <c r="BT1190" s="234"/>
      <c r="BU1190" s="234"/>
      <c r="BV1190" s="234"/>
      <c r="BW1190" s="234"/>
      <c r="BX1190" s="234"/>
      <c r="BY1190" s="234"/>
      <c r="BZ1190" s="234"/>
      <c r="CA1190" s="234"/>
      <c r="CB1190" s="234"/>
      <c r="CC1190" s="234"/>
      <c r="CD1190" s="234"/>
      <c r="CE1190" s="234"/>
      <c r="CF1190" s="234"/>
      <c r="CG1190" s="234"/>
      <c r="CH1190" s="234"/>
      <c r="CI1190" s="234"/>
      <c r="CJ1190" s="234"/>
      <c r="CK1190" s="234"/>
      <c r="CL1190" s="234"/>
      <c r="CM1190" s="234"/>
      <c r="CN1190" s="234"/>
      <c r="CO1190" s="234"/>
      <c r="CP1190" s="234"/>
      <c r="CQ1190" s="234"/>
      <c r="CR1190" s="234"/>
      <c r="CS1190" s="234"/>
      <c r="CT1190" s="234"/>
      <c r="CU1190" s="234"/>
      <c r="CV1190" s="234"/>
      <c r="CW1190" s="234"/>
      <c r="CX1190" s="234"/>
      <c r="CY1190" s="234"/>
      <c r="CZ1190" s="234"/>
      <c r="DA1190" s="234"/>
      <c r="DB1190" s="234"/>
      <c r="DC1190" s="234"/>
      <c r="DD1190" s="234"/>
      <c r="DE1190" s="234"/>
      <c r="DF1190" s="234"/>
      <c r="DG1190" s="234"/>
      <c r="DH1190" s="234"/>
      <c r="DI1190" s="234"/>
      <c r="DJ1190" s="234"/>
      <c r="DK1190" s="234"/>
      <c r="DL1190" s="234"/>
      <c r="DM1190" s="234"/>
      <c r="DN1190" s="234"/>
      <c r="DO1190" s="234"/>
      <c r="DP1190" s="234"/>
      <c r="DQ1190" s="234"/>
      <c r="DR1190" s="234"/>
      <c r="DS1190" s="234"/>
      <c r="DT1190" s="234"/>
      <c r="DU1190" s="234"/>
      <c r="DV1190" s="234"/>
      <c r="DW1190" s="234"/>
      <c r="DX1190" s="234"/>
      <c r="DY1190" s="234"/>
      <c r="DZ1190" s="234"/>
      <c r="EA1190" s="234"/>
      <c r="EB1190" s="234"/>
      <c r="EC1190" s="234"/>
      <c r="ED1190" s="234"/>
      <c r="EE1190" s="234"/>
      <c r="EF1190" s="234"/>
      <c r="EG1190" s="234"/>
      <c r="EH1190" s="234"/>
      <c r="EI1190" s="234"/>
      <c r="EJ1190" s="234"/>
      <c r="EK1190" s="234"/>
      <c r="EL1190" s="234"/>
      <c r="EM1190" s="234"/>
      <c r="EN1190" s="234"/>
      <c r="EO1190" s="234"/>
      <c r="EP1190" s="234"/>
      <c r="EQ1190" s="234"/>
      <c r="ER1190" s="234"/>
      <c r="ES1190" s="234"/>
      <c r="ET1190" s="234"/>
      <c r="EU1190" s="234"/>
      <c r="EV1190" s="234"/>
      <c r="EW1190" s="234"/>
      <c r="EX1190" s="234"/>
      <c r="EY1190" s="234"/>
      <c r="EZ1190" s="234"/>
      <c r="FA1190" s="234"/>
      <c r="FB1190" s="234"/>
      <c r="FC1190" s="234"/>
      <c r="FD1190" s="234"/>
      <c r="FE1190" s="234"/>
      <c r="FF1190" s="234"/>
      <c r="FG1190" s="234"/>
      <c r="FH1190" s="234"/>
      <c r="FI1190" s="234"/>
      <c r="FJ1190" s="234"/>
      <c r="FK1190" s="234"/>
      <c r="FL1190" s="234"/>
      <c r="FM1190" s="234"/>
      <c r="FN1190" s="234"/>
      <c r="FO1190" s="234"/>
      <c r="FP1190" s="234"/>
      <c r="FQ1190" s="234"/>
      <c r="FR1190" s="234"/>
      <c r="FS1190" s="234"/>
      <c r="FT1190" s="234"/>
      <c r="FU1190" s="234"/>
      <c r="FV1190" s="234"/>
      <c r="FW1190" s="234"/>
      <c r="FX1190" s="234"/>
      <c r="FY1190" s="234"/>
      <c r="FZ1190" s="234"/>
      <c r="GA1190" s="234"/>
      <c r="GB1190" s="234"/>
      <c r="GC1190" s="234"/>
      <c r="GD1190" s="234"/>
      <c r="GE1190" s="234"/>
      <c r="GF1190" s="234"/>
      <c r="GG1190" s="234"/>
      <c r="GH1190" s="234"/>
      <c r="GI1190" s="234"/>
      <c r="GJ1190" s="234"/>
      <c r="GK1190" s="234"/>
      <c r="GL1190" s="234"/>
      <c r="GM1190" s="234"/>
      <c r="GN1190" s="234"/>
      <c r="GO1190" s="234"/>
      <c r="GP1190" s="234"/>
      <c r="GQ1190" s="234"/>
      <c r="GR1190" s="234"/>
      <c r="GS1190" s="234"/>
      <c r="GT1190" s="234"/>
      <c r="GU1190" s="234"/>
      <c r="GV1190" s="234"/>
      <c r="GW1190" s="234"/>
      <c r="GX1190" s="234"/>
      <c r="GY1190" s="234"/>
      <c r="GZ1190" s="234"/>
      <c r="HA1190" s="234"/>
      <c r="HB1190" s="234"/>
      <c r="HC1190" s="234"/>
      <c r="HD1190" s="234"/>
      <c r="HE1190" s="234"/>
      <c r="HF1190" s="234"/>
      <c r="HG1190" s="234"/>
      <c r="HH1190" s="234"/>
      <c r="HI1190" s="234"/>
      <c r="HJ1190" s="234"/>
      <c r="HK1190" s="234"/>
      <c r="HL1190" s="234"/>
      <c r="HM1190" s="234"/>
      <c r="HN1190" s="234"/>
      <c r="HO1190" s="234"/>
      <c r="HP1190" s="234"/>
      <c r="HQ1190" s="234"/>
      <c r="HR1190" s="234"/>
      <c r="HS1190" s="234"/>
      <c r="HT1190" s="234"/>
      <c r="HU1190" s="234"/>
      <c r="HV1190" s="234"/>
      <c r="HW1190" s="234"/>
      <c r="HX1190" s="234"/>
      <c r="HY1190" s="234"/>
      <c r="HZ1190" s="234"/>
      <c r="IA1190" s="234"/>
      <c r="IB1190" s="234"/>
      <c r="IC1190" s="234"/>
      <c r="ID1190" s="234"/>
    </row>
    <row r="1192" spans="1:238" s="311" customFormat="1">
      <c r="A1192" s="249"/>
      <c r="B1192" s="280"/>
      <c r="C1192" s="280"/>
      <c r="D1192" s="280"/>
      <c r="E1192" s="280"/>
      <c r="F1192" s="280"/>
      <c r="G1192" s="280"/>
      <c r="H1192" s="243"/>
      <c r="I1192" s="307"/>
      <c r="J1192" s="308"/>
      <c r="K1192" s="309"/>
      <c r="L1192" s="310"/>
      <c r="N1192" s="301"/>
      <c r="O1192" s="301"/>
      <c r="P1192" s="234"/>
      <c r="Q1192" s="234"/>
      <c r="R1192" s="234"/>
      <c r="S1192" s="234"/>
      <c r="T1192" s="234"/>
      <c r="U1192" s="234"/>
      <c r="V1192" s="234"/>
      <c r="W1192" s="234"/>
      <c r="X1192" s="234"/>
      <c r="Y1192" s="234"/>
      <c r="Z1192" s="234"/>
      <c r="AA1192" s="234"/>
      <c r="AB1192" s="234"/>
      <c r="AC1192" s="234"/>
      <c r="AD1192" s="234"/>
      <c r="AE1192" s="234"/>
      <c r="AF1192" s="234"/>
      <c r="AG1192" s="234"/>
      <c r="AH1192" s="234"/>
      <c r="AI1192" s="234"/>
      <c r="AJ1192" s="234"/>
      <c r="AK1192" s="234"/>
      <c r="AL1192" s="234"/>
      <c r="AM1192" s="234"/>
      <c r="AN1192" s="234"/>
      <c r="AO1192" s="234"/>
      <c r="AP1192" s="234"/>
      <c r="AQ1192" s="234"/>
      <c r="AR1192" s="234"/>
      <c r="AS1192" s="234"/>
      <c r="AT1192" s="234"/>
      <c r="AU1192" s="234"/>
      <c r="AV1192" s="234"/>
      <c r="AW1192" s="234"/>
      <c r="AX1192" s="234"/>
      <c r="AY1192" s="234"/>
      <c r="AZ1192" s="234"/>
      <c r="BA1192" s="234"/>
      <c r="BB1192" s="234"/>
      <c r="BC1192" s="234"/>
      <c r="BD1192" s="234"/>
      <c r="BE1192" s="234"/>
      <c r="BF1192" s="234"/>
      <c r="BG1192" s="234"/>
      <c r="BH1192" s="234"/>
      <c r="BI1192" s="234"/>
      <c r="BJ1192" s="234"/>
      <c r="BK1192" s="234"/>
      <c r="BL1192" s="234"/>
      <c r="BM1192" s="234"/>
      <c r="BN1192" s="234"/>
      <c r="BO1192" s="234"/>
      <c r="BP1192" s="234"/>
      <c r="BQ1192" s="234"/>
      <c r="BR1192" s="234"/>
      <c r="BS1192" s="234"/>
      <c r="BT1192" s="234"/>
      <c r="BU1192" s="234"/>
      <c r="BV1192" s="234"/>
      <c r="BW1192" s="234"/>
      <c r="BX1192" s="234"/>
      <c r="BY1192" s="234"/>
      <c r="BZ1192" s="234"/>
      <c r="CA1192" s="234"/>
      <c r="CB1192" s="234"/>
      <c r="CC1192" s="234"/>
      <c r="CD1192" s="234"/>
      <c r="CE1192" s="234"/>
      <c r="CF1192" s="234"/>
      <c r="CG1192" s="234"/>
      <c r="CH1192" s="234"/>
      <c r="CI1192" s="234"/>
      <c r="CJ1192" s="234"/>
      <c r="CK1192" s="234"/>
      <c r="CL1192" s="234"/>
      <c r="CM1192" s="234"/>
      <c r="CN1192" s="234"/>
      <c r="CO1192" s="234"/>
      <c r="CP1192" s="234"/>
      <c r="CQ1192" s="234"/>
      <c r="CR1192" s="234"/>
      <c r="CS1192" s="234"/>
      <c r="CT1192" s="234"/>
      <c r="CU1192" s="234"/>
      <c r="CV1192" s="234"/>
      <c r="CW1192" s="234"/>
      <c r="CX1192" s="234"/>
      <c r="CY1192" s="234"/>
      <c r="CZ1192" s="234"/>
      <c r="DA1192" s="234"/>
      <c r="DB1192" s="234"/>
      <c r="DC1192" s="234"/>
      <c r="DD1192" s="234"/>
      <c r="DE1192" s="234"/>
      <c r="DF1192" s="234"/>
      <c r="DG1192" s="234"/>
      <c r="DH1192" s="234"/>
      <c r="DI1192" s="234"/>
      <c r="DJ1192" s="234"/>
      <c r="DK1192" s="234"/>
      <c r="DL1192" s="234"/>
      <c r="DM1192" s="234"/>
      <c r="DN1192" s="234"/>
      <c r="DO1192" s="234"/>
      <c r="DP1192" s="234"/>
      <c r="DQ1192" s="234"/>
      <c r="DR1192" s="234"/>
      <c r="DS1192" s="234"/>
      <c r="DT1192" s="234"/>
      <c r="DU1192" s="234"/>
      <c r="DV1192" s="234"/>
      <c r="DW1192" s="234"/>
      <c r="DX1192" s="234"/>
      <c r="DY1192" s="234"/>
      <c r="DZ1192" s="234"/>
      <c r="EA1192" s="234"/>
      <c r="EB1192" s="234"/>
      <c r="EC1192" s="234"/>
      <c r="ED1192" s="234"/>
      <c r="EE1192" s="234"/>
      <c r="EF1192" s="234"/>
      <c r="EG1192" s="234"/>
      <c r="EH1192" s="234"/>
      <c r="EI1192" s="234"/>
      <c r="EJ1192" s="234"/>
      <c r="EK1192" s="234"/>
      <c r="EL1192" s="234"/>
      <c r="EM1192" s="234"/>
      <c r="EN1192" s="234"/>
      <c r="EO1192" s="234"/>
      <c r="EP1192" s="234"/>
      <c r="EQ1192" s="234"/>
      <c r="ER1192" s="234"/>
      <c r="ES1192" s="234"/>
      <c r="ET1192" s="234"/>
      <c r="EU1192" s="234"/>
      <c r="EV1192" s="234"/>
      <c r="EW1192" s="234"/>
      <c r="EX1192" s="234"/>
      <c r="EY1192" s="234"/>
      <c r="EZ1192" s="234"/>
      <c r="FA1192" s="234"/>
      <c r="FB1192" s="234"/>
      <c r="FC1192" s="234"/>
      <c r="FD1192" s="234"/>
      <c r="FE1192" s="234"/>
      <c r="FF1192" s="234"/>
      <c r="FG1192" s="234"/>
      <c r="FH1192" s="234"/>
      <c r="FI1192" s="234"/>
      <c r="FJ1192" s="234"/>
      <c r="FK1192" s="234"/>
      <c r="FL1192" s="234"/>
      <c r="FM1192" s="234"/>
      <c r="FN1192" s="234"/>
      <c r="FO1192" s="234"/>
      <c r="FP1192" s="234"/>
      <c r="FQ1192" s="234"/>
      <c r="FR1192" s="234"/>
      <c r="FS1192" s="234"/>
      <c r="FT1192" s="234"/>
      <c r="FU1192" s="234"/>
      <c r="FV1192" s="234"/>
      <c r="FW1192" s="234"/>
      <c r="FX1192" s="234"/>
      <c r="FY1192" s="234"/>
      <c r="FZ1192" s="234"/>
      <c r="GA1192" s="234"/>
      <c r="GB1192" s="234"/>
      <c r="GC1192" s="234"/>
      <c r="GD1192" s="234"/>
      <c r="GE1192" s="234"/>
      <c r="GF1192" s="234"/>
      <c r="GG1192" s="234"/>
      <c r="GH1192" s="234"/>
      <c r="GI1192" s="234"/>
      <c r="GJ1192" s="234"/>
      <c r="GK1192" s="234"/>
      <c r="GL1192" s="234"/>
      <c r="GM1192" s="234"/>
      <c r="GN1192" s="234"/>
      <c r="GO1192" s="234"/>
      <c r="GP1192" s="234"/>
      <c r="GQ1192" s="234"/>
      <c r="GR1192" s="234"/>
      <c r="GS1192" s="234"/>
      <c r="GT1192" s="234"/>
      <c r="GU1192" s="234"/>
      <c r="GV1192" s="234"/>
      <c r="GW1192" s="234"/>
      <c r="GX1192" s="234"/>
      <c r="GY1192" s="234"/>
      <c r="GZ1192" s="234"/>
      <c r="HA1192" s="234"/>
      <c r="HB1192" s="234"/>
      <c r="HC1192" s="234"/>
      <c r="HD1192" s="234"/>
      <c r="HE1192" s="234"/>
      <c r="HF1192" s="234"/>
      <c r="HG1192" s="234"/>
      <c r="HH1192" s="234"/>
      <c r="HI1192" s="234"/>
      <c r="HJ1192" s="234"/>
      <c r="HK1192" s="234"/>
      <c r="HL1192" s="234"/>
      <c r="HM1192" s="234"/>
      <c r="HN1192" s="234"/>
      <c r="HO1192" s="234"/>
      <c r="HP1192" s="234"/>
      <c r="HQ1192" s="234"/>
      <c r="HR1192" s="234"/>
      <c r="HS1192" s="234"/>
      <c r="HT1192" s="234"/>
      <c r="HU1192" s="234"/>
      <c r="HV1192" s="234"/>
      <c r="HW1192" s="234"/>
      <c r="HX1192" s="234"/>
      <c r="HY1192" s="234"/>
      <c r="HZ1192" s="234"/>
      <c r="IA1192" s="234"/>
      <c r="IB1192" s="234"/>
      <c r="IC1192" s="234"/>
      <c r="ID1192" s="234"/>
    </row>
    <row r="1194" spans="1:238" s="311" customFormat="1">
      <c r="A1194" s="249"/>
      <c r="B1194" s="280"/>
      <c r="C1194" s="280"/>
      <c r="D1194" s="280"/>
      <c r="E1194" s="280"/>
      <c r="F1194" s="280"/>
      <c r="G1194" s="280"/>
      <c r="H1194" s="243"/>
      <c r="I1194" s="307"/>
      <c r="J1194" s="308"/>
      <c r="K1194" s="309"/>
      <c r="L1194" s="310"/>
      <c r="N1194" s="301"/>
      <c r="O1194" s="301"/>
      <c r="P1194" s="234"/>
      <c r="Q1194" s="234"/>
      <c r="R1194" s="234"/>
      <c r="S1194" s="234"/>
      <c r="T1194" s="234"/>
      <c r="U1194" s="234"/>
      <c r="V1194" s="234"/>
      <c r="W1194" s="234"/>
      <c r="X1194" s="234"/>
      <c r="Y1194" s="234"/>
      <c r="Z1194" s="234"/>
      <c r="AA1194" s="234"/>
      <c r="AB1194" s="234"/>
      <c r="AC1194" s="234"/>
      <c r="AD1194" s="234"/>
      <c r="AE1194" s="234"/>
      <c r="AF1194" s="234"/>
      <c r="AG1194" s="234"/>
      <c r="AH1194" s="234"/>
      <c r="AI1194" s="234"/>
      <c r="AJ1194" s="234"/>
      <c r="AK1194" s="234"/>
      <c r="AL1194" s="234"/>
      <c r="AM1194" s="234"/>
      <c r="AN1194" s="234"/>
      <c r="AO1194" s="234"/>
      <c r="AP1194" s="234"/>
      <c r="AQ1194" s="234"/>
      <c r="AR1194" s="234"/>
      <c r="AS1194" s="234"/>
      <c r="AT1194" s="234"/>
      <c r="AU1194" s="234"/>
      <c r="AV1194" s="234"/>
      <c r="AW1194" s="234"/>
      <c r="AX1194" s="234"/>
      <c r="AY1194" s="234"/>
      <c r="AZ1194" s="234"/>
      <c r="BA1194" s="234"/>
      <c r="BB1194" s="234"/>
      <c r="BC1194" s="234"/>
      <c r="BD1194" s="234"/>
      <c r="BE1194" s="234"/>
      <c r="BF1194" s="234"/>
      <c r="BG1194" s="234"/>
      <c r="BH1194" s="234"/>
      <c r="BI1194" s="234"/>
      <c r="BJ1194" s="234"/>
      <c r="BK1194" s="234"/>
      <c r="BL1194" s="234"/>
      <c r="BM1194" s="234"/>
      <c r="BN1194" s="234"/>
      <c r="BO1194" s="234"/>
      <c r="BP1194" s="234"/>
      <c r="BQ1194" s="234"/>
      <c r="BR1194" s="234"/>
      <c r="BS1194" s="234"/>
      <c r="BT1194" s="234"/>
      <c r="BU1194" s="234"/>
      <c r="BV1194" s="234"/>
      <c r="BW1194" s="234"/>
      <c r="BX1194" s="234"/>
      <c r="BY1194" s="234"/>
      <c r="BZ1194" s="234"/>
      <c r="CA1194" s="234"/>
      <c r="CB1194" s="234"/>
      <c r="CC1194" s="234"/>
      <c r="CD1194" s="234"/>
      <c r="CE1194" s="234"/>
      <c r="CF1194" s="234"/>
      <c r="CG1194" s="234"/>
      <c r="CH1194" s="234"/>
      <c r="CI1194" s="234"/>
      <c r="CJ1194" s="234"/>
      <c r="CK1194" s="234"/>
      <c r="CL1194" s="234"/>
      <c r="CM1194" s="234"/>
      <c r="CN1194" s="234"/>
      <c r="CO1194" s="234"/>
      <c r="CP1194" s="234"/>
      <c r="CQ1194" s="234"/>
      <c r="CR1194" s="234"/>
      <c r="CS1194" s="234"/>
      <c r="CT1194" s="234"/>
      <c r="CU1194" s="234"/>
      <c r="CV1194" s="234"/>
      <c r="CW1194" s="234"/>
      <c r="CX1194" s="234"/>
      <c r="CY1194" s="234"/>
      <c r="CZ1194" s="234"/>
      <c r="DA1194" s="234"/>
      <c r="DB1194" s="234"/>
      <c r="DC1194" s="234"/>
      <c r="DD1194" s="234"/>
      <c r="DE1194" s="234"/>
      <c r="DF1194" s="234"/>
      <c r="DG1194" s="234"/>
      <c r="DH1194" s="234"/>
      <c r="DI1194" s="234"/>
      <c r="DJ1194" s="234"/>
      <c r="DK1194" s="234"/>
      <c r="DL1194" s="234"/>
      <c r="DM1194" s="234"/>
      <c r="DN1194" s="234"/>
      <c r="DO1194" s="234"/>
      <c r="DP1194" s="234"/>
      <c r="DQ1194" s="234"/>
      <c r="DR1194" s="234"/>
      <c r="DS1194" s="234"/>
      <c r="DT1194" s="234"/>
      <c r="DU1194" s="234"/>
      <c r="DV1194" s="234"/>
      <c r="DW1194" s="234"/>
      <c r="DX1194" s="234"/>
      <c r="DY1194" s="234"/>
      <c r="DZ1194" s="234"/>
      <c r="EA1194" s="234"/>
      <c r="EB1194" s="234"/>
      <c r="EC1194" s="234"/>
      <c r="ED1194" s="234"/>
      <c r="EE1194" s="234"/>
      <c r="EF1194" s="234"/>
      <c r="EG1194" s="234"/>
      <c r="EH1194" s="234"/>
      <c r="EI1194" s="234"/>
      <c r="EJ1194" s="234"/>
      <c r="EK1194" s="234"/>
      <c r="EL1194" s="234"/>
      <c r="EM1194" s="234"/>
      <c r="EN1194" s="234"/>
      <c r="EO1194" s="234"/>
      <c r="EP1194" s="234"/>
      <c r="EQ1194" s="234"/>
      <c r="ER1194" s="234"/>
      <c r="ES1194" s="234"/>
      <c r="ET1194" s="234"/>
      <c r="EU1194" s="234"/>
      <c r="EV1194" s="234"/>
      <c r="EW1194" s="234"/>
      <c r="EX1194" s="234"/>
      <c r="EY1194" s="234"/>
      <c r="EZ1194" s="234"/>
      <c r="FA1194" s="234"/>
      <c r="FB1194" s="234"/>
      <c r="FC1194" s="234"/>
      <c r="FD1194" s="234"/>
      <c r="FE1194" s="234"/>
      <c r="FF1194" s="234"/>
      <c r="FG1194" s="234"/>
      <c r="FH1194" s="234"/>
      <c r="FI1194" s="234"/>
      <c r="FJ1194" s="234"/>
      <c r="FK1194" s="234"/>
      <c r="FL1194" s="234"/>
      <c r="FM1194" s="234"/>
      <c r="FN1194" s="234"/>
      <c r="FO1194" s="234"/>
      <c r="FP1194" s="234"/>
      <c r="FQ1194" s="234"/>
      <c r="FR1194" s="234"/>
      <c r="FS1194" s="234"/>
      <c r="FT1194" s="234"/>
      <c r="FU1194" s="234"/>
      <c r="FV1194" s="234"/>
      <c r="FW1194" s="234"/>
      <c r="FX1194" s="234"/>
      <c r="FY1194" s="234"/>
      <c r="FZ1194" s="234"/>
      <c r="GA1194" s="234"/>
      <c r="GB1194" s="234"/>
      <c r="GC1194" s="234"/>
      <c r="GD1194" s="234"/>
      <c r="GE1194" s="234"/>
      <c r="GF1194" s="234"/>
      <c r="GG1194" s="234"/>
      <c r="GH1194" s="234"/>
      <c r="GI1194" s="234"/>
      <c r="GJ1194" s="234"/>
      <c r="GK1194" s="234"/>
      <c r="GL1194" s="234"/>
      <c r="GM1194" s="234"/>
      <c r="GN1194" s="234"/>
      <c r="GO1194" s="234"/>
      <c r="GP1194" s="234"/>
      <c r="GQ1194" s="234"/>
      <c r="GR1194" s="234"/>
      <c r="GS1194" s="234"/>
      <c r="GT1194" s="234"/>
      <c r="GU1194" s="234"/>
      <c r="GV1194" s="234"/>
      <c r="GW1194" s="234"/>
      <c r="GX1194" s="234"/>
      <c r="GY1194" s="234"/>
      <c r="GZ1194" s="234"/>
      <c r="HA1194" s="234"/>
      <c r="HB1194" s="234"/>
      <c r="HC1194" s="234"/>
      <c r="HD1194" s="234"/>
      <c r="HE1194" s="234"/>
      <c r="HF1194" s="234"/>
      <c r="HG1194" s="234"/>
      <c r="HH1194" s="234"/>
      <c r="HI1194" s="234"/>
      <c r="HJ1194" s="234"/>
      <c r="HK1194" s="234"/>
      <c r="HL1194" s="234"/>
      <c r="HM1194" s="234"/>
      <c r="HN1194" s="234"/>
      <c r="HO1194" s="234"/>
      <c r="HP1194" s="234"/>
      <c r="HQ1194" s="234"/>
      <c r="HR1194" s="234"/>
      <c r="HS1194" s="234"/>
      <c r="HT1194" s="234"/>
      <c r="HU1194" s="234"/>
      <c r="HV1194" s="234"/>
      <c r="HW1194" s="234"/>
      <c r="HX1194" s="234"/>
      <c r="HY1194" s="234"/>
      <c r="HZ1194" s="234"/>
      <c r="IA1194" s="234"/>
      <c r="IB1194" s="234"/>
      <c r="IC1194" s="234"/>
      <c r="ID1194" s="234"/>
    </row>
    <row r="1196" spans="1:238" s="311" customFormat="1">
      <c r="A1196" s="249"/>
      <c r="B1196" s="280"/>
      <c r="C1196" s="280"/>
      <c r="D1196" s="280"/>
      <c r="E1196" s="280"/>
      <c r="F1196" s="280"/>
      <c r="G1196" s="280"/>
      <c r="H1196" s="243"/>
      <c r="I1196" s="307"/>
      <c r="J1196" s="308"/>
      <c r="K1196" s="309"/>
      <c r="L1196" s="310"/>
      <c r="N1196" s="301"/>
      <c r="O1196" s="301"/>
      <c r="P1196" s="234"/>
      <c r="Q1196" s="234"/>
      <c r="R1196" s="234"/>
      <c r="S1196" s="234"/>
      <c r="T1196" s="234"/>
      <c r="U1196" s="234"/>
      <c r="V1196" s="234"/>
      <c r="W1196" s="234"/>
      <c r="X1196" s="234"/>
      <c r="Y1196" s="234"/>
      <c r="Z1196" s="234"/>
      <c r="AA1196" s="234"/>
      <c r="AB1196" s="234"/>
      <c r="AC1196" s="234"/>
      <c r="AD1196" s="234"/>
      <c r="AE1196" s="234"/>
      <c r="AF1196" s="234"/>
      <c r="AG1196" s="234"/>
      <c r="AH1196" s="234"/>
      <c r="AI1196" s="234"/>
      <c r="AJ1196" s="234"/>
      <c r="AK1196" s="234"/>
      <c r="AL1196" s="234"/>
      <c r="AM1196" s="234"/>
      <c r="AN1196" s="234"/>
      <c r="AO1196" s="234"/>
      <c r="AP1196" s="234"/>
      <c r="AQ1196" s="234"/>
      <c r="AR1196" s="234"/>
      <c r="AS1196" s="234"/>
      <c r="AT1196" s="234"/>
      <c r="AU1196" s="234"/>
      <c r="AV1196" s="234"/>
      <c r="AW1196" s="234"/>
      <c r="AX1196" s="234"/>
      <c r="AY1196" s="234"/>
      <c r="AZ1196" s="234"/>
      <c r="BA1196" s="234"/>
      <c r="BB1196" s="234"/>
      <c r="BC1196" s="234"/>
      <c r="BD1196" s="234"/>
      <c r="BE1196" s="234"/>
      <c r="BF1196" s="234"/>
      <c r="BG1196" s="234"/>
      <c r="BH1196" s="234"/>
      <c r="BI1196" s="234"/>
      <c r="BJ1196" s="234"/>
      <c r="BK1196" s="234"/>
      <c r="BL1196" s="234"/>
      <c r="BM1196" s="234"/>
      <c r="BN1196" s="234"/>
      <c r="BO1196" s="234"/>
      <c r="BP1196" s="234"/>
      <c r="BQ1196" s="234"/>
      <c r="BR1196" s="234"/>
      <c r="BS1196" s="234"/>
      <c r="BT1196" s="234"/>
      <c r="BU1196" s="234"/>
      <c r="BV1196" s="234"/>
      <c r="BW1196" s="234"/>
      <c r="BX1196" s="234"/>
      <c r="BY1196" s="234"/>
      <c r="BZ1196" s="234"/>
      <c r="CA1196" s="234"/>
      <c r="CB1196" s="234"/>
      <c r="CC1196" s="234"/>
      <c r="CD1196" s="234"/>
      <c r="CE1196" s="234"/>
      <c r="CF1196" s="234"/>
      <c r="CG1196" s="234"/>
      <c r="CH1196" s="234"/>
      <c r="CI1196" s="234"/>
      <c r="CJ1196" s="234"/>
      <c r="CK1196" s="234"/>
      <c r="CL1196" s="234"/>
      <c r="CM1196" s="234"/>
      <c r="CN1196" s="234"/>
      <c r="CO1196" s="234"/>
      <c r="CP1196" s="234"/>
      <c r="CQ1196" s="234"/>
      <c r="CR1196" s="234"/>
      <c r="CS1196" s="234"/>
      <c r="CT1196" s="234"/>
      <c r="CU1196" s="234"/>
      <c r="CV1196" s="234"/>
      <c r="CW1196" s="234"/>
      <c r="CX1196" s="234"/>
      <c r="CY1196" s="234"/>
      <c r="CZ1196" s="234"/>
      <c r="DA1196" s="234"/>
      <c r="DB1196" s="234"/>
      <c r="DC1196" s="234"/>
      <c r="DD1196" s="234"/>
      <c r="DE1196" s="234"/>
      <c r="DF1196" s="234"/>
      <c r="DG1196" s="234"/>
      <c r="DH1196" s="234"/>
      <c r="DI1196" s="234"/>
      <c r="DJ1196" s="234"/>
      <c r="DK1196" s="234"/>
      <c r="DL1196" s="234"/>
      <c r="DM1196" s="234"/>
      <c r="DN1196" s="234"/>
      <c r="DO1196" s="234"/>
      <c r="DP1196" s="234"/>
      <c r="DQ1196" s="234"/>
      <c r="DR1196" s="234"/>
      <c r="DS1196" s="234"/>
      <c r="DT1196" s="234"/>
      <c r="DU1196" s="234"/>
      <c r="DV1196" s="234"/>
      <c r="DW1196" s="234"/>
      <c r="DX1196" s="234"/>
      <c r="DY1196" s="234"/>
      <c r="DZ1196" s="234"/>
      <c r="EA1196" s="234"/>
      <c r="EB1196" s="234"/>
      <c r="EC1196" s="234"/>
      <c r="ED1196" s="234"/>
      <c r="EE1196" s="234"/>
      <c r="EF1196" s="234"/>
      <c r="EG1196" s="234"/>
      <c r="EH1196" s="234"/>
      <c r="EI1196" s="234"/>
      <c r="EJ1196" s="234"/>
      <c r="EK1196" s="234"/>
      <c r="EL1196" s="234"/>
      <c r="EM1196" s="234"/>
      <c r="EN1196" s="234"/>
      <c r="EO1196" s="234"/>
      <c r="EP1196" s="234"/>
      <c r="EQ1196" s="234"/>
      <c r="ER1196" s="234"/>
      <c r="ES1196" s="234"/>
      <c r="ET1196" s="234"/>
      <c r="EU1196" s="234"/>
      <c r="EV1196" s="234"/>
      <c r="EW1196" s="234"/>
      <c r="EX1196" s="234"/>
      <c r="EY1196" s="234"/>
      <c r="EZ1196" s="234"/>
      <c r="FA1196" s="234"/>
      <c r="FB1196" s="234"/>
      <c r="FC1196" s="234"/>
      <c r="FD1196" s="234"/>
      <c r="FE1196" s="234"/>
      <c r="FF1196" s="234"/>
      <c r="FG1196" s="234"/>
      <c r="FH1196" s="234"/>
      <c r="FI1196" s="234"/>
      <c r="FJ1196" s="234"/>
      <c r="FK1196" s="234"/>
      <c r="FL1196" s="234"/>
      <c r="FM1196" s="234"/>
      <c r="FN1196" s="234"/>
      <c r="FO1196" s="234"/>
      <c r="FP1196" s="234"/>
      <c r="FQ1196" s="234"/>
      <c r="FR1196" s="234"/>
      <c r="FS1196" s="234"/>
      <c r="FT1196" s="234"/>
      <c r="FU1196" s="234"/>
      <c r="FV1196" s="234"/>
      <c r="FW1196" s="234"/>
      <c r="FX1196" s="234"/>
      <c r="FY1196" s="234"/>
      <c r="FZ1196" s="234"/>
      <c r="GA1196" s="234"/>
      <c r="GB1196" s="234"/>
      <c r="GC1196" s="234"/>
      <c r="GD1196" s="234"/>
      <c r="GE1196" s="234"/>
      <c r="GF1196" s="234"/>
      <c r="GG1196" s="234"/>
      <c r="GH1196" s="234"/>
      <c r="GI1196" s="234"/>
      <c r="GJ1196" s="234"/>
      <c r="GK1196" s="234"/>
      <c r="GL1196" s="234"/>
      <c r="GM1196" s="234"/>
      <c r="GN1196" s="234"/>
      <c r="GO1196" s="234"/>
      <c r="GP1196" s="234"/>
      <c r="GQ1196" s="234"/>
      <c r="GR1196" s="234"/>
      <c r="GS1196" s="234"/>
      <c r="GT1196" s="234"/>
      <c r="GU1196" s="234"/>
      <c r="GV1196" s="234"/>
      <c r="GW1196" s="234"/>
      <c r="GX1196" s="234"/>
      <c r="GY1196" s="234"/>
      <c r="GZ1196" s="234"/>
      <c r="HA1196" s="234"/>
      <c r="HB1196" s="234"/>
      <c r="HC1196" s="234"/>
      <c r="HD1196" s="234"/>
      <c r="HE1196" s="234"/>
      <c r="HF1196" s="234"/>
      <c r="HG1196" s="234"/>
      <c r="HH1196" s="234"/>
      <c r="HI1196" s="234"/>
      <c r="HJ1196" s="234"/>
      <c r="HK1196" s="234"/>
      <c r="HL1196" s="234"/>
      <c r="HM1196" s="234"/>
      <c r="HN1196" s="234"/>
      <c r="HO1196" s="234"/>
      <c r="HP1196" s="234"/>
      <c r="HQ1196" s="234"/>
      <c r="HR1196" s="234"/>
      <c r="HS1196" s="234"/>
      <c r="HT1196" s="234"/>
      <c r="HU1196" s="234"/>
      <c r="HV1196" s="234"/>
      <c r="HW1196" s="234"/>
      <c r="HX1196" s="234"/>
      <c r="HY1196" s="234"/>
      <c r="HZ1196" s="234"/>
      <c r="IA1196" s="234"/>
      <c r="IB1196" s="234"/>
      <c r="IC1196" s="234"/>
      <c r="ID1196" s="234"/>
    </row>
    <row r="1198" spans="1:238" s="311" customFormat="1">
      <c r="A1198" s="249"/>
      <c r="B1198" s="280"/>
      <c r="C1198" s="280"/>
      <c r="D1198" s="280"/>
      <c r="E1198" s="280"/>
      <c r="F1198" s="280"/>
      <c r="G1198" s="280"/>
      <c r="H1198" s="243"/>
      <c r="I1198" s="307"/>
      <c r="J1198" s="308"/>
      <c r="K1198" s="309"/>
      <c r="L1198" s="310"/>
      <c r="N1198" s="301"/>
      <c r="O1198" s="301"/>
      <c r="P1198" s="234"/>
      <c r="Q1198" s="234"/>
      <c r="R1198" s="234"/>
      <c r="S1198" s="234"/>
      <c r="T1198" s="234"/>
      <c r="U1198" s="234"/>
      <c r="V1198" s="234"/>
      <c r="W1198" s="234"/>
      <c r="X1198" s="234"/>
      <c r="Y1198" s="234"/>
      <c r="Z1198" s="234"/>
      <c r="AA1198" s="234"/>
      <c r="AB1198" s="234"/>
      <c r="AC1198" s="234"/>
      <c r="AD1198" s="234"/>
      <c r="AE1198" s="234"/>
      <c r="AF1198" s="234"/>
      <c r="AG1198" s="234"/>
      <c r="AH1198" s="234"/>
      <c r="AI1198" s="234"/>
      <c r="AJ1198" s="234"/>
      <c r="AK1198" s="234"/>
      <c r="AL1198" s="234"/>
      <c r="AM1198" s="234"/>
      <c r="AN1198" s="234"/>
      <c r="AO1198" s="234"/>
      <c r="AP1198" s="234"/>
      <c r="AQ1198" s="234"/>
      <c r="AR1198" s="234"/>
      <c r="AS1198" s="234"/>
      <c r="AT1198" s="234"/>
      <c r="AU1198" s="234"/>
      <c r="AV1198" s="234"/>
      <c r="AW1198" s="234"/>
      <c r="AX1198" s="234"/>
      <c r="AY1198" s="234"/>
      <c r="AZ1198" s="234"/>
      <c r="BA1198" s="234"/>
      <c r="BB1198" s="234"/>
      <c r="BC1198" s="234"/>
      <c r="BD1198" s="234"/>
      <c r="BE1198" s="234"/>
      <c r="BF1198" s="234"/>
      <c r="BG1198" s="234"/>
      <c r="BH1198" s="234"/>
      <c r="BI1198" s="234"/>
      <c r="BJ1198" s="234"/>
      <c r="BK1198" s="234"/>
      <c r="BL1198" s="234"/>
      <c r="BM1198" s="234"/>
      <c r="BN1198" s="234"/>
      <c r="BO1198" s="234"/>
      <c r="BP1198" s="234"/>
      <c r="BQ1198" s="234"/>
      <c r="BR1198" s="234"/>
      <c r="BS1198" s="234"/>
      <c r="BT1198" s="234"/>
      <c r="BU1198" s="234"/>
      <c r="BV1198" s="234"/>
      <c r="BW1198" s="234"/>
      <c r="BX1198" s="234"/>
      <c r="BY1198" s="234"/>
      <c r="BZ1198" s="234"/>
      <c r="CA1198" s="234"/>
      <c r="CB1198" s="234"/>
      <c r="CC1198" s="234"/>
      <c r="CD1198" s="234"/>
      <c r="CE1198" s="234"/>
      <c r="CF1198" s="234"/>
      <c r="CG1198" s="234"/>
      <c r="CH1198" s="234"/>
      <c r="CI1198" s="234"/>
      <c r="CJ1198" s="234"/>
      <c r="CK1198" s="234"/>
      <c r="CL1198" s="234"/>
      <c r="CM1198" s="234"/>
      <c r="CN1198" s="234"/>
      <c r="CO1198" s="234"/>
      <c r="CP1198" s="234"/>
      <c r="CQ1198" s="234"/>
      <c r="CR1198" s="234"/>
      <c r="CS1198" s="234"/>
      <c r="CT1198" s="234"/>
      <c r="CU1198" s="234"/>
      <c r="CV1198" s="234"/>
      <c r="CW1198" s="234"/>
      <c r="CX1198" s="234"/>
      <c r="CY1198" s="234"/>
      <c r="CZ1198" s="234"/>
      <c r="DA1198" s="234"/>
      <c r="DB1198" s="234"/>
      <c r="DC1198" s="234"/>
      <c r="DD1198" s="234"/>
      <c r="DE1198" s="234"/>
      <c r="DF1198" s="234"/>
      <c r="DG1198" s="234"/>
      <c r="DH1198" s="234"/>
      <c r="DI1198" s="234"/>
      <c r="DJ1198" s="234"/>
      <c r="DK1198" s="234"/>
      <c r="DL1198" s="234"/>
      <c r="DM1198" s="234"/>
      <c r="DN1198" s="234"/>
      <c r="DO1198" s="234"/>
      <c r="DP1198" s="234"/>
      <c r="DQ1198" s="234"/>
      <c r="DR1198" s="234"/>
      <c r="DS1198" s="234"/>
      <c r="DT1198" s="234"/>
      <c r="DU1198" s="234"/>
      <c r="DV1198" s="234"/>
      <c r="DW1198" s="234"/>
      <c r="DX1198" s="234"/>
      <c r="DY1198" s="234"/>
      <c r="DZ1198" s="234"/>
      <c r="EA1198" s="234"/>
      <c r="EB1198" s="234"/>
      <c r="EC1198" s="234"/>
      <c r="ED1198" s="234"/>
      <c r="EE1198" s="234"/>
      <c r="EF1198" s="234"/>
      <c r="EG1198" s="234"/>
      <c r="EH1198" s="234"/>
      <c r="EI1198" s="234"/>
      <c r="EJ1198" s="234"/>
      <c r="EK1198" s="234"/>
      <c r="EL1198" s="234"/>
      <c r="EM1198" s="234"/>
      <c r="EN1198" s="234"/>
      <c r="EO1198" s="234"/>
      <c r="EP1198" s="234"/>
      <c r="EQ1198" s="234"/>
      <c r="ER1198" s="234"/>
      <c r="ES1198" s="234"/>
      <c r="ET1198" s="234"/>
      <c r="EU1198" s="234"/>
      <c r="EV1198" s="234"/>
      <c r="EW1198" s="234"/>
      <c r="EX1198" s="234"/>
      <c r="EY1198" s="234"/>
      <c r="EZ1198" s="234"/>
      <c r="FA1198" s="234"/>
      <c r="FB1198" s="234"/>
      <c r="FC1198" s="234"/>
      <c r="FD1198" s="234"/>
      <c r="FE1198" s="234"/>
      <c r="FF1198" s="234"/>
      <c r="FG1198" s="234"/>
      <c r="FH1198" s="234"/>
      <c r="FI1198" s="234"/>
      <c r="FJ1198" s="234"/>
      <c r="FK1198" s="234"/>
      <c r="FL1198" s="234"/>
      <c r="FM1198" s="234"/>
      <c r="FN1198" s="234"/>
      <c r="FO1198" s="234"/>
      <c r="FP1198" s="234"/>
      <c r="FQ1198" s="234"/>
      <c r="FR1198" s="234"/>
      <c r="FS1198" s="234"/>
      <c r="FT1198" s="234"/>
      <c r="FU1198" s="234"/>
      <c r="FV1198" s="234"/>
      <c r="FW1198" s="234"/>
      <c r="FX1198" s="234"/>
      <c r="FY1198" s="234"/>
      <c r="FZ1198" s="234"/>
      <c r="GA1198" s="234"/>
      <c r="GB1198" s="234"/>
      <c r="GC1198" s="234"/>
      <c r="GD1198" s="234"/>
      <c r="GE1198" s="234"/>
      <c r="GF1198" s="234"/>
      <c r="GG1198" s="234"/>
      <c r="GH1198" s="234"/>
      <c r="GI1198" s="234"/>
      <c r="GJ1198" s="234"/>
      <c r="GK1198" s="234"/>
      <c r="GL1198" s="234"/>
      <c r="GM1198" s="234"/>
      <c r="GN1198" s="234"/>
      <c r="GO1198" s="234"/>
      <c r="GP1198" s="234"/>
      <c r="GQ1198" s="234"/>
      <c r="GR1198" s="234"/>
      <c r="GS1198" s="234"/>
      <c r="GT1198" s="234"/>
      <c r="GU1198" s="234"/>
      <c r="GV1198" s="234"/>
      <c r="GW1198" s="234"/>
      <c r="GX1198" s="234"/>
      <c r="GY1198" s="234"/>
      <c r="GZ1198" s="234"/>
      <c r="HA1198" s="234"/>
      <c r="HB1198" s="234"/>
      <c r="HC1198" s="234"/>
      <c r="HD1198" s="234"/>
      <c r="HE1198" s="234"/>
      <c r="HF1198" s="234"/>
      <c r="HG1198" s="234"/>
      <c r="HH1198" s="234"/>
      <c r="HI1198" s="234"/>
      <c r="HJ1198" s="234"/>
      <c r="HK1198" s="234"/>
      <c r="HL1198" s="234"/>
      <c r="HM1198" s="234"/>
      <c r="HN1198" s="234"/>
      <c r="HO1198" s="234"/>
      <c r="HP1198" s="234"/>
      <c r="HQ1198" s="234"/>
      <c r="HR1198" s="234"/>
      <c r="HS1198" s="234"/>
      <c r="HT1198" s="234"/>
      <c r="HU1198" s="234"/>
      <c r="HV1198" s="234"/>
      <c r="HW1198" s="234"/>
      <c r="HX1198" s="234"/>
      <c r="HY1198" s="234"/>
      <c r="HZ1198" s="234"/>
      <c r="IA1198" s="234"/>
      <c r="IB1198" s="234"/>
      <c r="IC1198" s="234"/>
      <c r="ID1198" s="234"/>
    </row>
    <row r="1199" spans="1:238" s="311" customFormat="1">
      <c r="A1199" s="249"/>
      <c r="B1199" s="280"/>
      <c r="C1199" s="280"/>
      <c r="D1199" s="280"/>
      <c r="E1199" s="280"/>
      <c r="F1199" s="280"/>
      <c r="G1199" s="280"/>
      <c r="H1199" s="243"/>
      <c r="I1199" s="307"/>
      <c r="J1199" s="308"/>
      <c r="K1199" s="309"/>
      <c r="L1199" s="310"/>
      <c r="N1199" s="301"/>
      <c r="O1199" s="301"/>
      <c r="P1199" s="234"/>
      <c r="Q1199" s="234"/>
      <c r="R1199" s="234"/>
      <c r="S1199" s="234"/>
      <c r="T1199" s="234"/>
      <c r="U1199" s="234"/>
      <c r="V1199" s="234"/>
      <c r="W1199" s="234"/>
      <c r="X1199" s="234"/>
      <c r="Y1199" s="234"/>
      <c r="Z1199" s="234"/>
      <c r="AA1199" s="234"/>
      <c r="AB1199" s="234"/>
      <c r="AC1199" s="234"/>
      <c r="AD1199" s="234"/>
      <c r="AE1199" s="234"/>
      <c r="AF1199" s="234"/>
      <c r="AG1199" s="234"/>
      <c r="AH1199" s="234"/>
      <c r="AI1199" s="234"/>
      <c r="AJ1199" s="234"/>
      <c r="AK1199" s="234"/>
      <c r="AL1199" s="234"/>
      <c r="AM1199" s="234"/>
      <c r="AN1199" s="234"/>
      <c r="AO1199" s="234"/>
      <c r="AP1199" s="234"/>
      <c r="AQ1199" s="234"/>
      <c r="AR1199" s="234"/>
      <c r="AS1199" s="234"/>
      <c r="AT1199" s="234"/>
      <c r="AU1199" s="234"/>
      <c r="AV1199" s="234"/>
      <c r="AW1199" s="234"/>
      <c r="AX1199" s="234"/>
      <c r="AY1199" s="234"/>
      <c r="AZ1199" s="234"/>
      <c r="BA1199" s="234"/>
      <c r="BB1199" s="234"/>
      <c r="BC1199" s="234"/>
      <c r="BD1199" s="234"/>
      <c r="BE1199" s="234"/>
      <c r="BF1199" s="234"/>
      <c r="BG1199" s="234"/>
      <c r="BH1199" s="234"/>
      <c r="BI1199" s="234"/>
      <c r="BJ1199" s="234"/>
      <c r="BK1199" s="234"/>
      <c r="BL1199" s="234"/>
      <c r="BM1199" s="234"/>
      <c r="BN1199" s="234"/>
      <c r="BO1199" s="234"/>
      <c r="BP1199" s="234"/>
      <c r="BQ1199" s="234"/>
      <c r="BR1199" s="234"/>
      <c r="BS1199" s="234"/>
      <c r="BT1199" s="234"/>
      <c r="BU1199" s="234"/>
      <c r="BV1199" s="234"/>
      <c r="BW1199" s="234"/>
      <c r="BX1199" s="234"/>
      <c r="BY1199" s="234"/>
      <c r="BZ1199" s="234"/>
      <c r="CA1199" s="234"/>
      <c r="CB1199" s="234"/>
      <c r="CC1199" s="234"/>
      <c r="CD1199" s="234"/>
      <c r="CE1199" s="234"/>
      <c r="CF1199" s="234"/>
      <c r="CG1199" s="234"/>
      <c r="CH1199" s="234"/>
      <c r="CI1199" s="234"/>
      <c r="CJ1199" s="234"/>
      <c r="CK1199" s="234"/>
      <c r="CL1199" s="234"/>
      <c r="CM1199" s="234"/>
      <c r="CN1199" s="234"/>
      <c r="CO1199" s="234"/>
      <c r="CP1199" s="234"/>
      <c r="CQ1199" s="234"/>
      <c r="CR1199" s="234"/>
      <c r="CS1199" s="234"/>
      <c r="CT1199" s="234"/>
      <c r="CU1199" s="234"/>
      <c r="CV1199" s="234"/>
      <c r="CW1199" s="234"/>
      <c r="CX1199" s="234"/>
      <c r="CY1199" s="234"/>
      <c r="CZ1199" s="234"/>
      <c r="DA1199" s="234"/>
      <c r="DB1199" s="234"/>
      <c r="DC1199" s="234"/>
      <c r="DD1199" s="234"/>
      <c r="DE1199" s="234"/>
      <c r="DF1199" s="234"/>
      <c r="DG1199" s="234"/>
      <c r="DH1199" s="234"/>
      <c r="DI1199" s="234"/>
      <c r="DJ1199" s="234"/>
      <c r="DK1199" s="234"/>
      <c r="DL1199" s="234"/>
      <c r="DM1199" s="234"/>
      <c r="DN1199" s="234"/>
      <c r="DO1199" s="234"/>
      <c r="DP1199" s="234"/>
      <c r="DQ1199" s="234"/>
      <c r="DR1199" s="234"/>
      <c r="DS1199" s="234"/>
      <c r="DT1199" s="234"/>
      <c r="DU1199" s="234"/>
      <c r="DV1199" s="234"/>
      <c r="DW1199" s="234"/>
      <c r="DX1199" s="234"/>
      <c r="DY1199" s="234"/>
      <c r="DZ1199" s="234"/>
      <c r="EA1199" s="234"/>
      <c r="EB1199" s="234"/>
      <c r="EC1199" s="234"/>
      <c r="ED1199" s="234"/>
      <c r="EE1199" s="234"/>
      <c r="EF1199" s="234"/>
      <c r="EG1199" s="234"/>
      <c r="EH1199" s="234"/>
      <c r="EI1199" s="234"/>
      <c r="EJ1199" s="234"/>
      <c r="EK1199" s="234"/>
      <c r="EL1199" s="234"/>
      <c r="EM1199" s="234"/>
      <c r="EN1199" s="234"/>
      <c r="EO1199" s="234"/>
      <c r="EP1199" s="234"/>
      <c r="EQ1199" s="234"/>
      <c r="ER1199" s="234"/>
      <c r="ES1199" s="234"/>
      <c r="ET1199" s="234"/>
      <c r="EU1199" s="234"/>
      <c r="EV1199" s="234"/>
      <c r="EW1199" s="234"/>
      <c r="EX1199" s="234"/>
      <c r="EY1199" s="234"/>
      <c r="EZ1199" s="234"/>
      <c r="FA1199" s="234"/>
      <c r="FB1199" s="234"/>
      <c r="FC1199" s="234"/>
      <c r="FD1199" s="234"/>
      <c r="FE1199" s="234"/>
      <c r="FF1199" s="234"/>
      <c r="FG1199" s="234"/>
      <c r="FH1199" s="234"/>
      <c r="FI1199" s="234"/>
      <c r="FJ1199" s="234"/>
      <c r="FK1199" s="234"/>
      <c r="FL1199" s="234"/>
      <c r="FM1199" s="234"/>
      <c r="FN1199" s="234"/>
      <c r="FO1199" s="234"/>
      <c r="FP1199" s="234"/>
      <c r="FQ1199" s="234"/>
      <c r="FR1199" s="234"/>
      <c r="FS1199" s="234"/>
      <c r="FT1199" s="234"/>
      <c r="FU1199" s="234"/>
      <c r="FV1199" s="234"/>
      <c r="FW1199" s="234"/>
      <c r="FX1199" s="234"/>
      <c r="FY1199" s="234"/>
      <c r="FZ1199" s="234"/>
      <c r="GA1199" s="234"/>
      <c r="GB1199" s="234"/>
      <c r="GC1199" s="234"/>
      <c r="GD1199" s="234"/>
      <c r="GE1199" s="234"/>
      <c r="GF1199" s="234"/>
      <c r="GG1199" s="234"/>
      <c r="GH1199" s="234"/>
      <c r="GI1199" s="234"/>
      <c r="GJ1199" s="234"/>
      <c r="GK1199" s="234"/>
      <c r="GL1199" s="234"/>
      <c r="GM1199" s="234"/>
      <c r="GN1199" s="234"/>
      <c r="GO1199" s="234"/>
      <c r="GP1199" s="234"/>
      <c r="GQ1199" s="234"/>
      <c r="GR1199" s="234"/>
      <c r="GS1199" s="234"/>
      <c r="GT1199" s="234"/>
      <c r="GU1199" s="234"/>
      <c r="GV1199" s="234"/>
      <c r="GW1199" s="234"/>
      <c r="GX1199" s="234"/>
      <c r="GY1199" s="234"/>
      <c r="GZ1199" s="234"/>
      <c r="HA1199" s="234"/>
      <c r="HB1199" s="234"/>
      <c r="HC1199" s="234"/>
      <c r="HD1199" s="234"/>
      <c r="HE1199" s="234"/>
      <c r="HF1199" s="234"/>
      <c r="HG1199" s="234"/>
      <c r="HH1199" s="234"/>
      <c r="HI1199" s="234"/>
      <c r="HJ1199" s="234"/>
      <c r="HK1199" s="234"/>
      <c r="HL1199" s="234"/>
      <c r="HM1199" s="234"/>
      <c r="HN1199" s="234"/>
      <c r="HO1199" s="234"/>
      <c r="HP1199" s="234"/>
      <c r="HQ1199" s="234"/>
      <c r="HR1199" s="234"/>
      <c r="HS1199" s="234"/>
      <c r="HT1199" s="234"/>
      <c r="HU1199" s="234"/>
      <c r="HV1199" s="234"/>
      <c r="HW1199" s="234"/>
      <c r="HX1199" s="234"/>
      <c r="HY1199" s="234"/>
      <c r="HZ1199" s="234"/>
      <c r="IA1199" s="234"/>
      <c r="IB1199" s="234"/>
      <c r="IC1199" s="234"/>
      <c r="ID1199" s="234"/>
    </row>
    <row r="1201" spans="1:238" s="311" customFormat="1">
      <c r="A1201" s="249"/>
      <c r="B1201" s="280"/>
      <c r="C1201" s="280"/>
      <c r="D1201" s="280"/>
      <c r="E1201" s="280"/>
      <c r="F1201" s="280"/>
      <c r="G1201" s="280"/>
      <c r="H1201" s="243"/>
      <c r="I1201" s="307"/>
      <c r="J1201" s="308"/>
      <c r="K1201" s="309"/>
      <c r="L1201" s="310"/>
      <c r="N1201" s="301"/>
      <c r="O1201" s="301"/>
      <c r="P1201" s="234"/>
      <c r="Q1201" s="234"/>
      <c r="R1201" s="234"/>
      <c r="S1201" s="234"/>
      <c r="T1201" s="234"/>
      <c r="U1201" s="234"/>
      <c r="V1201" s="234"/>
      <c r="W1201" s="234"/>
      <c r="X1201" s="234"/>
      <c r="Y1201" s="234"/>
      <c r="Z1201" s="234"/>
      <c r="AA1201" s="234"/>
      <c r="AB1201" s="234"/>
      <c r="AC1201" s="234"/>
      <c r="AD1201" s="234"/>
      <c r="AE1201" s="234"/>
      <c r="AF1201" s="234"/>
      <c r="AG1201" s="234"/>
      <c r="AH1201" s="234"/>
      <c r="AI1201" s="234"/>
      <c r="AJ1201" s="234"/>
      <c r="AK1201" s="234"/>
      <c r="AL1201" s="234"/>
      <c r="AM1201" s="234"/>
      <c r="AN1201" s="234"/>
      <c r="AO1201" s="234"/>
      <c r="AP1201" s="234"/>
      <c r="AQ1201" s="234"/>
      <c r="AR1201" s="234"/>
      <c r="AS1201" s="234"/>
      <c r="AT1201" s="234"/>
      <c r="AU1201" s="234"/>
      <c r="AV1201" s="234"/>
      <c r="AW1201" s="234"/>
      <c r="AX1201" s="234"/>
      <c r="AY1201" s="234"/>
      <c r="AZ1201" s="234"/>
      <c r="BA1201" s="234"/>
      <c r="BB1201" s="234"/>
      <c r="BC1201" s="234"/>
      <c r="BD1201" s="234"/>
      <c r="BE1201" s="234"/>
      <c r="BF1201" s="234"/>
      <c r="BG1201" s="234"/>
      <c r="BH1201" s="234"/>
      <c r="BI1201" s="234"/>
      <c r="BJ1201" s="234"/>
      <c r="BK1201" s="234"/>
      <c r="BL1201" s="234"/>
      <c r="BM1201" s="234"/>
      <c r="BN1201" s="234"/>
      <c r="BO1201" s="234"/>
      <c r="BP1201" s="234"/>
      <c r="BQ1201" s="234"/>
      <c r="BR1201" s="234"/>
      <c r="BS1201" s="234"/>
      <c r="BT1201" s="234"/>
      <c r="BU1201" s="234"/>
      <c r="BV1201" s="234"/>
      <c r="BW1201" s="234"/>
      <c r="BX1201" s="234"/>
      <c r="BY1201" s="234"/>
      <c r="BZ1201" s="234"/>
      <c r="CA1201" s="234"/>
      <c r="CB1201" s="234"/>
      <c r="CC1201" s="234"/>
      <c r="CD1201" s="234"/>
      <c r="CE1201" s="234"/>
      <c r="CF1201" s="234"/>
      <c r="CG1201" s="234"/>
      <c r="CH1201" s="234"/>
      <c r="CI1201" s="234"/>
      <c r="CJ1201" s="234"/>
      <c r="CK1201" s="234"/>
      <c r="CL1201" s="234"/>
      <c r="CM1201" s="234"/>
      <c r="CN1201" s="234"/>
      <c r="CO1201" s="234"/>
      <c r="CP1201" s="234"/>
      <c r="CQ1201" s="234"/>
      <c r="CR1201" s="234"/>
      <c r="CS1201" s="234"/>
      <c r="CT1201" s="234"/>
      <c r="CU1201" s="234"/>
      <c r="CV1201" s="234"/>
      <c r="CW1201" s="234"/>
      <c r="CX1201" s="234"/>
      <c r="CY1201" s="234"/>
      <c r="CZ1201" s="234"/>
      <c r="DA1201" s="234"/>
      <c r="DB1201" s="234"/>
      <c r="DC1201" s="234"/>
      <c r="DD1201" s="234"/>
      <c r="DE1201" s="234"/>
      <c r="DF1201" s="234"/>
      <c r="DG1201" s="234"/>
      <c r="DH1201" s="234"/>
      <c r="DI1201" s="234"/>
      <c r="DJ1201" s="234"/>
      <c r="DK1201" s="234"/>
      <c r="DL1201" s="234"/>
      <c r="DM1201" s="234"/>
      <c r="DN1201" s="234"/>
      <c r="DO1201" s="234"/>
      <c r="DP1201" s="234"/>
      <c r="DQ1201" s="234"/>
      <c r="DR1201" s="234"/>
      <c r="DS1201" s="234"/>
      <c r="DT1201" s="234"/>
      <c r="DU1201" s="234"/>
      <c r="DV1201" s="234"/>
      <c r="DW1201" s="234"/>
      <c r="DX1201" s="234"/>
      <c r="DY1201" s="234"/>
      <c r="DZ1201" s="234"/>
      <c r="EA1201" s="234"/>
      <c r="EB1201" s="234"/>
      <c r="EC1201" s="234"/>
      <c r="ED1201" s="234"/>
      <c r="EE1201" s="234"/>
      <c r="EF1201" s="234"/>
      <c r="EG1201" s="234"/>
      <c r="EH1201" s="234"/>
      <c r="EI1201" s="234"/>
      <c r="EJ1201" s="234"/>
      <c r="EK1201" s="234"/>
      <c r="EL1201" s="234"/>
      <c r="EM1201" s="234"/>
      <c r="EN1201" s="234"/>
      <c r="EO1201" s="234"/>
      <c r="EP1201" s="234"/>
      <c r="EQ1201" s="234"/>
      <c r="ER1201" s="234"/>
      <c r="ES1201" s="234"/>
      <c r="ET1201" s="234"/>
      <c r="EU1201" s="234"/>
      <c r="EV1201" s="234"/>
      <c r="EW1201" s="234"/>
      <c r="EX1201" s="234"/>
      <c r="EY1201" s="234"/>
      <c r="EZ1201" s="234"/>
      <c r="FA1201" s="234"/>
      <c r="FB1201" s="234"/>
      <c r="FC1201" s="234"/>
      <c r="FD1201" s="234"/>
      <c r="FE1201" s="234"/>
      <c r="FF1201" s="234"/>
      <c r="FG1201" s="234"/>
      <c r="FH1201" s="234"/>
      <c r="FI1201" s="234"/>
      <c r="FJ1201" s="234"/>
      <c r="FK1201" s="234"/>
      <c r="FL1201" s="234"/>
      <c r="FM1201" s="234"/>
      <c r="FN1201" s="234"/>
      <c r="FO1201" s="234"/>
      <c r="FP1201" s="234"/>
      <c r="FQ1201" s="234"/>
      <c r="FR1201" s="234"/>
      <c r="FS1201" s="234"/>
      <c r="FT1201" s="234"/>
      <c r="FU1201" s="234"/>
      <c r="FV1201" s="234"/>
      <c r="FW1201" s="234"/>
      <c r="FX1201" s="234"/>
      <c r="FY1201" s="234"/>
      <c r="FZ1201" s="234"/>
      <c r="GA1201" s="234"/>
      <c r="GB1201" s="234"/>
      <c r="GC1201" s="234"/>
      <c r="GD1201" s="234"/>
      <c r="GE1201" s="234"/>
      <c r="GF1201" s="234"/>
      <c r="GG1201" s="234"/>
      <c r="GH1201" s="234"/>
      <c r="GI1201" s="234"/>
      <c r="GJ1201" s="234"/>
      <c r="GK1201" s="234"/>
      <c r="GL1201" s="234"/>
      <c r="GM1201" s="234"/>
      <c r="GN1201" s="234"/>
      <c r="GO1201" s="234"/>
      <c r="GP1201" s="234"/>
      <c r="GQ1201" s="234"/>
      <c r="GR1201" s="234"/>
      <c r="GS1201" s="234"/>
      <c r="GT1201" s="234"/>
      <c r="GU1201" s="234"/>
      <c r="GV1201" s="234"/>
      <c r="GW1201" s="234"/>
      <c r="GX1201" s="234"/>
      <c r="GY1201" s="234"/>
      <c r="GZ1201" s="234"/>
      <c r="HA1201" s="234"/>
      <c r="HB1201" s="234"/>
      <c r="HC1201" s="234"/>
      <c r="HD1201" s="234"/>
      <c r="HE1201" s="234"/>
      <c r="HF1201" s="234"/>
      <c r="HG1201" s="234"/>
      <c r="HH1201" s="234"/>
      <c r="HI1201" s="234"/>
      <c r="HJ1201" s="234"/>
      <c r="HK1201" s="234"/>
      <c r="HL1201" s="234"/>
      <c r="HM1201" s="234"/>
      <c r="HN1201" s="234"/>
      <c r="HO1201" s="234"/>
      <c r="HP1201" s="234"/>
      <c r="HQ1201" s="234"/>
      <c r="HR1201" s="234"/>
      <c r="HS1201" s="234"/>
      <c r="HT1201" s="234"/>
      <c r="HU1201" s="234"/>
      <c r="HV1201" s="234"/>
      <c r="HW1201" s="234"/>
      <c r="HX1201" s="234"/>
      <c r="HY1201" s="234"/>
      <c r="HZ1201" s="234"/>
      <c r="IA1201" s="234"/>
      <c r="IB1201" s="234"/>
      <c r="IC1201" s="234"/>
      <c r="ID1201" s="234"/>
    </row>
    <row r="1203" spans="1:238" s="311" customFormat="1">
      <c r="A1203" s="249"/>
      <c r="B1203" s="280"/>
      <c r="C1203" s="280"/>
      <c r="D1203" s="280"/>
      <c r="E1203" s="280"/>
      <c r="F1203" s="280"/>
      <c r="G1203" s="280"/>
      <c r="H1203" s="243"/>
      <c r="I1203" s="307"/>
      <c r="J1203" s="308"/>
      <c r="K1203" s="309"/>
      <c r="L1203" s="310"/>
      <c r="N1203" s="301"/>
      <c r="O1203" s="301"/>
      <c r="P1203" s="234"/>
      <c r="Q1203" s="234"/>
      <c r="R1203" s="234"/>
      <c r="S1203" s="234"/>
      <c r="T1203" s="234"/>
      <c r="U1203" s="234"/>
      <c r="V1203" s="234"/>
      <c r="W1203" s="234"/>
      <c r="X1203" s="234"/>
      <c r="Y1203" s="234"/>
      <c r="Z1203" s="234"/>
      <c r="AA1203" s="234"/>
      <c r="AB1203" s="234"/>
      <c r="AC1203" s="234"/>
      <c r="AD1203" s="234"/>
      <c r="AE1203" s="234"/>
      <c r="AF1203" s="234"/>
      <c r="AG1203" s="234"/>
      <c r="AH1203" s="234"/>
      <c r="AI1203" s="234"/>
      <c r="AJ1203" s="234"/>
      <c r="AK1203" s="234"/>
      <c r="AL1203" s="234"/>
      <c r="AM1203" s="234"/>
      <c r="AN1203" s="234"/>
      <c r="AO1203" s="234"/>
      <c r="AP1203" s="234"/>
      <c r="AQ1203" s="234"/>
      <c r="AR1203" s="234"/>
      <c r="AS1203" s="234"/>
      <c r="AT1203" s="234"/>
      <c r="AU1203" s="234"/>
      <c r="AV1203" s="234"/>
      <c r="AW1203" s="234"/>
      <c r="AX1203" s="234"/>
      <c r="AY1203" s="234"/>
      <c r="AZ1203" s="234"/>
      <c r="BA1203" s="234"/>
      <c r="BB1203" s="234"/>
      <c r="BC1203" s="234"/>
      <c r="BD1203" s="234"/>
      <c r="BE1203" s="234"/>
      <c r="BF1203" s="234"/>
      <c r="BG1203" s="234"/>
      <c r="BH1203" s="234"/>
      <c r="BI1203" s="234"/>
      <c r="BJ1203" s="234"/>
      <c r="BK1203" s="234"/>
      <c r="BL1203" s="234"/>
      <c r="BM1203" s="234"/>
      <c r="BN1203" s="234"/>
      <c r="BO1203" s="234"/>
      <c r="BP1203" s="234"/>
      <c r="BQ1203" s="234"/>
      <c r="BR1203" s="234"/>
      <c r="BS1203" s="234"/>
      <c r="BT1203" s="234"/>
      <c r="BU1203" s="234"/>
      <c r="BV1203" s="234"/>
      <c r="BW1203" s="234"/>
      <c r="BX1203" s="234"/>
      <c r="BY1203" s="234"/>
      <c r="BZ1203" s="234"/>
      <c r="CA1203" s="234"/>
      <c r="CB1203" s="234"/>
      <c r="CC1203" s="234"/>
      <c r="CD1203" s="234"/>
      <c r="CE1203" s="234"/>
      <c r="CF1203" s="234"/>
      <c r="CG1203" s="234"/>
      <c r="CH1203" s="234"/>
      <c r="CI1203" s="234"/>
      <c r="CJ1203" s="234"/>
      <c r="CK1203" s="234"/>
      <c r="CL1203" s="234"/>
      <c r="CM1203" s="234"/>
      <c r="CN1203" s="234"/>
      <c r="CO1203" s="234"/>
      <c r="CP1203" s="234"/>
      <c r="CQ1203" s="234"/>
      <c r="CR1203" s="234"/>
      <c r="CS1203" s="234"/>
      <c r="CT1203" s="234"/>
      <c r="CU1203" s="234"/>
      <c r="CV1203" s="234"/>
      <c r="CW1203" s="234"/>
      <c r="CX1203" s="234"/>
      <c r="CY1203" s="234"/>
      <c r="CZ1203" s="234"/>
      <c r="DA1203" s="234"/>
      <c r="DB1203" s="234"/>
      <c r="DC1203" s="234"/>
      <c r="DD1203" s="234"/>
      <c r="DE1203" s="234"/>
      <c r="DF1203" s="234"/>
      <c r="DG1203" s="234"/>
      <c r="DH1203" s="234"/>
      <c r="DI1203" s="234"/>
      <c r="DJ1203" s="234"/>
      <c r="DK1203" s="234"/>
      <c r="DL1203" s="234"/>
      <c r="DM1203" s="234"/>
      <c r="DN1203" s="234"/>
      <c r="DO1203" s="234"/>
      <c r="DP1203" s="234"/>
      <c r="DQ1203" s="234"/>
      <c r="DR1203" s="234"/>
      <c r="DS1203" s="234"/>
      <c r="DT1203" s="234"/>
      <c r="DU1203" s="234"/>
      <c r="DV1203" s="234"/>
      <c r="DW1203" s="234"/>
      <c r="DX1203" s="234"/>
      <c r="DY1203" s="234"/>
      <c r="DZ1203" s="234"/>
      <c r="EA1203" s="234"/>
      <c r="EB1203" s="234"/>
      <c r="EC1203" s="234"/>
      <c r="ED1203" s="234"/>
      <c r="EE1203" s="234"/>
      <c r="EF1203" s="234"/>
      <c r="EG1203" s="234"/>
      <c r="EH1203" s="234"/>
      <c r="EI1203" s="234"/>
      <c r="EJ1203" s="234"/>
      <c r="EK1203" s="234"/>
      <c r="EL1203" s="234"/>
      <c r="EM1203" s="234"/>
      <c r="EN1203" s="234"/>
      <c r="EO1203" s="234"/>
      <c r="EP1203" s="234"/>
      <c r="EQ1203" s="234"/>
      <c r="ER1203" s="234"/>
      <c r="ES1203" s="234"/>
      <c r="ET1203" s="234"/>
      <c r="EU1203" s="234"/>
      <c r="EV1203" s="234"/>
      <c r="EW1203" s="234"/>
      <c r="EX1203" s="234"/>
      <c r="EY1203" s="234"/>
      <c r="EZ1203" s="234"/>
      <c r="FA1203" s="234"/>
      <c r="FB1203" s="234"/>
      <c r="FC1203" s="234"/>
      <c r="FD1203" s="234"/>
      <c r="FE1203" s="234"/>
      <c r="FF1203" s="234"/>
      <c r="FG1203" s="234"/>
      <c r="FH1203" s="234"/>
      <c r="FI1203" s="234"/>
      <c r="FJ1203" s="234"/>
      <c r="FK1203" s="234"/>
      <c r="FL1203" s="234"/>
      <c r="FM1203" s="234"/>
      <c r="FN1203" s="234"/>
      <c r="FO1203" s="234"/>
      <c r="FP1203" s="234"/>
      <c r="FQ1203" s="234"/>
      <c r="FR1203" s="234"/>
      <c r="FS1203" s="234"/>
      <c r="FT1203" s="234"/>
      <c r="FU1203" s="234"/>
      <c r="FV1203" s="234"/>
      <c r="FW1203" s="234"/>
      <c r="FX1203" s="234"/>
      <c r="FY1203" s="234"/>
      <c r="FZ1203" s="234"/>
      <c r="GA1203" s="234"/>
      <c r="GB1203" s="234"/>
      <c r="GC1203" s="234"/>
      <c r="GD1203" s="234"/>
      <c r="GE1203" s="234"/>
      <c r="GF1203" s="234"/>
      <c r="GG1203" s="234"/>
      <c r="GH1203" s="234"/>
      <c r="GI1203" s="234"/>
      <c r="GJ1203" s="234"/>
      <c r="GK1203" s="234"/>
      <c r="GL1203" s="234"/>
      <c r="GM1203" s="234"/>
      <c r="GN1203" s="234"/>
      <c r="GO1203" s="234"/>
      <c r="GP1203" s="234"/>
      <c r="GQ1203" s="234"/>
      <c r="GR1203" s="234"/>
      <c r="GS1203" s="234"/>
      <c r="GT1203" s="234"/>
      <c r="GU1203" s="234"/>
      <c r="GV1203" s="234"/>
      <c r="GW1203" s="234"/>
      <c r="GX1203" s="234"/>
      <c r="GY1203" s="234"/>
      <c r="GZ1203" s="234"/>
      <c r="HA1203" s="234"/>
      <c r="HB1203" s="234"/>
      <c r="HC1203" s="234"/>
      <c r="HD1203" s="234"/>
      <c r="HE1203" s="234"/>
      <c r="HF1203" s="234"/>
      <c r="HG1203" s="234"/>
      <c r="HH1203" s="234"/>
      <c r="HI1203" s="234"/>
      <c r="HJ1203" s="234"/>
      <c r="HK1203" s="234"/>
      <c r="HL1203" s="234"/>
      <c r="HM1203" s="234"/>
      <c r="HN1203" s="234"/>
      <c r="HO1203" s="234"/>
      <c r="HP1203" s="234"/>
      <c r="HQ1203" s="234"/>
      <c r="HR1203" s="234"/>
      <c r="HS1203" s="234"/>
      <c r="HT1203" s="234"/>
      <c r="HU1203" s="234"/>
      <c r="HV1203" s="234"/>
      <c r="HW1203" s="234"/>
      <c r="HX1203" s="234"/>
      <c r="HY1203" s="234"/>
      <c r="HZ1203" s="234"/>
      <c r="IA1203" s="234"/>
      <c r="IB1203" s="234"/>
      <c r="IC1203" s="234"/>
      <c r="ID1203" s="234"/>
    </row>
    <row r="1205" spans="1:238" s="311" customFormat="1">
      <c r="A1205" s="249"/>
      <c r="B1205" s="280"/>
      <c r="C1205" s="280"/>
      <c r="D1205" s="280"/>
      <c r="E1205" s="280"/>
      <c r="F1205" s="280"/>
      <c r="G1205" s="280"/>
      <c r="H1205" s="243"/>
      <c r="I1205" s="307"/>
      <c r="J1205" s="308"/>
      <c r="K1205" s="309"/>
      <c r="L1205" s="310"/>
      <c r="N1205" s="301"/>
      <c r="O1205" s="301"/>
      <c r="P1205" s="234"/>
      <c r="Q1205" s="234"/>
      <c r="R1205" s="234"/>
      <c r="S1205" s="234"/>
      <c r="T1205" s="234"/>
      <c r="U1205" s="234"/>
      <c r="V1205" s="234"/>
      <c r="W1205" s="234"/>
      <c r="X1205" s="234"/>
      <c r="Y1205" s="234"/>
      <c r="Z1205" s="234"/>
      <c r="AA1205" s="234"/>
      <c r="AB1205" s="234"/>
      <c r="AC1205" s="234"/>
      <c r="AD1205" s="234"/>
      <c r="AE1205" s="234"/>
      <c r="AF1205" s="234"/>
      <c r="AG1205" s="234"/>
      <c r="AH1205" s="234"/>
      <c r="AI1205" s="234"/>
      <c r="AJ1205" s="234"/>
      <c r="AK1205" s="234"/>
      <c r="AL1205" s="234"/>
      <c r="AM1205" s="234"/>
      <c r="AN1205" s="234"/>
      <c r="AO1205" s="234"/>
      <c r="AP1205" s="234"/>
      <c r="AQ1205" s="234"/>
      <c r="AR1205" s="234"/>
      <c r="AS1205" s="234"/>
      <c r="AT1205" s="234"/>
      <c r="AU1205" s="234"/>
      <c r="AV1205" s="234"/>
      <c r="AW1205" s="234"/>
      <c r="AX1205" s="234"/>
      <c r="AY1205" s="234"/>
      <c r="AZ1205" s="234"/>
      <c r="BA1205" s="234"/>
      <c r="BB1205" s="234"/>
      <c r="BC1205" s="234"/>
      <c r="BD1205" s="234"/>
      <c r="BE1205" s="234"/>
      <c r="BF1205" s="234"/>
      <c r="BG1205" s="234"/>
      <c r="BH1205" s="234"/>
      <c r="BI1205" s="234"/>
      <c r="BJ1205" s="234"/>
      <c r="BK1205" s="234"/>
      <c r="BL1205" s="234"/>
      <c r="BM1205" s="234"/>
      <c r="BN1205" s="234"/>
      <c r="BO1205" s="234"/>
      <c r="BP1205" s="234"/>
      <c r="BQ1205" s="234"/>
      <c r="BR1205" s="234"/>
      <c r="BS1205" s="234"/>
      <c r="BT1205" s="234"/>
      <c r="BU1205" s="234"/>
      <c r="BV1205" s="234"/>
      <c r="BW1205" s="234"/>
      <c r="BX1205" s="234"/>
      <c r="BY1205" s="234"/>
      <c r="BZ1205" s="234"/>
      <c r="CA1205" s="234"/>
      <c r="CB1205" s="234"/>
      <c r="CC1205" s="234"/>
      <c r="CD1205" s="234"/>
      <c r="CE1205" s="234"/>
      <c r="CF1205" s="234"/>
      <c r="CG1205" s="234"/>
      <c r="CH1205" s="234"/>
      <c r="CI1205" s="234"/>
      <c r="CJ1205" s="234"/>
      <c r="CK1205" s="234"/>
      <c r="CL1205" s="234"/>
      <c r="CM1205" s="234"/>
      <c r="CN1205" s="234"/>
      <c r="CO1205" s="234"/>
      <c r="CP1205" s="234"/>
      <c r="CQ1205" s="234"/>
      <c r="CR1205" s="234"/>
      <c r="CS1205" s="234"/>
      <c r="CT1205" s="234"/>
      <c r="CU1205" s="234"/>
      <c r="CV1205" s="234"/>
      <c r="CW1205" s="234"/>
      <c r="CX1205" s="234"/>
      <c r="CY1205" s="234"/>
      <c r="CZ1205" s="234"/>
      <c r="DA1205" s="234"/>
      <c r="DB1205" s="234"/>
      <c r="DC1205" s="234"/>
      <c r="DD1205" s="234"/>
      <c r="DE1205" s="234"/>
      <c r="DF1205" s="234"/>
      <c r="DG1205" s="234"/>
      <c r="DH1205" s="234"/>
      <c r="DI1205" s="234"/>
      <c r="DJ1205" s="234"/>
      <c r="DK1205" s="234"/>
      <c r="DL1205" s="234"/>
      <c r="DM1205" s="234"/>
      <c r="DN1205" s="234"/>
      <c r="DO1205" s="234"/>
      <c r="DP1205" s="234"/>
      <c r="DQ1205" s="234"/>
      <c r="DR1205" s="234"/>
      <c r="DS1205" s="234"/>
      <c r="DT1205" s="234"/>
      <c r="DU1205" s="234"/>
      <c r="DV1205" s="234"/>
      <c r="DW1205" s="234"/>
      <c r="DX1205" s="234"/>
      <c r="DY1205" s="234"/>
      <c r="DZ1205" s="234"/>
      <c r="EA1205" s="234"/>
      <c r="EB1205" s="234"/>
      <c r="EC1205" s="234"/>
      <c r="ED1205" s="234"/>
      <c r="EE1205" s="234"/>
      <c r="EF1205" s="234"/>
      <c r="EG1205" s="234"/>
      <c r="EH1205" s="234"/>
      <c r="EI1205" s="234"/>
      <c r="EJ1205" s="234"/>
      <c r="EK1205" s="234"/>
      <c r="EL1205" s="234"/>
      <c r="EM1205" s="234"/>
      <c r="EN1205" s="234"/>
      <c r="EO1205" s="234"/>
      <c r="EP1205" s="234"/>
      <c r="EQ1205" s="234"/>
      <c r="ER1205" s="234"/>
      <c r="ES1205" s="234"/>
      <c r="ET1205" s="234"/>
      <c r="EU1205" s="234"/>
      <c r="EV1205" s="234"/>
      <c r="EW1205" s="234"/>
      <c r="EX1205" s="234"/>
      <c r="EY1205" s="234"/>
      <c r="EZ1205" s="234"/>
      <c r="FA1205" s="234"/>
      <c r="FB1205" s="234"/>
      <c r="FC1205" s="234"/>
      <c r="FD1205" s="234"/>
      <c r="FE1205" s="234"/>
      <c r="FF1205" s="234"/>
      <c r="FG1205" s="234"/>
      <c r="FH1205" s="234"/>
      <c r="FI1205" s="234"/>
      <c r="FJ1205" s="234"/>
      <c r="FK1205" s="234"/>
      <c r="FL1205" s="234"/>
      <c r="FM1205" s="234"/>
      <c r="FN1205" s="234"/>
      <c r="FO1205" s="234"/>
      <c r="FP1205" s="234"/>
      <c r="FQ1205" s="234"/>
      <c r="FR1205" s="234"/>
      <c r="FS1205" s="234"/>
      <c r="FT1205" s="234"/>
      <c r="FU1205" s="234"/>
      <c r="FV1205" s="234"/>
      <c r="FW1205" s="234"/>
      <c r="FX1205" s="234"/>
      <c r="FY1205" s="234"/>
      <c r="FZ1205" s="234"/>
      <c r="GA1205" s="234"/>
      <c r="GB1205" s="234"/>
      <c r="GC1205" s="234"/>
      <c r="GD1205" s="234"/>
      <c r="GE1205" s="234"/>
      <c r="GF1205" s="234"/>
      <c r="GG1205" s="234"/>
      <c r="GH1205" s="234"/>
      <c r="GI1205" s="234"/>
      <c r="GJ1205" s="234"/>
      <c r="GK1205" s="234"/>
      <c r="GL1205" s="234"/>
      <c r="GM1205" s="234"/>
      <c r="GN1205" s="234"/>
      <c r="GO1205" s="234"/>
      <c r="GP1205" s="234"/>
      <c r="GQ1205" s="234"/>
      <c r="GR1205" s="234"/>
      <c r="GS1205" s="234"/>
      <c r="GT1205" s="234"/>
      <c r="GU1205" s="234"/>
      <c r="GV1205" s="234"/>
      <c r="GW1205" s="234"/>
      <c r="GX1205" s="234"/>
      <c r="GY1205" s="234"/>
      <c r="GZ1205" s="234"/>
      <c r="HA1205" s="234"/>
      <c r="HB1205" s="234"/>
      <c r="HC1205" s="234"/>
      <c r="HD1205" s="234"/>
      <c r="HE1205" s="234"/>
      <c r="HF1205" s="234"/>
      <c r="HG1205" s="234"/>
      <c r="HH1205" s="234"/>
      <c r="HI1205" s="234"/>
      <c r="HJ1205" s="234"/>
      <c r="HK1205" s="234"/>
      <c r="HL1205" s="234"/>
      <c r="HM1205" s="234"/>
      <c r="HN1205" s="234"/>
      <c r="HO1205" s="234"/>
      <c r="HP1205" s="234"/>
      <c r="HQ1205" s="234"/>
      <c r="HR1205" s="234"/>
      <c r="HS1205" s="234"/>
      <c r="HT1205" s="234"/>
      <c r="HU1205" s="234"/>
      <c r="HV1205" s="234"/>
      <c r="HW1205" s="234"/>
      <c r="HX1205" s="234"/>
      <c r="HY1205" s="234"/>
      <c r="HZ1205" s="234"/>
      <c r="IA1205" s="234"/>
      <c r="IB1205" s="234"/>
      <c r="IC1205" s="234"/>
      <c r="ID1205" s="234"/>
    </row>
    <row r="1207" spans="1:238" s="311" customFormat="1">
      <c r="A1207" s="249"/>
      <c r="B1207" s="280"/>
      <c r="C1207" s="280"/>
      <c r="D1207" s="280"/>
      <c r="E1207" s="280"/>
      <c r="F1207" s="280"/>
      <c r="G1207" s="280"/>
      <c r="H1207" s="243"/>
      <c r="I1207" s="307"/>
      <c r="J1207" s="308"/>
      <c r="K1207" s="309"/>
      <c r="L1207" s="310"/>
      <c r="N1207" s="301"/>
      <c r="O1207" s="301"/>
      <c r="P1207" s="234"/>
      <c r="Q1207" s="234"/>
      <c r="R1207" s="234"/>
      <c r="S1207" s="234"/>
      <c r="T1207" s="234"/>
      <c r="U1207" s="234"/>
      <c r="V1207" s="234"/>
      <c r="W1207" s="234"/>
      <c r="X1207" s="234"/>
      <c r="Y1207" s="234"/>
      <c r="Z1207" s="234"/>
      <c r="AA1207" s="234"/>
      <c r="AB1207" s="234"/>
      <c r="AC1207" s="234"/>
      <c r="AD1207" s="234"/>
      <c r="AE1207" s="234"/>
      <c r="AF1207" s="234"/>
      <c r="AG1207" s="234"/>
      <c r="AH1207" s="234"/>
      <c r="AI1207" s="234"/>
      <c r="AJ1207" s="234"/>
      <c r="AK1207" s="234"/>
      <c r="AL1207" s="234"/>
      <c r="AM1207" s="234"/>
      <c r="AN1207" s="234"/>
      <c r="AO1207" s="234"/>
      <c r="AP1207" s="234"/>
      <c r="AQ1207" s="234"/>
      <c r="AR1207" s="234"/>
      <c r="AS1207" s="234"/>
      <c r="AT1207" s="234"/>
      <c r="AU1207" s="234"/>
      <c r="AV1207" s="234"/>
      <c r="AW1207" s="234"/>
      <c r="AX1207" s="234"/>
      <c r="AY1207" s="234"/>
      <c r="AZ1207" s="234"/>
      <c r="BA1207" s="234"/>
      <c r="BB1207" s="234"/>
      <c r="BC1207" s="234"/>
      <c r="BD1207" s="234"/>
      <c r="BE1207" s="234"/>
      <c r="BF1207" s="234"/>
      <c r="BG1207" s="234"/>
      <c r="BH1207" s="234"/>
      <c r="BI1207" s="234"/>
      <c r="BJ1207" s="234"/>
      <c r="BK1207" s="234"/>
      <c r="BL1207" s="234"/>
      <c r="BM1207" s="234"/>
      <c r="BN1207" s="234"/>
      <c r="BO1207" s="234"/>
      <c r="BP1207" s="234"/>
      <c r="BQ1207" s="234"/>
      <c r="BR1207" s="234"/>
      <c r="BS1207" s="234"/>
      <c r="BT1207" s="234"/>
      <c r="BU1207" s="234"/>
      <c r="BV1207" s="234"/>
      <c r="BW1207" s="234"/>
      <c r="BX1207" s="234"/>
      <c r="BY1207" s="234"/>
      <c r="BZ1207" s="234"/>
      <c r="CA1207" s="234"/>
      <c r="CB1207" s="234"/>
      <c r="CC1207" s="234"/>
      <c r="CD1207" s="234"/>
      <c r="CE1207" s="234"/>
      <c r="CF1207" s="234"/>
      <c r="CG1207" s="234"/>
      <c r="CH1207" s="234"/>
      <c r="CI1207" s="234"/>
      <c r="CJ1207" s="234"/>
      <c r="CK1207" s="234"/>
      <c r="CL1207" s="234"/>
      <c r="CM1207" s="234"/>
      <c r="CN1207" s="234"/>
      <c r="CO1207" s="234"/>
      <c r="CP1207" s="234"/>
      <c r="CQ1207" s="234"/>
      <c r="CR1207" s="234"/>
      <c r="CS1207" s="234"/>
      <c r="CT1207" s="234"/>
      <c r="CU1207" s="234"/>
      <c r="CV1207" s="234"/>
      <c r="CW1207" s="234"/>
      <c r="CX1207" s="234"/>
      <c r="CY1207" s="234"/>
      <c r="CZ1207" s="234"/>
      <c r="DA1207" s="234"/>
      <c r="DB1207" s="234"/>
      <c r="DC1207" s="234"/>
      <c r="DD1207" s="234"/>
      <c r="DE1207" s="234"/>
      <c r="DF1207" s="234"/>
      <c r="DG1207" s="234"/>
      <c r="DH1207" s="234"/>
      <c r="DI1207" s="234"/>
      <c r="DJ1207" s="234"/>
      <c r="DK1207" s="234"/>
      <c r="DL1207" s="234"/>
      <c r="DM1207" s="234"/>
      <c r="DN1207" s="234"/>
      <c r="DO1207" s="234"/>
      <c r="DP1207" s="234"/>
      <c r="DQ1207" s="234"/>
      <c r="DR1207" s="234"/>
      <c r="DS1207" s="234"/>
      <c r="DT1207" s="234"/>
      <c r="DU1207" s="234"/>
      <c r="DV1207" s="234"/>
      <c r="DW1207" s="234"/>
      <c r="DX1207" s="234"/>
      <c r="DY1207" s="234"/>
      <c r="DZ1207" s="234"/>
      <c r="EA1207" s="234"/>
      <c r="EB1207" s="234"/>
      <c r="EC1207" s="234"/>
      <c r="ED1207" s="234"/>
      <c r="EE1207" s="234"/>
      <c r="EF1207" s="234"/>
      <c r="EG1207" s="234"/>
      <c r="EH1207" s="234"/>
      <c r="EI1207" s="234"/>
      <c r="EJ1207" s="234"/>
      <c r="EK1207" s="234"/>
      <c r="EL1207" s="234"/>
      <c r="EM1207" s="234"/>
      <c r="EN1207" s="234"/>
      <c r="EO1207" s="234"/>
      <c r="EP1207" s="234"/>
      <c r="EQ1207" s="234"/>
      <c r="ER1207" s="234"/>
      <c r="ES1207" s="234"/>
      <c r="ET1207" s="234"/>
      <c r="EU1207" s="234"/>
      <c r="EV1207" s="234"/>
      <c r="EW1207" s="234"/>
      <c r="EX1207" s="234"/>
      <c r="EY1207" s="234"/>
      <c r="EZ1207" s="234"/>
      <c r="FA1207" s="234"/>
      <c r="FB1207" s="234"/>
      <c r="FC1207" s="234"/>
      <c r="FD1207" s="234"/>
      <c r="FE1207" s="234"/>
      <c r="FF1207" s="234"/>
      <c r="FG1207" s="234"/>
      <c r="FH1207" s="234"/>
      <c r="FI1207" s="234"/>
      <c r="FJ1207" s="234"/>
      <c r="FK1207" s="234"/>
      <c r="FL1207" s="234"/>
      <c r="FM1207" s="234"/>
      <c r="FN1207" s="234"/>
      <c r="FO1207" s="234"/>
      <c r="FP1207" s="234"/>
      <c r="FQ1207" s="234"/>
      <c r="FR1207" s="234"/>
      <c r="FS1207" s="234"/>
      <c r="FT1207" s="234"/>
      <c r="FU1207" s="234"/>
      <c r="FV1207" s="234"/>
      <c r="FW1207" s="234"/>
      <c r="FX1207" s="234"/>
      <c r="FY1207" s="234"/>
      <c r="FZ1207" s="234"/>
      <c r="GA1207" s="234"/>
      <c r="GB1207" s="234"/>
      <c r="GC1207" s="234"/>
      <c r="GD1207" s="234"/>
      <c r="GE1207" s="234"/>
      <c r="GF1207" s="234"/>
      <c r="GG1207" s="234"/>
      <c r="GH1207" s="234"/>
      <c r="GI1207" s="234"/>
      <c r="GJ1207" s="234"/>
      <c r="GK1207" s="234"/>
      <c r="GL1207" s="234"/>
      <c r="GM1207" s="234"/>
      <c r="GN1207" s="234"/>
      <c r="GO1207" s="234"/>
      <c r="GP1207" s="234"/>
      <c r="GQ1207" s="234"/>
      <c r="GR1207" s="234"/>
      <c r="GS1207" s="234"/>
      <c r="GT1207" s="234"/>
      <c r="GU1207" s="234"/>
      <c r="GV1207" s="234"/>
      <c r="GW1207" s="234"/>
      <c r="GX1207" s="234"/>
      <c r="GY1207" s="234"/>
      <c r="GZ1207" s="234"/>
      <c r="HA1207" s="234"/>
      <c r="HB1207" s="234"/>
      <c r="HC1207" s="234"/>
      <c r="HD1207" s="234"/>
      <c r="HE1207" s="234"/>
      <c r="HF1207" s="234"/>
      <c r="HG1207" s="234"/>
      <c r="HH1207" s="234"/>
      <c r="HI1207" s="234"/>
      <c r="HJ1207" s="234"/>
      <c r="HK1207" s="234"/>
      <c r="HL1207" s="234"/>
      <c r="HM1207" s="234"/>
      <c r="HN1207" s="234"/>
      <c r="HO1207" s="234"/>
      <c r="HP1207" s="234"/>
      <c r="HQ1207" s="234"/>
      <c r="HR1207" s="234"/>
      <c r="HS1207" s="234"/>
      <c r="HT1207" s="234"/>
      <c r="HU1207" s="234"/>
      <c r="HV1207" s="234"/>
      <c r="HW1207" s="234"/>
      <c r="HX1207" s="234"/>
      <c r="HY1207" s="234"/>
      <c r="HZ1207" s="234"/>
      <c r="IA1207" s="234"/>
      <c r="IB1207" s="234"/>
      <c r="IC1207" s="234"/>
      <c r="ID1207" s="234"/>
    </row>
    <row r="1209" spans="1:238" s="311" customFormat="1">
      <c r="A1209" s="249"/>
      <c r="B1209" s="280"/>
      <c r="C1209" s="280"/>
      <c r="D1209" s="280"/>
      <c r="E1209" s="280"/>
      <c r="F1209" s="280"/>
      <c r="G1209" s="280"/>
      <c r="H1209" s="243"/>
      <c r="I1209" s="307"/>
      <c r="J1209" s="308"/>
      <c r="K1209" s="309"/>
      <c r="L1209" s="310"/>
      <c r="N1209" s="301"/>
      <c r="O1209" s="301"/>
      <c r="P1209" s="234"/>
      <c r="Q1209" s="234"/>
      <c r="R1209" s="234"/>
      <c r="S1209" s="234"/>
      <c r="T1209" s="234"/>
      <c r="U1209" s="234"/>
      <c r="V1209" s="234"/>
      <c r="W1209" s="234"/>
      <c r="X1209" s="234"/>
      <c r="Y1209" s="234"/>
      <c r="Z1209" s="234"/>
      <c r="AA1209" s="234"/>
      <c r="AB1209" s="234"/>
      <c r="AC1209" s="234"/>
      <c r="AD1209" s="234"/>
      <c r="AE1209" s="234"/>
      <c r="AF1209" s="234"/>
      <c r="AG1209" s="234"/>
      <c r="AH1209" s="234"/>
      <c r="AI1209" s="234"/>
      <c r="AJ1209" s="234"/>
      <c r="AK1209" s="234"/>
      <c r="AL1209" s="234"/>
      <c r="AM1209" s="234"/>
      <c r="AN1209" s="234"/>
      <c r="AO1209" s="234"/>
      <c r="AP1209" s="234"/>
      <c r="AQ1209" s="234"/>
      <c r="AR1209" s="234"/>
      <c r="AS1209" s="234"/>
      <c r="AT1209" s="234"/>
      <c r="AU1209" s="234"/>
      <c r="AV1209" s="234"/>
      <c r="AW1209" s="234"/>
      <c r="AX1209" s="234"/>
      <c r="AY1209" s="234"/>
      <c r="AZ1209" s="234"/>
      <c r="BA1209" s="234"/>
      <c r="BB1209" s="234"/>
      <c r="BC1209" s="234"/>
      <c r="BD1209" s="234"/>
      <c r="BE1209" s="234"/>
      <c r="BF1209" s="234"/>
      <c r="BG1209" s="234"/>
      <c r="BH1209" s="234"/>
      <c r="BI1209" s="234"/>
      <c r="BJ1209" s="234"/>
      <c r="BK1209" s="234"/>
      <c r="BL1209" s="234"/>
      <c r="BM1209" s="234"/>
      <c r="BN1209" s="234"/>
      <c r="BO1209" s="234"/>
      <c r="BP1209" s="234"/>
      <c r="BQ1209" s="234"/>
      <c r="BR1209" s="234"/>
      <c r="BS1209" s="234"/>
      <c r="BT1209" s="234"/>
      <c r="BU1209" s="234"/>
      <c r="BV1209" s="234"/>
      <c r="BW1209" s="234"/>
      <c r="BX1209" s="234"/>
      <c r="BY1209" s="234"/>
      <c r="BZ1209" s="234"/>
      <c r="CA1209" s="234"/>
      <c r="CB1209" s="234"/>
      <c r="CC1209" s="234"/>
      <c r="CD1209" s="234"/>
      <c r="CE1209" s="234"/>
      <c r="CF1209" s="234"/>
      <c r="CG1209" s="234"/>
      <c r="CH1209" s="234"/>
      <c r="CI1209" s="234"/>
      <c r="CJ1209" s="234"/>
      <c r="CK1209" s="234"/>
      <c r="CL1209" s="234"/>
      <c r="CM1209" s="234"/>
      <c r="CN1209" s="234"/>
      <c r="CO1209" s="234"/>
      <c r="CP1209" s="234"/>
      <c r="CQ1209" s="234"/>
      <c r="CR1209" s="234"/>
      <c r="CS1209" s="234"/>
      <c r="CT1209" s="234"/>
      <c r="CU1209" s="234"/>
      <c r="CV1209" s="234"/>
      <c r="CW1209" s="234"/>
      <c r="CX1209" s="234"/>
      <c r="CY1209" s="234"/>
      <c r="CZ1209" s="234"/>
      <c r="DA1209" s="234"/>
      <c r="DB1209" s="234"/>
      <c r="DC1209" s="234"/>
      <c r="DD1209" s="234"/>
      <c r="DE1209" s="234"/>
      <c r="DF1209" s="234"/>
      <c r="DG1209" s="234"/>
      <c r="DH1209" s="234"/>
      <c r="DI1209" s="234"/>
      <c r="DJ1209" s="234"/>
      <c r="DK1209" s="234"/>
      <c r="DL1209" s="234"/>
      <c r="DM1209" s="234"/>
      <c r="DN1209" s="234"/>
      <c r="DO1209" s="234"/>
      <c r="DP1209" s="234"/>
      <c r="DQ1209" s="234"/>
      <c r="DR1209" s="234"/>
      <c r="DS1209" s="234"/>
      <c r="DT1209" s="234"/>
      <c r="DU1209" s="234"/>
      <c r="DV1209" s="234"/>
      <c r="DW1209" s="234"/>
      <c r="DX1209" s="234"/>
      <c r="DY1209" s="234"/>
      <c r="DZ1209" s="234"/>
      <c r="EA1209" s="234"/>
      <c r="EB1209" s="234"/>
      <c r="EC1209" s="234"/>
      <c r="ED1209" s="234"/>
      <c r="EE1209" s="234"/>
      <c r="EF1209" s="234"/>
      <c r="EG1209" s="234"/>
      <c r="EH1209" s="234"/>
      <c r="EI1209" s="234"/>
      <c r="EJ1209" s="234"/>
      <c r="EK1209" s="234"/>
      <c r="EL1209" s="234"/>
      <c r="EM1209" s="234"/>
      <c r="EN1209" s="234"/>
      <c r="EO1209" s="234"/>
      <c r="EP1209" s="234"/>
      <c r="EQ1209" s="234"/>
      <c r="ER1209" s="234"/>
      <c r="ES1209" s="234"/>
      <c r="ET1209" s="234"/>
      <c r="EU1209" s="234"/>
      <c r="EV1209" s="234"/>
      <c r="EW1209" s="234"/>
      <c r="EX1209" s="234"/>
      <c r="EY1209" s="234"/>
      <c r="EZ1209" s="234"/>
      <c r="FA1209" s="234"/>
      <c r="FB1209" s="234"/>
      <c r="FC1209" s="234"/>
      <c r="FD1209" s="234"/>
      <c r="FE1209" s="234"/>
      <c r="FF1209" s="234"/>
      <c r="FG1209" s="234"/>
      <c r="FH1209" s="234"/>
      <c r="FI1209" s="234"/>
      <c r="FJ1209" s="234"/>
      <c r="FK1209" s="234"/>
      <c r="FL1209" s="234"/>
      <c r="FM1209" s="234"/>
      <c r="FN1209" s="234"/>
      <c r="FO1209" s="234"/>
      <c r="FP1209" s="234"/>
      <c r="FQ1209" s="234"/>
      <c r="FR1209" s="234"/>
      <c r="FS1209" s="234"/>
      <c r="FT1209" s="234"/>
      <c r="FU1209" s="234"/>
      <c r="FV1209" s="234"/>
      <c r="FW1209" s="234"/>
      <c r="FX1209" s="234"/>
      <c r="FY1209" s="234"/>
      <c r="FZ1209" s="234"/>
      <c r="GA1209" s="234"/>
      <c r="GB1209" s="234"/>
      <c r="GC1209" s="234"/>
      <c r="GD1209" s="234"/>
      <c r="GE1209" s="234"/>
      <c r="GF1209" s="234"/>
      <c r="GG1209" s="234"/>
      <c r="GH1209" s="234"/>
      <c r="GI1209" s="234"/>
      <c r="GJ1209" s="234"/>
      <c r="GK1209" s="234"/>
      <c r="GL1209" s="234"/>
      <c r="GM1209" s="234"/>
      <c r="GN1209" s="234"/>
      <c r="GO1209" s="234"/>
      <c r="GP1209" s="234"/>
      <c r="GQ1209" s="234"/>
      <c r="GR1209" s="234"/>
      <c r="GS1209" s="234"/>
      <c r="GT1209" s="234"/>
      <c r="GU1209" s="234"/>
      <c r="GV1209" s="234"/>
      <c r="GW1209" s="234"/>
      <c r="GX1209" s="234"/>
      <c r="GY1209" s="234"/>
      <c r="GZ1209" s="234"/>
      <c r="HA1209" s="234"/>
      <c r="HB1209" s="234"/>
      <c r="HC1209" s="234"/>
      <c r="HD1209" s="234"/>
      <c r="HE1209" s="234"/>
      <c r="HF1209" s="234"/>
      <c r="HG1209" s="234"/>
      <c r="HH1209" s="234"/>
      <c r="HI1209" s="234"/>
      <c r="HJ1209" s="234"/>
      <c r="HK1209" s="234"/>
      <c r="HL1209" s="234"/>
      <c r="HM1209" s="234"/>
      <c r="HN1209" s="234"/>
      <c r="HO1209" s="234"/>
      <c r="HP1209" s="234"/>
      <c r="HQ1209" s="234"/>
      <c r="HR1209" s="234"/>
      <c r="HS1209" s="234"/>
      <c r="HT1209" s="234"/>
      <c r="HU1209" s="234"/>
      <c r="HV1209" s="234"/>
      <c r="HW1209" s="234"/>
      <c r="HX1209" s="234"/>
      <c r="HY1209" s="234"/>
      <c r="HZ1209" s="234"/>
      <c r="IA1209" s="234"/>
      <c r="IB1209" s="234"/>
      <c r="IC1209" s="234"/>
      <c r="ID1209" s="234"/>
    </row>
    <row r="1211" spans="1:238" s="311" customFormat="1">
      <c r="A1211" s="249"/>
      <c r="B1211" s="280"/>
      <c r="C1211" s="280"/>
      <c r="D1211" s="280"/>
      <c r="E1211" s="280"/>
      <c r="F1211" s="280"/>
      <c r="G1211" s="280"/>
      <c r="H1211" s="243"/>
      <c r="I1211" s="307"/>
      <c r="J1211" s="308"/>
      <c r="K1211" s="309"/>
      <c r="L1211" s="310"/>
      <c r="N1211" s="301"/>
      <c r="O1211" s="301"/>
      <c r="P1211" s="234"/>
      <c r="Q1211" s="234"/>
      <c r="R1211" s="234"/>
      <c r="S1211" s="234"/>
      <c r="T1211" s="234"/>
      <c r="U1211" s="234"/>
      <c r="V1211" s="234"/>
      <c r="W1211" s="234"/>
      <c r="X1211" s="234"/>
      <c r="Y1211" s="234"/>
      <c r="Z1211" s="234"/>
      <c r="AA1211" s="234"/>
      <c r="AB1211" s="234"/>
      <c r="AC1211" s="234"/>
      <c r="AD1211" s="234"/>
      <c r="AE1211" s="234"/>
      <c r="AF1211" s="234"/>
      <c r="AG1211" s="234"/>
      <c r="AH1211" s="234"/>
      <c r="AI1211" s="234"/>
      <c r="AJ1211" s="234"/>
      <c r="AK1211" s="234"/>
      <c r="AL1211" s="234"/>
      <c r="AM1211" s="234"/>
      <c r="AN1211" s="234"/>
      <c r="AO1211" s="234"/>
      <c r="AP1211" s="234"/>
      <c r="AQ1211" s="234"/>
      <c r="AR1211" s="234"/>
      <c r="AS1211" s="234"/>
      <c r="AT1211" s="234"/>
      <c r="AU1211" s="234"/>
      <c r="AV1211" s="234"/>
      <c r="AW1211" s="234"/>
      <c r="AX1211" s="234"/>
      <c r="AY1211" s="234"/>
      <c r="AZ1211" s="234"/>
      <c r="BA1211" s="234"/>
      <c r="BB1211" s="234"/>
      <c r="BC1211" s="234"/>
      <c r="BD1211" s="234"/>
      <c r="BE1211" s="234"/>
      <c r="BF1211" s="234"/>
      <c r="BG1211" s="234"/>
      <c r="BH1211" s="234"/>
      <c r="BI1211" s="234"/>
      <c r="BJ1211" s="234"/>
      <c r="BK1211" s="234"/>
      <c r="BL1211" s="234"/>
      <c r="BM1211" s="234"/>
      <c r="BN1211" s="234"/>
      <c r="BO1211" s="234"/>
      <c r="BP1211" s="234"/>
      <c r="BQ1211" s="234"/>
      <c r="BR1211" s="234"/>
      <c r="BS1211" s="234"/>
      <c r="BT1211" s="234"/>
      <c r="BU1211" s="234"/>
      <c r="BV1211" s="234"/>
      <c r="BW1211" s="234"/>
      <c r="BX1211" s="234"/>
      <c r="BY1211" s="234"/>
      <c r="BZ1211" s="234"/>
      <c r="CA1211" s="234"/>
      <c r="CB1211" s="234"/>
      <c r="CC1211" s="234"/>
      <c r="CD1211" s="234"/>
      <c r="CE1211" s="234"/>
      <c r="CF1211" s="234"/>
      <c r="CG1211" s="234"/>
      <c r="CH1211" s="234"/>
      <c r="CI1211" s="234"/>
      <c r="CJ1211" s="234"/>
      <c r="CK1211" s="234"/>
      <c r="CL1211" s="234"/>
      <c r="CM1211" s="234"/>
      <c r="CN1211" s="234"/>
      <c r="CO1211" s="234"/>
      <c r="CP1211" s="234"/>
      <c r="CQ1211" s="234"/>
      <c r="CR1211" s="234"/>
      <c r="CS1211" s="234"/>
      <c r="CT1211" s="234"/>
      <c r="CU1211" s="234"/>
      <c r="CV1211" s="234"/>
      <c r="CW1211" s="234"/>
      <c r="CX1211" s="234"/>
      <c r="CY1211" s="234"/>
      <c r="CZ1211" s="234"/>
      <c r="DA1211" s="234"/>
      <c r="DB1211" s="234"/>
      <c r="DC1211" s="234"/>
      <c r="DD1211" s="234"/>
      <c r="DE1211" s="234"/>
      <c r="DF1211" s="234"/>
      <c r="DG1211" s="234"/>
      <c r="DH1211" s="234"/>
      <c r="DI1211" s="234"/>
      <c r="DJ1211" s="234"/>
      <c r="DK1211" s="234"/>
      <c r="DL1211" s="234"/>
      <c r="DM1211" s="234"/>
      <c r="DN1211" s="234"/>
      <c r="DO1211" s="234"/>
      <c r="DP1211" s="234"/>
      <c r="DQ1211" s="234"/>
      <c r="DR1211" s="234"/>
      <c r="DS1211" s="234"/>
      <c r="DT1211" s="234"/>
      <c r="DU1211" s="234"/>
      <c r="DV1211" s="234"/>
      <c r="DW1211" s="234"/>
      <c r="DX1211" s="234"/>
      <c r="DY1211" s="234"/>
      <c r="DZ1211" s="234"/>
      <c r="EA1211" s="234"/>
      <c r="EB1211" s="234"/>
      <c r="EC1211" s="234"/>
      <c r="ED1211" s="234"/>
      <c r="EE1211" s="234"/>
      <c r="EF1211" s="234"/>
      <c r="EG1211" s="234"/>
      <c r="EH1211" s="234"/>
      <c r="EI1211" s="234"/>
      <c r="EJ1211" s="234"/>
      <c r="EK1211" s="234"/>
      <c r="EL1211" s="234"/>
      <c r="EM1211" s="234"/>
      <c r="EN1211" s="234"/>
      <c r="EO1211" s="234"/>
      <c r="EP1211" s="234"/>
      <c r="EQ1211" s="234"/>
      <c r="ER1211" s="234"/>
      <c r="ES1211" s="234"/>
      <c r="ET1211" s="234"/>
      <c r="EU1211" s="234"/>
      <c r="EV1211" s="234"/>
      <c r="EW1211" s="234"/>
      <c r="EX1211" s="234"/>
      <c r="EY1211" s="234"/>
      <c r="EZ1211" s="234"/>
      <c r="FA1211" s="234"/>
      <c r="FB1211" s="234"/>
      <c r="FC1211" s="234"/>
      <c r="FD1211" s="234"/>
      <c r="FE1211" s="234"/>
      <c r="FF1211" s="234"/>
      <c r="FG1211" s="234"/>
      <c r="FH1211" s="234"/>
      <c r="FI1211" s="234"/>
      <c r="FJ1211" s="234"/>
      <c r="FK1211" s="234"/>
      <c r="FL1211" s="234"/>
      <c r="FM1211" s="234"/>
      <c r="FN1211" s="234"/>
      <c r="FO1211" s="234"/>
      <c r="FP1211" s="234"/>
      <c r="FQ1211" s="234"/>
      <c r="FR1211" s="234"/>
      <c r="FS1211" s="234"/>
      <c r="FT1211" s="234"/>
      <c r="FU1211" s="234"/>
      <c r="FV1211" s="234"/>
      <c r="FW1211" s="234"/>
      <c r="FX1211" s="234"/>
      <c r="FY1211" s="234"/>
      <c r="FZ1211" s="234"/>
      <c r="GA1211" s="234"/>
      <c r="GB1211" s="234"/>
      <c r="GC1211" s="234"/>
      <c r="GD1211" s="234"/>
      <c r="GE1211" s="234"/>
      <c r="GF1211" s="234"/>
      <c r="GG1211" s="234"/>
      <c r="GH1211" s="234"/>
      <c r="GI1211" s="234"/>
      <c r="GJ1211" s="234"/>
      <c r="GK1211" s="234"/>
      <c r="GL1211" s="234"/>
      <c r="GM1211" s="234"/>
      <c r="GN1211" s="234"/>
      <c r="GO1211" s="234"/>
      <c r="GP1211" s="234"/>
      <c r="GQ1211" s="234"/>
      <c r="GR1211" s="234"/>
      <c r="GS1211" s="234"/>
      <c r="GT1211" s="234"/>
      <c r="GU1211" s="234"/>
      <c r="GV1211" s="234"/>
      <c r="GW1211" s="234"/>
      <c r="GX1211" s="234"/>
      <c r="GY1211" s="234"/>
      <c r="GZ1211" s="234"/>
      <c r="HA1211" s="234"/>
      <c r="HB1211" s="234"/>
      <c r="HC1211" s="234"/>
      <c r="HD1211" s="234"/>
      <c r="HE1211" s="234"/>
      <c r="HF1211" s="234"/>
      <c r="HG1211" s="234"/>
      <c r="HH1211" s="234"/>
      <c r="HI1211" s="234"/>
      <c r="HJ1211" s="234"/>
      <c r="HK1211" s="234"/>
      <c r="HL1211" s="234"/>
      <c r="HM1211" s="234"/>
      <c r="HN1211" s="234"/>
      <c r="HO1211" s="234"/>
      <c r="HP1211" s="234"/>
      <c r="HQ1211" s="234"/>
      <c r="HR1211" s="234"/>
      <c r="HS1211" s="234"/>
      <c r="HT1211" s="234"/>
      <c r="HU1211" s="234"/>
      <c r="HV1211" s="234"/>
      <c r="HW1211" s="234"/>
      <c r="HX1211" s="234"/>
      <c r="HY1211" s="234"/>
      <c r="HZ1211" s="234"/>
      <c r="IA1211" s="234"/>
      <c r="IB1211" s="234"/>
      <c r="IC1211" s="234"/>
      <c r="ID1211" s="234"/>
    </row>
    <row r="1212" spans="1:238" s="311" customFormat="1">
      <c r="A1212" s="249"/>
      <c r="B1212" s="280"/>
      <c r="C1212" s="280"/>
      <c r="D1212" s="280"/>
      <c r="E1212" s="280"/>
      <c r="F1212" s="280"/>
      <c r="G1212" s="280"/>
      <c r="H1212" s="243"/>
      <c r="I1212" s="307"/>
      <c r="J1212" s="308"/>
      <c r="K1212" s="309"/>
      <c r="L1212" s="310"/>
      <c r="N1212" s="301"/>
      <c r="O1212" s="301"/>
      <c r="P1212" s="234"/>
      <c r="Q1212" s="234"/>
      <c r="R1212" s="234"/>
      <c r="S1212" s="234"/>
      <c r="T1212" s="234"/>
      <c r="U1212" s="234"/>
      <c r="V1212" s="234"/>
      <c r="W1212" s="234"/>
      <c r="X1212" s="234"/>
      <c r="Y1212" s="234"/>
      <c r="Z1212" s="234"/>
      <c r="AA1212" s="234"/>
      <c r="AB1212" s="234"/>
      <c r="AC1212" s="234"/>
      <c r="AD1212" s="234"/>
      <c r="AE1212" s="234"/>
      <c r="AF1212" s="234"/>
      <c r="AG1212" s="234"/>
      <c r="AH1212" s="234"/>
      <c r="AI1212" s="234"/>
      <c r="AJ1212" s="234"/>
      <c r="AK1212" s="234"/>
      <c r="AL1212" s="234"/>
      <c r="AM1212" s="234"/>
      <c r="AN1212" s="234"/>
      <c r="AO1212" s="234"/>
      <c r="AP1212" s="234"/>
      <c r="AQ1212" s="234"/>
      <c r="AR1212" s="234"/>
      <c r="AS1212" s="234"/>
      <c r="AT1212" s="234"/>
      <c r="AU1212" s="234"/>
      <c r="AV1212" s="234"/>
      <c r="AW1212" s="234"/>
      <c r="AX1212" s="234"/>
      <c r="AY1212" s="234"/>
      <c r="AZ1212" s="234"/>
      <c r="BA1212" s="234"/>
      <c r="BB1212" s="234"/>
      <c r="BC1212" s="234"/>
      <c r="BD1212" s="234"/>
      <c r="BE1212" s="234"/>
      <c r="BF1212" s="234"/>
      <c r="BG1212" s="234"/>
      <c r="BH1212" s="234"/>
      <c r="BI1212" s="234"/>
      <c r="BJ1212" s="234"/>
      <c r="BK1212" s="234"/>
      <c r="BL1212" s="234"/>
      <c r="BM1212" s="234"/>
      <c r="BN1212" s="234"/>
      <c r="BO1212" s="234"/>
      <c r="BP1212" s="234"/>
      <c r="BQ1212" s="234"/>
      <c r="BR1212" s="234"/>
      <c r="BS1212" s="234"/>
      <c r="BT1212" s="234"/>
      <c r="BU1212" s="234"/>
      <c r="BV1212" s="234"/>
      <c r="BW1212" s="234"/>
      <c r="BX1212" s="234"/>
      <c r="BY1212" s="234"/>
      <c r="BZ1212" s="234"/>
      <c r="CA1212" s="234"/>
      <c r="CB1212" s="234"/>
      <c r="CC1212" s="234"/>
      <c r="CD1212" s="234"/>
      <c r="CE1212" s="234"/>
      <c r="CF1212" s="234"/>
      <c r="CG1212" s="234"/>
      <c r="CH1212" s="234"/>
      <c r="CI1212" s="234"/>
      <c r="CJ1212" s="234"/>
      <c r="CK1212" s="234"/>
      <c r="CL1212" s="234"/>
      <c r="CM1212" s="234"/>
      <c r="CN1212" s="234"/>
      <c r="CO1212" s="234"/>
      <c r="CP1212" s="234"/>
      <c r="CQ1212" s="234"/>
      <c r="CR1212" s="234"/>
      <c r="CS1212" s="234"/>
      <c r="CT1212" s="234"/>
      <c r="CU1212" s="234"/>
      <c r="CV1212" s="234"/>
      <c r="CW1212" s="234"/>
      <c r="CX1212" s="234"/>
      <c r="CY1212" s="234"/>
      <c r="CZ1212" s="234"/>
      <c r="DA1212" s="234"/>
      <c r="DB1212" s="234"/>
      <c r="DC1212" s="234"/>
      <c r="DD1212" s="234"/>
      <c r="DE1212" s="234"/>
      <c r="DF1212" s="234"/>
      <c r="DG1212" s="234"/>
      <c r="DH1212" s="234"/>
      <c r="DI1212" s="234"/>
      <c r="DJ1212" s="234"/>
      <c r="DK1212" s="234"/>
      <c r="DL1212" s="234"/>
      <c r="DM1212" s="234"/>
      <c r="DN1212" s="234"/>
      <c r="DO1212" s="234"/>
      <c r="DP1212" s="234"/>
      <c r="DQ1212" s="234"/>
      <c r="DR1212" s="234"/>
      <c r="DS1212" s="234"/>
      <c r="DT1212" s="234"/>
      <c r="DU1212" s="234"/>
      <c r="DV1212" s="234"/>
      <c r="DW1212" s="234"/>
      <c r="DX1212" s="234"/>
      <c r="DY1212" s="234"/>
      <c r="DZ1212" s="234"/>
      <c r="EA1212" s="234"/>
      <c r="EB1212" s="234"/>
      <c r="EC1212" s="234"/>
      <c r="ED1212" s="234"/>
      <c r="EE1212" s="234"/>
      <c r="EF1212" s="234"/>
      <c r="EG1212" s="234"/>
      <c r="EH1212" s="234"/>
      <c r="EI1212" s="234"/>
      <c r="EJ1212" s="234"/>
      <c r="EK1212" s="234"/>
      <c r="EL1212" s="234"/>
      <c r="EM1212" s="234"/>
      <c r="EN1212" s="234"/>
      <c r="EO1212" s="234"/>
      <c r="EP1212" s="234"/>
      <c r="EQ1212" s="234"/>
      <c r="ER1212" s="234"/>
      <c r="ES1212" s="234"/>
      <c r="ET1212" s="234"/>
      <c r="EU1212" s="234"/>
      <c r="EV1212" s="234"/>
      <c r="EW1212" s="234"/>
      <c r="EX1212" s="234"/>
      <c r="EY1212" s="234"/>
      <c r="EZ1212" s="234"/>
      <c r="FA1212" s="234"/>
      <c r="FB1212" s="234"/>
      <c r="FC1212" s="234"/>
      <c r="FD1212" s="234"/>
      <c r="FE1212" s="234"/>
      <c r="FF1212" s="234"/>
      <c r="FG1212" s="234"/>
      <c r="FH1212" s="234"/>
      <c r="FI1212" s="234"/>
      <c r="FJ1212" s="234"/>
      <c r="FK1212" s="234"/>
      <c r="FL1212" s="234"/>
      <c r="FM1212" s="234"/>
      <c r="FN1212" s="234"/>
      <c r="FO1212" s="234"/>
      <c r="FP1212" s="234"/>
      <c r="FQ1212" s="234"/>
      <c r="FR1212" s="234"/>
      <c r="FS1212" s="234"/>
      <c r="FT1212" s="234"/>
      <c r="FU1212" s="234"/>
      <c r="FV1212" s="234"/>
      <c r="FW1212" s="234"/>
      <c r="FX1212" s="234"/>
      <c r="FY1212" s="234"/>
      <c r="FZ1212" s="234"/>
      <c r="GA1212" s="234"/>
      <c r="GB1212" s="234"/>
      <c r="GC1212" s="234"/>
      <c r="GD1212" s="234"/>
      <c r="GE1212" s="234"/>
      <c r="GF1212" s="234"/>
      <c r="GG1212" s="234"/>
      <c r="GH1212" s="234"/>
      <c r="GI1212" s="234"/>
      <c r="GJ1212" s="234"/>
      <c r="GK1212" s="234"/>
      <c r="GL1212" s="234"/>
      <c r="GM1212" s="234"/>
      <c r="GN1212" s="234"/>
      <c r="GO1212" s="234"/>
      <c r="GP1212" s="234"/>
      <c r="GQ1212" s="234"/>
      <c r="GR1212" s="234"/>
      <c r="GS1212" s="234"/>
      <c r="GT1212" s="234"/>
      <c r="GU1212" s="234"/>
      <c r="GV1212" s="234"/>
      <c r="GW1212" s="234"/>
      <c r="GX1212" s="234"/>
      <c r="GY1212" s="234"/>
      <c r="GZ1212" s="234"/>
      <c r="HA1212" s="234"/>
      <c r="HB1212" s="234"/>
      <c r="HC1212" s="234"/>
      <c r="HD1212" s="234"/>
      <c r="HE1212" s="234"/>
      <c r="HF1212" s="234"/>
      <c r="HG1212" s="234"/>
      <c r="HH1212" s="234"/>
      <c r="HI1212" s="234"/>
      <c r="HJ1212" s="234"/>
      <c r="HK1212" s="234"/>
      <c r="HL1212" s="234"/>
      <c r="HM1212" s="234"/>
      <c r="HN1212" s="234"/>
      <c r="HO1212" s="234"/>
      <c r="HP1212" s="234"/>
      <c r="HQ1212" s="234"/>
      <c r="HR1212" s="234"/>
      <c r="HS1212" s="234"/>
      <c r="HT1212" s="234"/>
      <c r="HU1212" s="234"/>
      <c r="HV1212" s="234"/>
      <c r="HW1212" s="234"/>
      <c r="HX1212" s="234"/>
      <c r="HY1212" s="234"/>
      <c r="HZ1212" s="234"/>
      <c r="IA1212" s="234"/>
      <c r="IB1212" s="234"/>
      <c r="IC1212" s="234"/>
      <c r="ID1212" s="234"/>
    </row>
    <row r="1214" spans="1:238" s="311" customFormat="1">
      <c r="A1214" s="249"/>
      <c r="B1214" s="280"/>
      <c r="C1214" s="280"/>
      <c r="D1214" s="280"/>
      <c r="E1214" s="280"/>
      <c r="F1214" s="280"/>
      <c r="G1214" s="280"/>
      <c r="H1214" s="243"/>
      <c r="I1214" s="307"/>
      <c r="J1214" s="308"/>
      <c r="K1214" s="309"/>
      <c r="L1214" s="310"/>
      <c r="N1214" s="301"/>
      <c r="O1214" s="301"/>
      <c r="P1214" s="234"/>
      <c r="Q1214" s="234"/>
      <c r="R1214" s="234"/>
      <c r="S1214" s="234"/>
      <c r="T1214" s="234"/>
      <c r="U1214" s="234"/>
      <c r="V1214" s="234"/>
      <c r="W1214" s="234"/>
      <c r="X1214" s="234"/>
      <c r="Y1214" s="234"/>
      <c r="Z1214" s="234"/>
      <c r="AA1214" s="234"/>
      <c r="AB1214" s="234"/>
      <c r="AC1214" s="234"/>
      <c r="AD1214" s="234"/>
      <c r="AE1214" s="234"/>
      <c r="AF1214" s="234"/>
      <c r="AG1214" s="234"/>
      <c r="AH1214" s="234"/>
      <c r="AI1214" s="234"/>
      <c r="AJ1214" s="234"/>
      <c r="AK1214" s="234"/>
      <c r="AL1214" s="234"/>
      <c r="AM1214" s="234"/>
      <c r="AN1214" s="234"/>
      <c r="AO1214" s="234"/>
      <c r="AP1214" s="234"/>
      <c r="AQ1214" s="234"/>
      <c r="AR1214" s="234"/>
      <c r="AS1214" s="234"/>
      <c r="AT1214" s="234"/>
      <c r="AU1214" s="234"/>
      <c r="AV1214" s="234"/>
      <c r="AW1214" s="234"/>
      <c r="AX1214" s="234"/>
      <c r="AY1214" s="234"/>
      <c r="AZ1214" s="234"/>
      <c r="BA1214" s="234"/>
      <c r="BB1214" s="234"/>
      <c r="BC1214" s="234"/>
      <c r="BD1214" s="234"/>
      <c r="BE1214" s="234"/>
      <c r="BF1214" s="234"/>
      <c r="BG1214" s="234"/>
      <c r="BH1214" s="234"/>
      <c r="BI1214" s="234"/>
      <c r="BJ1214" s="234"/>
      <c r="BK1214" s="234"/>
      <c r="BL1214" s="234"/>
      <c r="BM1214" s="234"/>
      <c r="BN1214" s="234"/>
      <c r="BO1214" s="234"/>
      <c r="BP1214" s="234"/>
      <c r="BQ1214" s="234"/>
      <c r="BR1214" s="234"/>
      <c r="BS1214" s="234"/>
      <c r="BT1214" s="234"/>
      <c r="BU1214" s="234"/>
      <c r="BV1214" s="234"/>
      <c r="BW1214" s="234"/>
      <c r="BX1214" s="234"/>
      <c r="BY1214" s="234"/>
      <c r="BZ1214" s="234"/>
      <c r="CA1214" s="234"/>
      <c r="CB1214" s="234"/>
      <c r="CC1214" s="234"/>
      <c r="CD1214" s="234"/>
      <c r="CE1214" s="234"/>
      <c r="CF1214" s="234"/>
      <c r="CG1214" s="234"/>
      <c r="CH1214" s="234"/>
      <c r="CI1214" s="234"/>
      <c r="CJ1214" s="234"/>
      <c r="CK1214" s="234"/>
      <c r="CL1214" s="234"/>
      <c r="CM1214" s="234"/>
      <c r="CN1214" s="234"/>
      <c r="CO1214" s="234"/>
      <c r="CP1214" s="234"/>
      <c r="CQ1214" s="234"/>
      <c r="CR1214" s="234"/>
      <c r="CS1214" s="234"/>
      <c r="CT1214" s="234"/>
      <c r="CU1214" s="234"/>
      <c r="CV1214" s="234"/>
      <c r="CW1214" s="234"/>
      <c r="CX1214" s="234"/>
      <c r="CY1214" s="234"/>
      <c r="CZ1214" s="234"/>
      <c r="DA1214" s="234"/>
      <c r="DB1214" s="234"/>
      <c r="DC1214" s="234"/>
      <c r="DD1214" s="234"/>
      <c r="DE1214" s="234"/>
      <c r="DF1214" s="234"/>
      <c r="DG1214" s="234"/>
      <c r="DH1214" s="234"/>
      <c r="DI1214" s="234"/>
      <c r="DJ1214" s="234"/>
      <c r="DK1214" s="234"/>
      <c r="DL1214" s="234"/>
      <c r="DM1214" s="234"/>
      <c r="DN1214" s="234"/>
      <c r="DO1214" s="234"/>
      <c r="DP1214" s="234"/>
      <c r="DQ1214" s="234"/>
      <c r="DR1214" s="234"/>
      <c r="DS1214" s="234"/>
      <c r="DT1214" s="234"/>
      <c r="DU1214" s="234"/>
      <c r="DV1214" s="234"/>
      <c r="DW1214" s="234"/>
      <c r="DX1214" s="234"/>
      <c r="DY1214" s="234"/>
      <c r="DZ1214" s="234"/>
      <c r="EA1214" s="234"/>
      <c r="EB1214" s="234"/>
      <c r="EC1214" s="234"/>
      <c r="ED1214" s="234"/>
      <c r="EE1214" s="234"/>
      <c r="EF1214" s="234"/>
      <c r="EG1214" s="234"/>
      <c r="EH1214" s="234"/>
      <c r="EI1214" s="234"/>
      <c r="EJ1214" s="234"/>
      <c r="EK1214" s="234"/>
      <c r="EL1214" s="234"/>
      <c r="EM1214" s="234"/>
      <c r="EN1214" s="234"/>
      <c r="EO1214" s="234"/>
      <c r="EP1214" s="234"/>
      <c r="EQ1214" s="234"/>
      <c r="ER1214" s="234"/>
      <c r="ES1214" s="234"/>
      <c r="ET1214" s="234"/>
      <c r="EU1214" s="234"/>
      <c r="EV1214" s="234"/>
      <c r="EW1214" s="234"/>
      <c r="EX1214" s="234"/>
      <c r="EY1214" s="234"/>
      <c r="EZ1214" s="234"/>
      <c r="FA1214" s="234"/>
      <c r="FB1214" s="234"/>
      <c r="FC1214" s="234"/>
      <c r="FD1214" s="234"/>
      <c r="FE1214" s="234"/>
      <c r="FF1214" s="234"/>
      <c r="FG1214" s="234"/>
      <c r="FH1214" s="234"/>
      <c r="FI1214" s="234"/>
      <c r="FJ1214" s="234"/>
      <c r="FK1214" s="234"/>
      <c r="FL1214" s="234"/>
      <c r="FM1214" s="234"/>
      <c r="FN1214" s="234"/>
      <c r="FO1214" s="234"/>
      <c r="FP1214" s="234"/>
      <c r="FQ1214" s="234"/>
      <c r="FR1214" s="234"/>
      <c r="FS1214" s="234"/>
      <c r="FT1214" s="234"/>
      <c r="FU1214" s="234"/>
      <c r="FV1214" s="234"/>
      <c r="FW1214" s="234"/>
      <c r="FX1214" s="234"/>
      <c r="FY1214" s="234"/>
      <c r="FZ1214" s="234"/>
      <c r="GA1214" s="234"/>
      <c r="GB1214" s="234"/>
      <c r="GC1214" s="234"/>
      <c r="GD1214" s="234"/>
      <c r="GE1214" s="234"/>
      <c r="GF1214" s="234"/>
      <c r="GG1214" s="234"/>
      <c r="GH1214" s="234"/>
      <c r="GI1214" s="234"/>
      <c r="GJ1214" s="234"/>
      <c r="GK1214" s="234"/>
      <c r="GL1214" s="234"/>
      <c r="GM1214" s="234"/>
      <c r="GN1214" s="234"/>
      <c r="GO1214" s="234"/>
      <c r="GP1214" s="234"/>
      <c r="GQ1214" s="234"/>
      <c r="GR1214" s="234"/>
      <c r="GS1214" s="234"/>
      <c r="GT1214" s="234"/>
      <c r="GU1214" s="234"/>
      <c r="GV1214" s="234"/>
      <c r="GW1214" s="234"/>
      <c r="GX1214" s="234"/>
      <c r="GY1214" s="234"/>
      <c r="GZ1214" s="234"/>
      <c r="HA1214" s="234"/>
      <c r="HB1214" s="234"/>
      <c r="HC1214" s="234"/>
      <c r="HD1214" s="234"/>
      <c r="HE1214" s="234"/>
      <c r="HF1214" s="234"/>
      <c r="HG1214" s="234"/>
      <c r="HH1214" s="234"/>
      <c r="HI1214" s="234"/>
      <c r="HJ1214" s="234"/>
      <c r="HK1214" s="234"/>
      <c r="HL1214" s="234"/>
      <c r="HM1214" s="234"/>
      <c r="HN1214" s="234"/>
      <c r="HO1214" s="234"/>
      <c r="HP1214" s="234"/>
      <c r="HQ1214" s="234"/>
      <c r="HR1214" s="234"/>
      <c r="HS1214" s="234"/>
      <c r="HT1214" s="234"/>
      <c r="HU1214" s="234"/>
      <c r="HV1214" s="234"/>
      <c r="HW1214" s="234"/>
      <c r="HX1214" s="234"/>
      <c r="HY1214" s="234"/>
      <c r="HZ1214" s="234"/>
      <c r="IA1214" s="234"/>
      <c r="IB1214" s="234"/>
      <c r="IC1214" s="234"/>
      <c r="ID1214" s="234"/>
    </row>
    <row r="1216" spans="1:238" s="311" customFormat="1">
      <c r="A1216" s="249"/>
      <c r="B1216" s="280"/>
      <c r="C1216" s="280"/>
      <c r="D1216" s="280"/>
      <c r="E1216" s="280"/>
      <c r="F1216" s="280"/>
      <c r="G1216" s="280"/>
      <c r="H1216" s="243"/>
      <c r="I1216" s="307"/>
      <c r="J1216" s="308"/>
      <c r="K1216" s="309"/>
      <c r="L1216" s="310"/>
      <c r="N1216" s="301"/>
      <c r="O1216" s="301"/>
      <c r="P1216" s="234"/>
      <c r="Q1216" s="234"/>
      <c r="R1216" s="234"/>
      <c r="S1216" s="234"/>
      <c r="T1216" s="234"/>
      <c r="U1216" s="234"/>
      <c r="V1216" s="234"/>
      <c r="W1216" s="234"/>
      <c r="X1216" s="234"/>
      <c r="Y1216" s="234"/>
      <c r="Z1216" s="234"/>
      <c r="AA1216" s="234"/>
      <c r="AB1216" s="234"/>
      <c r="AC1216" s="234"/>
      <c r="AD1216" s="234"/>
      <c r="AE1216" s="234"/>
      <c r="AF1216" s="234"/>
      <c r="AG1216" s="234"/>
      <c r="AH1216" s="234"/>
      <c r="AI1216" s="234"/>
      <c r="AJ1216" s="234"/>
      <c r="AK1216" s="234"/>
      <c r="AL1216" s="234"/>
      <c r="AM1216" s="234"/>
      <c r="AN1216" s="234"/>
      <c r="AO1216" s="234"/>
      <c r="AP1216" s="234"/>
      <c r="AQ1216" s="234"/>
      <c r="AR1216" s="234"/>
      <c r="AS1216" s="234"/>
      <c r="AT1216" s="234"/>
      <c r="AU1216" s="234"/>
      <c r="AV1216" s="234"/>
      <c r="AW1216" s="234"/>
      <c r="AX1216" s="234"/>
      <c r="AY1216" s="234"/>
      <c r="AZ1216" s="234"/>
      <c r="BA1216" s="234"/>
      <c r="BB1216" s="234"/>
      <c r="BC1216" s="234"/>
      <c r="BD1216" s="234"/>
      <c r="BE1216" s="234"/>
      <c r="BF1216" s="234"/>
      <c r="BG1216" s="234"/>
      <c r="BH1216" s="234"/>
      <c r="BI1216" s="234"/>
      <c r="BJ1216" s="234"/>
      <c r="BK1216" s="234"/>
      <c r="BL1216" s="234"/>
      <c r="BM1216" s="234"/>
      <c r="BN1216" s="234"/>
      <c r="BO1216" s="234"/>
      <c r="BP1216" s="234"/>
      <c r="BQ1216" s="234"/>
      <c r="BR1216" s="234"/>
      <c r="BS1216" s="234"/>
      <c r="BT1216" s="234"/>
      <c r="BU1216" s="234"/>
      <c r="BV1216" s="234"/>
      <c r="BW1216" s="234"/>
      <c r="BX1216" s="234"/>
      <c r="BY1216" s="234"/>
      <c r="BZ1216" s="234"/>
      <c r="CA1216" s="234"/>
      <c r="CB1216" s="234"/>
      <c r="CC1216" s="234"/>
      <c r="CD1216" s="234"/>
      <c r="CE1216" s="234"/>
      <c r="CF1216" s="234"/>
      <c r="CG1216" s="234"/>
      <c r="CH1216" s="234"/>
      <c r="CI1216" s="234"/>
      <c r="CJ1216" s="234"/>
      <c r="CK1216" s="234"/>
      <c r="CL1216" s="234"/>
      <c r="CM1216" s="234"/>
      <c r="CN1216" s="234"/>
      <c r="CO1216" s="234"/>
      <c r="CP1216" s="234"/>
      <c r="CQ1216" s="234"/>
      <c r="CR1216" s="234"/>
      <c r="CS1216" s="234"/>
      <c r="CT1216" s="234"/>
      <c r="CU1216" s="234"/>
      <c r="CV1216" s="234"/>
      <c r="CW1216" s="234"/>
      <c r="CX1216" s="234"/>
      <c r="CY1216" s="234"/>
      <c r="CZ1216" s="234"/>
      <c r="DA1216" s="234"/>
      <c r="DB1216" s="234"/>
      <c r="DC1216" s="234"/>
      <c r="DD1216" s="234"/>
      <c r="DE1216" s="234"/>
      <c r="DF1216" s="234"/>
      <c r="DG1216" s="234"/>
      <c r="DH1216" s="234"/>
      <c r="DI1216" s="234"/>
      <c r="DJ1216" s="234"/>
      <c r="DK1216" s="234"/>
      <c r="DL1216" s="234"/>
      <c r="DM1216" s="234"/>
      <c r="DN1216" s="234"/>
      <c r="DO1216" s="234"/>
      <c r="DP1216" s="234"/>
      <c r="DQ1216" s="234"/>
      <c r="DR1216" s="234"/>
      <c r="DS1216" s="234"/>
      <c r="DT1216" s="234"/>
      <c r="DU1216" s="234"/>
      <c r="DV1216" s="234"/>
      <c r="DW1216" s="234"/>
      <c r="DX1216" s="234"/>
      <c r="DY1216" s="234"/>
      <c r="DZ1216" s="234"/>
      <c r="EA1216" s="234"/>
      <c r="EB1216" s="234"/>
      <c r="EC1216" s="234"/>
      <c r="ED1216" s="234"/>
      <c r="EE1216" s="234"/>
      <c r="EF1216" s="234"/>
      <c r="EG1216" s="234"/>
      <c r="EH1216" s="234"/>
      <c r="EI1216" s="234"/>
      <c r="EJ1216" s="234"/>
      <c r="EK1216" s="234"/>
      <c r="EL1216" s="234"/>
      <c r="EM1216" s="234"/>
      <c r="EN1216" s="234"/>
      <c r="EO1216" s="234"/>
      <c r="EP1216" s="234"/>
      <c r="EQ1216" s="234"/>
      <c r="ER1216" s="234"/>
      <c r="ES1216" s="234"/>
      <c r="ET1216" s="234"/>
      <c r="EU1216" s="234"/>
      <c r="EV1216" s="234"/>
      <c r="EW1216" s="234"/>
      <c r="EX1216" s="234"/>
      <c r="EY1216" s="234"/>
      <c r="EZ1216" s="234"/>
      <c r="FA1216" s="234"/>
      <c r="FB1216" s="234"/>
      <c r="FC1216" s="234"/>
      <c r="FD1216" s="234"/>
      <c r="FE1216" s="234"/>
      <c r="FF1216" s="234"/>
      <c r="FG1216" s="234"/>
      <c r="FH1216" s="234"/>
      <c r="FI1216" s="234"/>
      <c r="FJ1216" s="234"/>
      <c r="FK1216" s="234"/>
      <c r="FL1216" s="234"/>
      <c r="FM1216" s="234"/>
      <c r="FN1216" s="234"/>
      <c r="FO1216" s="234"/>
      <c r="FP1216" s="234"/>
      <c r="FQ1216" s="234"/>
      <c r="FR1216" s="234"/>
      <c r="FS1216" s="234"/>
      <c r="FT1216" s="234"/>
      <c r="FU1216" s="234"/>
      <c r="FV1216" s="234"/>
      <c r="FW1216" s="234"/>
      <c r="FX1216" s="234"/>
      <c r="FY1216" s="234"/>
      <c r="FZ1216" s="234"/>
      <c r="GA1216" s="234"/>
      <c r="GB1216" s="234"/>
      <c r="GC1216" s="234"/>
      <c r="GD1216" s="234"/>
      <c r="GE1216" s="234"/>
      <c r="GF1216" s="234"/>
      <c r="GG1216" s="234"/>
      <c r="GH1216" s="234"/>
      <c r="GI1216" s="234"/>
      <c r="GJ1216" s="234"/>
      <c r="GK1216" s="234"/>
      <c r="GL1216" s="234"/>
      <c r="GM1216" s="234"/>
      <c r="GN1216" s="234"/>
      <c r="GO1216" s="234"/>
      <c r="GP1216" s="234"/>
      <c r="GQ1216" s="234"/>
      <c r="GR1216" s="234"/>
      <c r="GS1216" s="234"/>
      <c r="GT1216" s="234"/>
      <c r="GU1216" s="234"/>
      <c r="GV1216" s="234"/>
      <c r="GW1216" s="234"/>
      <c r="GX1216" s="234"/>
      <c r="GY1216" s="234"/>
      <c r="GZ1216" s="234"/>
      <c r="HA1216" s="234"/>
      <c r="HB1216" s="234"/>
      <c r="HC1216" s="234"/>
      <c r="HD1216" s="234"/>
      <c r="HE1216" s="234"/>
      <c r="HF1216" s="234"/>
      <c r="HG1216" s="234"/>
      <c r="HH1216" s="234"/>
      <c r="HI1216" s="234"/>
      <c r="HJ1216" s="234"/>
      <c r="HK1216" s="234"/>
      <c r="HL1216" s="234"/>
      <c r="HM1216" s="234"/>
      <c r="HN1216" s="234"/>
      <c r="HO1216" s="234"/>
      <c r="HP1216" s="234"/>
      <c r="HQ1216" s="234"/>
      <c r="HR1216" s="234"/>
      <c r="HS1216" s="234"/>
      <c r="HT1216" s="234"/>
      <c r="HU1216" s="234"/>
      <c r="HV1216" s="234"/>
      <c r="HW1216" s="234"/>
      <c r="HX1216" s="234"/>
      <c r="HY1216" s="234"/>
      <c r="HZ1216" s="234"/>
      <c r="IA1216" s="234"/>
      <c r="IB1216" s="234"/>
      <c r="IC1216" s="234"/>
      <c r="ID1216" s="234"/>
    </row>
    <row r="1218" spans="1:238" s="311" customFormat="1">
      <c r="A1218" s="249"/>
      <c r="B1218" s="280"/>
      <c r="C1218" s="280"/>
      <c r="D1218" s="280"/>
      <c r="E1218" s="280"/>
      <c r="F1218" s="280"/>
      <c r="G1218" s="280"/>
      <c r="H1218" s="243"/>
      <c r="I1218" s="307"/>
      <c r="J1218" s="308"/>
      <c r="K1218" s="309"/>
      <c r="L1218" s="310"/>
      <c r="N1218" s="301"/>
      <c r="O1218" s="301"/>
      <c r="P1218" s="234"/>
      <c r="Q1218" s="234"/>
      <c r="R1218" s="234"/>
      <c r="S1218" s="234"/>
      <c r="T1218" s="234"/>
      <c r="U1218" s="234"/>
      <c r="V1218" s="234"/>
      <c r="W1218" s="234"/>
      <c r="X1218" s="234"/>
      <c r="Y1218" s="234"/>
      <c r="Z1218" s="234"/>
      <c r="AA1218" s="234"/>
      <c r="AB1218" s="234"/>
      <c r="AC1218" s="234"/>
      <c r="AD1218" s="234"/>
      <c r="AE1218" s="234"/>
      <c r="AF1218" s="234"/>
      <c r="AG1218" s="234"/>
      <c r="AH1218" s="234"/>
      <c r="AI1218" s="234"/>
      <c r="AJ1218" s="234"/>
      <c r="AK1218" s="234"/>
      <c r="AL1218" s="234"/>
      <c r="AM1218" s="234"/>
      <c r="AN1218" s="234"/>
      <c r="AO1218" s="234"/>
      <c r="AP1218" s="234"/>
      <c r="AQ1218" s="234"/>
      <c r="AR1218" s="234"/>
      <c r="AS1218" s="234"/>
      <c r="AT1218" s="234"/>
      <c r="AU1218" s="234"/>
      <c r="AV1218" s="234"/>
      <c r="AW1218" s="234"/>
      <c r="AX1218" s="234"/>
      <c r="AY1218" s="234"/>
      <c r="AZ1218" s="234"/>
      <c r="BA1218" s="234"/>
      <c r="BB1218" s="234"/>
      <c r="BC1218" s="234"/>
      <c r="BD1218" s="234"/>
      <c r="BE1218" s="234"/>
      <c r="BF1218" s="234"/>
      <c r="BG1218" s="234"/>
      <c r="BH1218" s="234"/>
      <c r="BI1218" s="234"/>
      <c r="BJ1218" s="234"/>
      <c r="BK1218" s="234"/>
      <c r="BL1218" s="234"/>
      <c r="BM1218" s="234"/>
      <c r="BN1218" s="234"/>
      <c r="BO1218" s="234"/>
      <c r="BP1218" s="234"/>
      <c r="BQ1218" s="234"/>
      <c r="BR1218" s="234"/>
      <c r="BS1218" s="234"/>
      <c r="BT1218" s="234"/>
      <c r="BU1218" s="234"/>
      <c r="BV1218" s="234"/>
      <c r="BW1218" s="234"/>
      <c r="BX1218" s="234"/>
      <c r="BY1218" s="234"/>
      <c r="BZ1218" s="234"/>
      <c r="CA1218" s="234"/>
      <c r="CB1218" s="234"/>
      <c r="CC1218" s="234"/>
      <c r="CD1218" s="234"/>
      <c r="CE1218" s="234"/>
      <c r="CF1218" s="234"/>
      <c r="CG1218" s="234"/>
      <c r="CH1218" s="234"/>
      <c r="CI1218" s="234"/>
      <c r="CJ1218" s="234"/>
      <c r="CK1218" s="234"/>
      <c r="CL1218" s="234"/>
      <c r="CM1218" s="234"/>
      <c r="CN1218" s="234"/>
      <c r="CO1218" s="234"/>
      <c r="CP1218" s="234"/>
      <c r="CQ1218" s="234"/>
      <c r="CR1218" s="234"/>
      <c r="CS1218" s="234"/>
      <c r="CT1218" s="234"/>
      <c r="CU1218" s="234"/>
      <c r="CV1218" s="234"/>
      <c r="CW1218" s="234"/>
      <c r="CX1218" s="234"/>
      <c r="CY1218" s="234"/>
      <c r="CZ1218" s="234"/>
      <c r="DA1218" s="234"/>
      <c r="DB1218" s="234"/>
      <c r="DC1218" s="234"/>
      <c r="DD1218" s="234"/>
      <c r="DE1218" s="234"/>
      <c r="DF1218" s="234"/>
      <c r="DG1218" s="234"/>
      <c r="DH1218" s="234"/>
      <c r="DI1218" s="234"/>
      <c r="DJ1218" s="234"/>
      <c r="DK1218" s="234"/>
      <c r="DL1218" s="234"/>
      <c r="DM1218" s="234"/>
      <c r="DN1218" s="234"/>
      <c r="DO1218" s="234"/>
      <c r="DP1218" s="234"/>
      <c r="DQ1218" s="234"/>
      <c r="DR1218" s="234"/>
      <c r="DS1218" s="234"/>
      <c r="DT1218" s="234"/>
      <c r="DU1218" s="234"/>
      <c r="DV1218" s="234"/>
      <c r="DW1218" s="234"/>
      <c r="DX1218" s="234"/>
      <c r="DY1218" s="234"/>
      <c r="DZ1218" s="234"/>
      <c r="EA1218" s="234"/>
      <c r="EB1218" s="234"/>
      <c r="EC1218" s="234"/>
      <c r="ED1218" s="234"/>
      <c r="EE1218" s="234"/>
      <c r="EF1218" s="234"/>
      <c r="EG1218" s="234"/>
      <c r="EH1218" s="234"/>
      <c r="EI1218" s="234"/>
      <c r="EJ1218" s="234"/>
      <c r="EK1218" s="234"/>
      <c r="EL1218" s="234"/>
      <c r="EM1218" s="234"/>
      <c r="EN1218" s="234"/>
      <c r="EO1218" s="234"/>
      <c r="EP1218" s="234"/>
      <c r="EQ1218" s="234"/>
      <c r="ER1218" s="234"/>
      <c r="ES1218" s="234"/>
      <c r="ET1218" s="234"/>
      <c r="EU1218" s="234"/>
      <c r="EV1218" s="234"/>
      <c r="EW1218" s="234"/>
      <c r="EX1218" s="234"/>
      <c r="EY1218" s="234"/>
      <c r="EZ1218" s="234"/>
      <c r="FA1218" s="234"/>
      <c r="FB1218" s="234"/>
      <c r="FC1218" s="234"/>
      <c r="FD1218" s="234"/>
      <c r="FE1218" s="234"/>
      <c r="FF1218" s="234"/>
      <c r="FG1218" s="234"/>
      <c r="FH1218" s="234"/>
      <c r="FI1218" s="234"/>
      <c r="FJ1218" s="234"/>
      <c r="FK1218" s="234"/>
      <c r="FL1218" s="234"/>
      <c r="FM1218" s="234"/>
      <c r="FN1218" s="234"/>
      <c r="FO1218" s="234"/>
      <c r="FP1218" s="234"/>
      <c r="FQ1218" s="234"/>
      <c r="FR1218" s="234"/>
      <c r="FS1218" s="234"/>
      <c r="FT1218" s="234"/>
      <c r="FU1218" s="234"/>
      <c r="FV1218" s="234"/>
      <c r="FW1218" s="234"/>
      <c r="FX1218" s="234"/>
      <c r="FY1218" s="234"/>
      <c r="FZ1218" s="234"/>
      <c r="GA1218" s="234"/>
      <c r="GB1218" s="234"/>
      <c r="GC1218" s="234"/>
      <c r="GD1218" s="234"/>
      <c r="GE1218" s="234"/>
      <c r="GF1218" s="234"/>
      <c r="GG1218" s="234"/>
      <c r="GH1218" s="234"/>
      <c r="GI1218" s="234"/>
      <c r="GJ1218" s="234"/>
      <c r="GK1218" s="234"/>
      <c r="GL1218" s="234"/>
      <c r="GM1218" s="234"/>
      <c r="GN1218" s="234"/>
      <c r="GO1218" s="234"/>
      <c r="GP1218" s="234"/>
      <c r="GQ1218" s="234"/>
      <c r="GR1218" s="234"/>
      <c r="GS1218" s="234"/>
      <c r="GT1218" s="234"/>
      <c r="GU1218" s="234"/>
      <c r="GV1218" s="234"/>
      <c r="GW1218" s="234"/>
      <c r="GX1218" s="234"/>
      <c r="GY1218" s="234"/>
      <c r="GZ1218" s="234"/>
      <c r="HA1218" s="234"/>
      <c r="HB1218" s="234"/>
      <c r="HC1218" s="234"/>
      <c r="HD1218" s="234"/>
      <c r="HE1218" s="234"/>
      <c r="HF1218" s="234"/>
      <c r="HG1218" s="234"/>
      <c r="HH1218" s="234"/>
      <c r="HI1218" s="234"/>
      <c r="HJ1218" s="234"/>
      <c r="HK1218" s="234"/>
      <c r="HL1218" s="234"/>
      <c r="HM1218" s="234"/>
      <c r="HN1218" s="234"/>
      <c r="HO1218" s="234"/>
      <c r="HP1218" s="234"/>
      <c r="HQ1218" s="234"/>
      <c r="HR1218" s="234"/>
      <c r="HS1218" s="234"/>
      <c r="HT1218" s="234"/>
      <c r="HU1218" s="234"/>
      <c r="HV1218" s="234"/>
      <c r="HW1218" s="234"/>
      <c r="HX1218" s="234"/>
      <c r="HY1218" s="234"/>
      <c r="HZ1218" s="234"/>
      <c r="IA1218" s="234"/>
      <c r="IB1218" s="234"/>
      <c r="IC1218" s="234"/>
      <c r="ID1218" s="234"/>
    </row>
    <row r="1220" spans="1:238" s="311" customFormat="1">
      <c r="A1220" s="249"/>
      <c r="B1220" s="280"/>
      <c r="C1220" s="280"/>
      <c r="D1220" s="280"/>
      <c r="E1220" s="280"/>
      <c r="F1220" s="280"/>
      <c r="G1220" s="280"/>
      <c r="H1220" s="243"/>
      <c r="I1220" s="307"/>
      <c r="J1220" s="308"/>
      <c r="K1220" s="309"/>
      <c r="L1220" s="310"/>
      <c r="N1220" s="301"/>
      <c r="O1220" s="301"/>
      <c r="P1220" s="234"/>
      <c r="Q1220" s="234"/>
      <c r="R1220" s="234"/>
      <c r="S1220" s="234"/>
      <c r="T1220" s="234"/>
      <c r="U1220" s="234"/>
      <c r="V1220" s="234"/>
      <c r="W1220" s="234"/>
      <c r="X1220" s="234"/>
      <c r="Y1220" s="234"/>
      <c r="Z1220" s="234"/>
      <c r="AA1220" s="234"/>
      <c r="AB1220" s="234"/>
      <c r="AC1220" s="234"/>
      <c r="AD1220" s="234"/>
      <c r="AE1220" s="234"/>
      <c r="AF1220" s="234"/>
      <c r="AG1220" s="234"/>
      <c r="AH1220" s="234"/>
      <c r="AI1220" s="234"/>
      <c r="AJ1220" s="234"/>
      <c r="AK1220" s="234"/>
      <c r="AL1220" s="234"/>
      <c r="AM1220" s="234"/>
      <c r="AN1220" s="234"/>
      <c r="AO1220" s="234"/>
      <c r="AP1220" s="234"/>
      <c r="AQ1220" s="234"/>
      <c r="AR1220" s="234"/>
      <c r="AS1220" s="234"/>
      <c r="AT1220" s="234"/>
      <c r="AU1220" s="234"/>
      <c r="AV1220" s="234"/>
      <c r="AW1220" s="234"/>
      <c r="AX1220" s="234"/>
      <c r="AY1220" s="234"/>
      <c r="AZ1220" s="234"/>
      <c r="BA1220" s="234"/>
      <c r="BB1220" s="234"/>
      <c r="BC1220" s="234"/>
      <c r="BD1220" s="234"/>
      <c r="BE1220" s="234"/>
      <c r="BF1220" s="234"/>
      <c r="BG1220" s="234"/>
      <c r="BH1220" s="234"/>
      <c r="BI1220" s="234"/>
      <c r="BJ1220" s="234"/>
      <c r="BK1220" s="234"/>
      <c r="BL1220" s="234"/>
      <c r="BM1220" s="234"/>
      <c r="BN1220" s="234"/>
      <c r="BO1220" s="234"/>
      <c r="BP1220" s="234"/>
      <c r="BQ1220" s="234"/>
      <c r="BR1220" s="234"/>
      <c r="BS1220" s="234"/>
      <c r="BT1220" s="234"/>
      <c r="BU1220" s="234"/>
      <c r="BV1220" s="234"/>
      <c r="BW1220" s="234"/>
      <c r="BX1220" s="234"/>
      <c r="BY1220" s="234"/>
      <c r="BZ1220" s="234"/>
      <c r="CA1220" s="234"/>
      <c r="CB1220" s="234"/>
      <c r="CC1220" s="234"/>
      <c r="CD1220" s="234"/>
      <c r="CE1220" s="234"/>
      <c r="CF1220" s="234"/>
      <c r="CG1220" s="234"/>
      <c r="CH1220" s="234"/>
      <c r="CI1220" s="234"/>
      <c r="CJ1220" s="234"/>
      <c r="CK1220" s="234"/>
      <c r="CL1220" s="234"/>
      <c r="CM1220" s="234"/>
      <c r="CN1220" s="234"/>
      <c r="CO1220" s="234"/>
      <c r="CP1220" s="234"/>
      <c r="CQ1220" s="234"/>
      <c r="CR1220" s="234"/>
      <c r="CS1220" s="234"/>
      <c r="CT1220" s="234"/>
      <c r="CU1220" s="234"/>
      <c r="CV1220" s="234"/>
      <c r="CW1220" s="234"/>
      <c r="CX1220" s="234"/>
      <c r="CY1220" s="234"/>
      <c r="CZ1220" s="234"/>
      <c r="DA1220" s="234"/>
      <c r="DB1220" s="234"/>
      <c r="DC1220" s="234"/>
      <c r="DD1220" s="234"/>
      <c r="DE1220" s="234"/>
      <c r="DF1220" s="234"/>
      <c r="DG1220" s="234"/>
      <c r="DH1220" s="234"/>
      <c r="DI1220" s="234"/>
      <c r="DJ1220" s="234"/>
      <c r="DK1220" s="234"/>
      <c r="DL1220" s="234"/>
      <c r="DM1220" s="234"/>
      <c r="DN1220" s="234"/>
      <c r="DO1220" s="234"/>
      <c r="DP1220" s="234"/>
      <c r="DQ1220" s="234"/>
      <c r="DR1220" s="234"/>
      <c r="DS1220" s="234"/>
      <c r="DT1220" s="234"/>
      <c r="DU1220" s="234"/>
      <c r="DV1220" s="234"/>
      <c r="DW1220" s="234"/>
      <c r="DX1220" s="234"/>
      <c r="DY1220" s="234"/>
      <c r="DZ1220" s="234"/>
      <c r="EA1220" s="234"/>
      <c r="EB1220" s="234"/>
      <c r="EC1220" s="234"/>
      <c r="ED1220" s="234"/>
      <c r="EE1220" s="234"/>
      <c r="EF1220" s="234"/>
      <c r="EG1220" s="234"/>
      <c r="EH1220" s="234"/>
      <c r="EI1220" s="234"/>
      <c r="EJ1220" s="234"/>
      <c r="EK1220" s="234"/>
      <c r="EL1220" s="234"/>
      <c r="EM1220" s="234"/>
      <c r="EN1220" s="234"/>
      <c r="EO1220" s="234"/>
      <c r="EP1220" s="234"/>
      <c r="EQ1220" s="234"/>
      <c r="ER1220" s="234"/>
      <c r="ES1220" s="234"/>
      <c r="ET1220" s="234"/>
      <c r="EU1220" s="234"/>
      <c r="EV1220" s="234"/>
      <c r="EW1220" s="234"/>
      <c r="EX1220" s="234"/>
      <c r="EY1220" s="234"/>
      <c r="EZ1220" s="234"/>
      <c r="FA1220" s="234"/>
      <c r="FB1220" s="234"/>
      <c r="FC1220" s="234"/>
      <c r="FD1220" s="234"/>
      <c r="FE1220" s="234"/>
      <c r="FF1220" s="234"/>
      <c r="FG1220" s="234"/>
      <c r="FH1220" s="234"/>
      <c r="FI1220" s="234"/>
      <c r="FJ1220" s="234"/>
      <c r="FK1220" s="234"/>
      <c r="FL1220" s="234"/>
      <c r="FM1220" s="234"/>
      <c r="FN1220" s="234"/>
      <c r="FO1220" s="234"/>
      <c r="FP1220" s="234"/>
      <c r="FQ1220" s="234"/>
      <c r="FR1220" s="234"/>
      <c r="FS1220" s="234"/>
      <c r="FT1220" s="234"/>
      <c r="FU1220" s="234"/>
      <c r="FV1220" s="234"/>
      <c r="FW1220" s="234"/>
      <c r="FX1220" s="234"/>
      <c r="FY1220" s="234"/>
      <c r="FZ1220" s="234"/>
      <c r="GA1220" s="234"/>
      <c r="GB1220" s="234"/>
      <c r="GC1220" s="234"/>
      <c r="GD1220" s="234"/>
      <c r="GE1220" s="234"/>
      <c r="GF1220" s="234"/>
      <c r="GG1220" s="234"/>
      <c r="GH1220" s="234"/>
      <c r="GI1220" s="234"/>
      <c r="GJ1220" s="234"/>
      <c r="GK1220" s="234"/>
      <c r="GL1220" s="234"/>
      <c r="GM1220" s="234"/>
      <c r="GN1220" s="234"/>
      <c r="GO1220" s="234"/>
      <c r="GP1220" s="234"/>
      <c r="GQ1220" s="234"/>
      <c r="GR1220" s="234"/>
      <c r="GS1220" s="234"/>
      <c r="GT1220" s="234"/>
      <c r="GU1220" s="234"/>
      <c r="GV1220" s="234"/>
      <c r="GW1220" s="234"/>
      <c r="GX1220" s="234"/>
      <c r="GY1220" s="234"/>
      <c r="GZ1220" s="234"/>
      <c r="HA1220" s="234"/>
      <c r="HB1220" s="234"/>
      <c r="HC1220" s="234"/>
      <c r="HD1220" s="234"/>
      <c r="HE1220" s="234"/>
      <c r="HF1220" s="234"/>
      <c r="HG1220" s="234"/>
      <c r="HH1220" s="234"/>
      <c r="HI1220" s="234"/>
      <c r="HJ1220" s="234"/>
      <c r="HK1220" s="234"/>
      <c r="HL1220" s="234"/>
      <c r="HM1220" s="234"/>
      <c r="HN1220" s="234"/>
      <c r="HO1220" s="234"/>
      <c r="HP1220" s="234"/>
      <c r="HQ1220" s="234"/>
      <c r="HR1220" s="234"/>
      <c r="HS1220" s="234"/>
      <c r="HT1220" s="234"/>
      <c r="HU1220" s="234"/>
      <c r="HV1220" s="234"/>
      <c r="HW1220" s="234"/>
      <c r="HX1220" s="234"/>
      <c r="HY1220" s="234"/>
      <c r="HZ1220" s="234"/>
      <c r="IA1220" s="234"/>
      <c r="IB1220" s="234"/>
      <c r="IC1220" s="234"/>
      <c r="ID1220" s="234"/>
    </row>
    <row r="1222" spans="1:238" s="311" customFormat="1">
      <c r="A1222" s="249"/>
      <c r="B1222" s="280"/>
      <c r="C1222" s="280"/>
      <c r="D1222" s="280"/>
      <c r="E1222" s="280"/>
      <c r="F1222" s="280"/>
      <c r="G1222" s="280"/>
      <c r="H1222" s="243"/>
      <c r="I1222" s="307"/>
      <c r="J1222" s="308"/>
      <c r="K1222" s="309"/>
      <c r="L1222" s="310"/>
      <c r="N1222" s="301"/>
      <c r="O1222" s="301"/>
      <c r="P1222" s="234"/>
      <c r="Q1222" s="234"/>
      <c r="R1222" s="234"/>
      <c r="S1222" s="234"/>
      <c r="T1222" s="234"/>
      <c r="U1222" s="234"/>
      <c r="V1222" s="234"/>
      <c r="W1222" s="234"/>
      <c r="X1222" s="234"/>
      <c r="Y1222" s="234"/>
      <c r="Z1222" s="234"/>
      <c r="AA1222" s="234"/>
      <c r="AB1222" s="234"/>
      <c r="AC1222" s="234"/>
      <c r="AD1222" s="234"/>
      <c r="AE1222" s="234"/>
      <c r="AF1222" s="234"/>
      <c r="AG1222" s="234"/>
      <c r="AH1222" s="234"/>
      <c r="AI1222" s="234"/>
      <c r="AJ1222" s="234"/>
      <c r="AK1222" s="234"/>
      <c r="AL1222" s="234"/>
      <c r="AM1222" s="234"/>
      <c r="AN1222" s="234"/>
      <c r="AO1222" s="234"/>
      <c r="AP1222" s="234"/>
      <c r="AQ1222" s="234"/>
      <c r="AR1222" s="234"/>
      <c r="AS1222" s="234"/>
      <c r="AT1222" s="234"/>
      <c r="AU1222" s="234"/>
      <c r="AV1222" s="234"/>
      <c r="AW1222" s="234"/>
      <c r="AX1222" s="234"/>
      <c r="AY1222" s="234"/>
      <c r="AZ1222" s="234"/>
      <c r="BA1222" s="234"/>
      <c r="BB1222" s="234"/>
      <c r="BC1222" s="234"/>
      <c r="BD1222" s="234"/>
      <c r="BE1222" s="234"/>
      <c r="BF1222" s="234"/>
      <c r="BG1222" s="234"/>
      <c r="BH1222" s="234"/>
      <c r="BI1222" s="234"/>
      <c r="BJ1222" s="234"/>
      <c r="BK1222" s="234"/>
      <c r="BL1222" s="234"/>
      <c r="BM1222" s="234"/>
      <c r="BN1222" s="234"/>
      <c r="BO1222" s="234"/>
      <c r="BP1222" s="234"/>
      <c r="BQ1222" s="234"/>
      <c r="BR1222" s="234"/>
      <c r="BS1222" s="234"/>
      <c r="BT1222" s="234"/>
      <c r="BU1222" s="234"/>
      <c r="BV1222" s="234"/>
      <c r="BW1222" s="234"/>
      <c r="BX1222" s="234"/>
      <c r="BY1222" s="234"/>
      <c r="BZ1222" s="234"/>
      <c r="CA1222" s="234"/>
      <c r="CB1222" s="234"/>
      <c r="CC1222" s="234"/>
      <c r="CD1222" s="234"/>
      <c r="CE1222" s="234"/>
      <c r="CF1222" s="234"/>
      <c r="CG1222" s="234"/>
      <c r="CH1222" s="234"/>
      <c r="CI1222" s="234"/>
      <c r="CJ1222" s="234"/>
      <c r="CK1222" s="234"/>
      <c r="CL1222" s="234"/>
      <c r="CM1222" s="234"/>
      <c r="CN1222" s="234"/>
      <c r="CO1222" s="234"/>
      <c r="CP1222" s="234"/>
      <c r="CQ1222" s="234"/>
      <c r="CR1222" s="234"/>
      <c r="CS1222" s="234"/>
      <c r="CT1222" s="234"/>
      <c r="CU1222" s="234"/>
      <c r="CV1222" s="234"/>
      <c r="CW1222" s="234"/>
      <c r="CX1222" s="234"/>
      <c r="CY1222" s="234"/>
      <c r="CZ1222" s="234"/>
      <c r="DA1222" s="234"/>
      <c r="DB1222" s="234"/>
      <c r="DC1222" s="234"/>
      <c r="DD1222" s="234"/>
      <c r="DE1222" s="234"/>
      <c r="DF1222" s="234"/>
      <c r="DG1222" s="234"/>
      <c r="DH1222" s="234"/>
      <c r="DI1222" s="234"/>
      <c r="DJ1222" s="234"/>
      <c r="DK1222" s="234"/>
      <c r="DL1222" s="234"/>
      <c r="DM1222" s="234"/>
      <c r="DN1222" s="234"/>
      <c r="DO1222" s="234"/>
      <c r="DP1222" s="234"/>
      <c r="DQ1222" s="234"/>
      <c r="DR1222" s="234"/>
      <c r="DS1222" s="234"/>
      <c r="DT1222" s="234"/>
      <c r="DU1222" s="234"/>
      <c r="DV1222" s="234"/>
      <c r="DW1222" s="234"/>
      <c r="DX1222" s="234"/>
      <c r="DY1222" s="234"/>
      <c r="DZ1222" s="234"/>
      <c r="EA1222" s="234"/>
      <c r="EB1222" s="234"/>
      <c r="EC1222" s="234"/>
      <c r="ED1222" s="234"/>
      <c r="EE1222" s="234"/>
      <c r="EF1222" s="234"/>
      <c r="EG1222" s="234"/>
      <c r="EH1222" s="234"/>
      <c r="EI1222" s="234"/>
      <c r="EJ1222" s="234"/>
      <c r="EK1222" s="234"/>
      <c r="EL1222" s="234"/>
      <c r="EM1222" s="234"/>
      <c r="EN1222" s="234"/>
      <c r="EO1222" s="234"/>
      <c r="EP1222" s="234"/>
      <c r="EQ1222" s="234"/>
      <c r="ER1222" s="234"/>
      <c r="ES1222" s="234"/>
      <c r="ET1222" s="234"/>
      <c r="EU1222" s="234"/>
      <c r="EV1222" s="234"/>
      <c r="EW1222" s="234"/>
      <c r="EX1222" s="234"/>
      <c r="EY1222" s="234"/>
      <c r="EZ1222" s="234"/>
      <c r="FA1222" s="234"/>
      <c r="FB1222" s="234"/>
      <c r="FC1222" s="234"/>
      <c r="FD1222" s="234"/>
      <c r="FE1222" s="234"/>
      <c r="FF1222" s="234"/>
      <c r="FG1222" s="234"/>
      <c r="FH1222" s="234"/>
      <c r="FI1222" s="234"/>
      <c r="FJ1222" s="234"/>
      <c r="FK1222" s="234"/>
      <c r="FL1222" s="234"/>
      <c r="FM1222" s="234"/>
      <c r="FN1222" s="234"/>
      <c r="FO1222" s="234"/>
      <c r="FP1222" s="234"/>
      <c r="FQ1222" s="234"/>
      <c r="FR1222" s="234"/>
      <c r="FS1222" s="234"/>
      <c r="FT1222" s="234"/>
      <c r="FU1222" s="234"/>
      <c r="FV1222" s="234"/>
      <c r="FW1222" s="234"/>
      <c r="FX1222" s="234"/>
      <c r="FY1222" s="234"/>
      <c r="FZ1222" s="234"/>
      <c r="GA1222" s="234"/>
      <c r="GB1222" s="234"/>
      <c r="GC1222" s="234"/>
      <c r="GD1222" s="234"/>
      <c r="GE1222" s="234"/>
      <c r="GF1222" s="234"/>
      <c r="GG1222" s="234"/>
      <c r="GH1222" s="234"/>
      <c r="GI1222" s="234"/>
      <c r="GJ1222" s="234"/>
      <c r="GK1222" s="234"/>
      <c r="GL1222" s="234"/>
      <c r="GM1222" s="234"/>
      <c r="GN1222" s="234"/>
      <c r="GO1222" s="234"/>
      <c r="GP1222" s="234"/>
      <c r="GQ1222" s="234"/>
      <c r="GR1222" s="234"/>
      <c r="GS1222" s="234"/>
      <c r="GT1222" s="234"/>
      <c r="GU1222" s="234"/>
      <c r="GV1222" s="234"/>
      <c r="GW1222" s="234"/>
      <c r="GX1222" s="234"/>
      <c r="GY1222" s="234"/>
      <c r="GZ1222" s="234"/>
      <c r="HA1222" s="234"/>
      <c r="HB1222" s="234"/>
      <c r="HC1222" s="234"/>
      <c r="HD1222" s="234"/>
      <c r="HE1222" s="234"/>
      <c r="HF1222" s="234"/>
      <c r="HG1222" s="234"/>
      <c r="HH1222" s="234"/>
      <c r="HI1222" s="234"/>
      <c r="HJ1222" s="234"/>
      <c r="HK1222" s="234"/>
      <c r="HL1222" s="234"/>
      <c r="HM1222" s="234"/>
      <c r="HN1222" s="234"/>
      <c r="HO1222" s="234"/>
      <c r="HP1222" s="234"/>
      <c r="HQ1222" s="234"/>
      <c r="HR1222" s="234"/>
      <c r="HS1222" s="234"/>
      <c r="HT1222" s="234"/>
      <c r="HU1222" s="234"/>
      <c r="HV1222" s="234"/>
      <c r="HW1222" s="234"/>
      <c r="HX1222" s="234"/>
      <c r="HY1222" s="234"/>
      <c r="HZ1222" s="234"/>
      <c r="IA1222" s="234"/>
      <c r="IB1222" s="234"/>
      <c r="IC1222" s="234"/>
      <c r="ID1222" s="234"/>
    </row>
    <row r="1224" spans="1:238" s="311" customFormat="1">
      <c r="A1224" s="249"/>
      <c r="B1224" s="280"/>
      <c r="C1224" s="280"/>
      <c r="D1224" s="280"/>
      <c r="E1224" s="280"/>
      <c r="F1224" s="280"/>
      <c r="G1224" s="280"/>
      <c r="H1224" s="243"/>
      <c r="I1224" s="307"/>
      <c r="J1224" s="308"/>
      <c r="K1224" s="309"/>
      <c r="L1224" s="310"/>
      <c r="N1224" s="301"/>
      <c r="O1224" s="301"/>
      <c r="P1224" s="234"/>
      <c r="Q1224" s="234"/>
      <c r="R1224" s="234"/>
      <c r="S1224" s="234"/>
      <c r="T1224" s="234"/>
      <c r="U1224" s="234"/>
      <c r="V1224" s="234"/>
      <c r="W1224" s="234"/>
      <c r="X1224" s="234"/>
      <c r="Y1224" s="234"/>
      <c r="Z1224" s="234"/>
      <c r="AA1224" s="234"/>
      <c r="AB1224" s="234"/>
      <c r="AC1224" s="234"/>
      <c r="AD1224" s="234"/>
      <c r="AE1224" s="234"/>
      <c r="AF1224" s="234"/>
      <c r="AG1224" s="234"/>
      <c r="AH1224" s="234"/>
      <c r="AI1224" s="234"/>
      <c r="AJ1224" s="234"/>
      <c r="AK1224" s="234"/>
      <c r="AL1224" s="234"/>
      <c r="AM1224" s="234"/>
      <c r="AN1224" s="234"/>
      <c r="AO1224" s="234"/>
      <c r="AP1224" s="234"/>
      <c r="AQ1224" s="234"/>
      <c r="AR1224" s="234"/>
      <c r="AS1224" s="234"/>
      <c r="AT1224" s="234"/>
      <c r="AU1224" s="234"/>
      <c r="AV1224" s="234"/>
      <c r="AW1224" s="234"/>
      <c r="AX1224" s="234"/>
      <c r="AY1224" s="234"/>
      <c r="AZ1224" s="234"/>
      <c r="BA1224" s="234"/>
      <c r="BB1224" s="234"/>
      <c r="BC1224" s="234"/>
      <c r="BD1224" s="234"/>
      <c r="BE1224" s="234"/>
      <c r="BF1224" s="234"/>
      <c r="BG1224" s="234"/>
      <c r="BH1224" s="234"/>
      <c r="BI1224" s="234"/>
      <c r="BJ1224" s="234"/>
      <c r="BK1224" s="234"/>
      <c r="BL1224" s="234"/>
      <c r="BM1224" s="234"/>
      <c r="BN1224" s="234"/>
      <c r="BO1224" s="234"/>
      <c r="BP1224" s="234"/>
      <c r="BQ1224" s="234"/>
      <c r="BR1224" s="234"/>
      <c r="BS1224" s="234"/>
      <c r="BT1224" s="234"/>
      <c r="BU1224" s="234"/>
      <c r="BV1224" s="234"/>
      <c r="BW1224" s="234"/>
      <c r="BX1224" s="234"/>
      <c r="BY1224" s="234"/>
      <c r="BZ1224" s="234"/>
      <c r="CA1224" s="234"/>
      <c r="CB1224" s="234"/>
      <c r="CC1224" s="234"/>
      <c r="CD1224" s="234"/>
      <c r="CE1224" s="234"/>
      <c r="CF1224" s="234"/>
      <c r="CG1224" s="234"/>
      <c r="CH1224" s="234"/>
      <c r="CI1224" s="234"/>
      <c r="CJ1224" s="234"/>
      <c r="CK1224" s="234"/>
      <c r="CL1224" s="234"/>
      <c r="CM1224" s="234"/>
      <c r="CN1224" s="234"/>
      <c r="CO1224" s="234"/>
      <c r="CP1224" s="234"/>
      <c r="CQ1224" s="234"/>
      <c r="CR1224" s="234"/>
      <c r="CS1224" s="234"/>
      <c r="CT1224" s="234"/>
      <c r="CU1224" s="234"/>
      <c r="CV1224" s="234"/>
      <c r="CW1224" s="234"/>
      <c r="CX1224" s="234"/>
      <c r="CY1224" s="234"/>
      <c r="CZ1224" s="234"/>
      <c r="DA1224" s="234"/>
      <c r="DB1224" s="234"/>
      <c r="DC1224" s="234"/>
      <c r="DD1224" s="234"/>
      <c r="DE1224" s="234"/>
      <c r="DF1224" s="234"/>
      <c r="DG1224" s="234"/>
      <c r="DH1224" s="234"/>
      <c r="DI1224" s="234"/>
      <c r="DJ1224" s="234"/>
      <c r="DK1224" s="234"/>
      <c r="DL1224" s="234"/>
      <c r="DM1224" s="234"/>
      <c r="DN1224" s="234"/>
      <c r="DO1224" s="234"/>
      <c r="DP1224" s="234"/>
      <c r="DQ1224" s="234"/>
      <c r="DR1224" s="234"/>
      <c r="DS1224" s="234"/>
      <c r="DT1224" s="234"/>
      <c r="DU1224" s="234"/>
      <c r="DV1224" s="234"/>
      <c r="DW1224" s="234"/>
      <c r="DX1224" s="234"/>
      <c r="DY1224" s="234"/>
      <c r="DZ1224" s="234"/>
      <c r="EA1224" s="234"/>
      <c r="EB1224" s="234"/>
      <c r="EC1224" s="234"/>
      <c r="ED1224" s="234"/>
      <c r="EE1224" s="234"/>
      <c r="EF1224" s="234"/>
      <c r="EG1224" s="234"/>
      <c r="EH1224" s="234"/>
      <c r="EI1224" s="234"/>
      <c r="EJ1224" s="234"/>
      <c r="EK1224" s="234"/>
      <c r="EL1224" s="234"/>
      <c r="EM1224" s="234"/>
      <c r="EN1224" s="234"/>
      <c r="EO1224" s="234"/>
      <c r="EP1224" s="234"/>
      <c r="EQ1224" s="234"/>
      <c r="ER1224" s="234"/>
      <c r="ES1224" s="234"/>
      <c r="ET1224" s="234"/>
      <c r="EU1224" s="234"/>
      <c r="EV1224" s="234"/>
      <c r="EW1224" s="234"/>
      <c r="EX1224" s="234"/>
      <c r="EY1224" s="234"/>
      <c r="EZ1224" s="234"/>
      <c r="FA1224" s="234"/>
      <c r="FB1224" s="234"/>
      <c r="FC1224" s="234"/>
      <c r="FD1224" s="234"/>
      <c r="FE1224" s="234"/>
      <c r="FF1224" s="234"/>
      <c r="FG1224" s="234"/>
      <c r="FH1224" s="234"/>
      <c r="FI1224" s="234"/>
      <c r="FJ1224" s="234"/>
      <c r="FK1224" s="234"/>
      <c r="FL1224" s="234"/>
      <c r="FM1224" s="234"/>
      <c r="FN1224" s="234"/>
      <c r="FO1224" s="234"/>
      <c r="FP1224" s="234"/>
      <c r="FQ1224" s="234"/>
      <c r="FR1224" s="234"/>
      <c r="FS1224" s="234"/>
      <c r="FT1224" s="234"/>
      <c r="FU1224" s="234"/>
      <c r="FV1224" s="234"/>
      <c r="FW1224" s="234"/>
      <c r="FX1224" s="234"/>
      <c r="FY1224" s="234"/>
      <c r="FZ1224" s="234"/>
      <c r="GA1224" s="234"/>
      <c r="GB1224" s="234"/>
      <c r="GC1224" s="234"/>
      <c r="GD1224" s="234"/>
      <c r="GE1224" s="234"/>
      <c r="GF1224" s="234"/>
      <c r="GG1224" s="234"/>
      <c r="GH1224" s="234"/>
      <c r="GI1224" s="234"/>
      <c r="GJ1224" s="234"/>
      <c r="GK1224" s="234"/>
      <c r="GL1224" s="234"/>
      <c r="GM1224" s="234"/>
      <c r="GN1224" s="234"/>
      <c r="GO1224" s="234"/>
      <c r="GP1224" s="234"/>
      <c r="GQ1224" s="234"/>
      <c r="GR1224" s="234"/>
      <c r="GS1224" s="234"/>
      <c r="GT1224" s="234"/>
      <c r="GU1224" s="234"/>
      <c r="GV1224" s="234"/>
      <c r="GW1224" s="234"/>
      <c r="GX1224" s="234"/>
      <c r="GY1224" s="234"/>
      <c r="GZ1224" s="234"/>
      <c r="HA1224" s="234"/>
      <c r="HB1224" s="234"/>
      <c r="HC1224" s="234"/>
      <c r="HD1224" s="234"/>
      <c r="HE1224" s="234"/>
      <c r="HF1224" s="234"/>
      <c r="HG1224" s="234"/>
      <c r="HH1224" s="234"/>
      <c r="HI1224" s="234"/>
      <c r="HJ1224" s="234"/>
      <c r="HK1224" s="234"/>
      <c r="HL1224" s="234"/>
      <c r="HM1224" s="234"/>
      <c r="HN1224" s="234"/>
      <c r="HO1224" s="234"/>
      <c r="HP1224" s="234"/>
      <c r="HQ1224" s="234"/>
      <c r="HR1224" s="234"/>
      <c r="HS1224" s="234"/>
      <c r="HT1224" s="234"/>
      <c r="HU1224" s="234"/>
      <c r="HV1224" s="234"/>
      <c r="HW1224" s="234"/>
      <c r="HX1224" s="234"/>
      <c r="HY1224" s="234"/>
      <c r="HZ1224" s="234"/>
      <c r="IA1224" s="234"/>
      <c r="IB1224" s="234"/>
      <c r="IC1224" s="234"/>
      <c r="ID1224" s="234"/>
    </row>
    <row r="1226" spans="1:238" s="311" customFormat="1">
      <c r="A1226" s="249"/>
      <c r="B1226" s="280"/>
      <c r="C1226" s="280"/>
      <c r="D1226" s="280"/>
      <c r="E1226" s="280"/>
      <c r="F1226" s="280"/>
      <c r="G1226" s="280"/>
      <c r="H1226" s="243"/>
      <c r="I1226" s="307"/>
      <c r="J1226" s="308"/>
      <c r="K1226" s="309"/>
      <c r="L1226" s="310"/>
      <c r="N1226" s="301"/>
      <c r="O1226" s="301"/>
      <c r="P1226" s="234"/>
      <c r="Q1226" s="234"/>
      <c r="R1226" s="234"/>
      <c r="S1226" s="234"/>
      <c r="T1226" s="234"/>
      <c r="U1226" s="234"/>
      <c r="V1226" s="234"/>
      <c r="W1226" s="234"/>
      <c r="X1226" s="234"/>
      <c r="Y1226" s="234"/>
      <c r="Z1226" s="234"/>
      <c r="AA1226" s="234"/>
      <c r="AB1226" s="234"/>
      <c r="AC1226" s="234"/>
      <c r="AD1226" s="234"/>
      <c r="AE1226" s="234"/>
      <c r="AF1226" s="234"/>
      <c r="AG1226" s="234"/>
      <c r="AH1226" s="234"/>
      <c r="AI1226" s="234"/>
      <c r="AJ1226" s="234"/>
      <c r="AK1226" s="234"/>
      <c r="AL1226" s="234"/>
      <c r="AM1226" s="234"/>
      <c r="AN1226" s="234"/>
      <c r="AO1226" s="234"/>
      <c r="AP1226" s="234"/>
      <c r="AQ1226" s="234"/>
      <c r="AR1226" s="234"/>
      <c r="AS1226" s="234"/>
      <c r="AT1226" s="234"/>
      <c r="AU1226" s="234"/>
      <c r="AV1226" s="234"/>
      <c r="AW1226" s="234"/>
      <c r="AX1226" s="234"/>
      <c r="AY1226" s="234"/>
      <c r="AZ1226" s="234"/>
      <c r="BA1226" s="234"/>
      <c r="BB1226" s="234"/>
      <c r="BC1226" s="234"/>
      <c r="BD1226" s="234"/>
      <c r="BE1226" s="234"/>
      <c r="BF1226" s="234"/>
      <c r="BG1226" s="234"/>
      <c r="BH1226" s="234"/>
      <c r="BI1226" s="234"/>
      <c r="BJ1226" s="234"/>
      <c r="BK1226" s="234"/>
      <c r="BL1226" s="234"/>
      <c r="BM1226" s="234"/>
      <c r="BN1226" s="234"/>
      <c r="BO1226" s="234"/>
      <c r="BP1226" s="234"/>
      <c r="BQ1226" s="234"/>
      <c r="BR1226" s="234"/>
      <c r="BS1226" s="234"/>
      <c r="BT1226" s="234"/>
      <c r="BU1226" s="234"/>
      <c r="BV1226" s="234"/>
      <c r="BW1226" s="234"/>
      <c r="BX1226" s="234"/>
      <c r="BY1226" s="234"/>
      <c r="BZ1226" s="234"/>
      <c r="CA1226" s="234"/>
      <c r="CB1226" s="234"/>
      <c r="CC1226" s="234"/>
      <c r="CD1226" s="234"/>
      <c r="CE1226" s="234"/>
      <c r="CF1226" s="234"/>
      <c r="CG1226" s="234"/>
      <c r="CH1226" s="234"/>
      <c r="CI1226" s="234"/>
      <c r="CJ1226" s="234"/>
      <c r="CK1226" s="234"/>
      <c r="CL1226" s="234"/>
      <c r="CM1226" s="234"/>
      <c r="CN1226" s="234"/>
      <c r="CO1226" s="234"/>
      <c r="CP1226" s="234"/>
      <c r="CQ1226" s="234"/>
      <c r="CR1226" s="234"/>
      <c r="CS1226" s="234"/>
      <c r="CT1226" s="234"/>
      <c r="CU1226" s="234"/>
      <c r="CV1226" s="234"/>
      <c r="CW1226" s="234"/>
      <c r="CX1226" s="234"/>
      <c r="CY1226" s="234"/>
      <c r="CZ1226" s="234"/>
      <c r="DA1226" s="234"/>
      <c r="DB1226" s="234"/>
      <c r="DC1226" s="234"/>
      <c r="DD1226" s="234"/>
      <c r="DE1226" s="234"/>
      <c r="DF1226" s="234"/>
      <c r="DG1226" s="234"/>
      <c r="DH1226" s="234"/>
      <c r="DI1226" s="234"/>
      <c r="DJ1226" s="234"/>
      <c r="DK1226" s="234"/>
      <c r="DL1226" s="234"/>
      <c r="DM1226" s="234"/>
      <c r="DN1226" s="234"/>
      <c r="DO1226" s="234"/>
      <c r="DP1226" s="234"/>
      <c r="DQ1226" s="234"/>
      <c r="DR1226" s="234"/>
      <c r="DS1226" s="234"/>
      <c r="DT1226" s="234"/>
      <c r="DU1226" s="234"/>
      <c r="DV1226" s="234"/>
      <c r="DW1226" s="234"/>
      <c r="DX1226" s="234"/>
      <c r="DY1226" s="234"/>
      <c r="DZ1226" s="234"/>
      <c r="EA1226" s="234"/>
      <c r="EB1226" s="234"/>
      <c r="EC1226" s="234"/>
      <c r="ED1226" s="234"/>
      <c r="EE1226" s="234"/>
      <c r="EF1226" s="234"/>
      <c r="EG1226" s="234"/>
      <c r="EH1226" s="234"/>
      <c r="EI1226" s="234"/>
      <c r="EJ1226" s="234"/>
      <c r="EK1226" s="234"/>
      <c r="EL1226" s="234"/>
      <c r="EM1226" s="234"/>
      <c r="EN1226" s="234"/>
      <c r="EO1226" s="234"/>
      <c r="EP1226" s="234"/>
      <c r="EQ1226" s="234"/>
      <c r="ER1226" s="234"/>
      <c r="ES1226" s="234"/>
      <c r="ET1226" s="234"/>
      <c r="EU1226" s="234"/>
      <c r="EV1226" s="234"/>
      <c r="EW1226" s="234"/>
      <c r="EX1226" s="234"/>
      <c r="EY1226" s="234"/>
      <c r="EZ1226" s="234"/>
      <c r="FA1226" s="234"/>
      <c r="FB1226" s="234"/>
      <c r="FC1226" s="234"/>
      <c r="FD1226" s="234"/>
      <c r="FE1226" s="234"/>
      <c r="FF1226" s="234"/>
      <c r="FG1226" s="234"/>
      <c r="FH1226" s="234"/>
      <c r="FI1226" s="234"/>
      <c r="FJ1226" s="234"/>
      <c r="FK1226" s="234"/>
      <c r="FL1226" s="234"/>
      <c r="FM1226" s="234"/>
      <c r="FN1226" s="234"/>
      <c r="FO1226" s="234"/>
      <c r="FP1226" s="234"/>
      <c r="FQ1226" s="234"/>
      <c r="FR1226" s="234"/>
      <c r="FS1226" s="234"/>
      <c r="FT1226" s="234"/>
      <c r="FU1226" s="234"/>
      <c r="FV1226" s="234"/>
      <c r="FW1226" s="234"/>
      <c r="FX1226" s="234"/>
      <c r="FY1226" s="234"/>
      <c r="FZ1226" s="234"/>
      <c r="GA1226" s="234"/>
      <c r="GB1226" s="234"/>
      <c r="GC1226" s="234"/>
      <c r="GD1226" s="234"/>
      <c r="GE1226" s="234"/>
      <c r="GF1226" s="234"/>
      <c r="GG1226" s="234"/>
      <c r="GH1226" s="234"/>
      <c r="GI1226" s="234"/>
      <c r="GJ1226" s="234"/>
      <c r="GK1226" s="234"/>
      <c r="GL1226" s="234"/>
      <c r="GM1226" s="234"/>
      <c r="GN1226" s="234"/>
      <c r="GO1226" s="234"/>
      <c r="GP1226" s="234"/>
      <c r="GQ1226" s="234"/>
      <c r="GR1226" s="234"/>
      <c r="GS1226" s="234"/>
      <c r="GT1226" s="234"/>
      <c r="GU1226" s="234"/>
      <c r="GV1226" s="234"/>
      <c r="GW1226" s="234"/>
      <c r="GX1226" s="234"/>
      <c r="GY1226" s="234"/>
      <c r="GZ1226" s="234"/>
      <c r="HA1226" s="234"/>
      <c r="HB1226" s="234"/>
      <c r="HC1226" s="234"/>
      <c r="HD1226" s="234"/>
      <c r="HE1226" s="234"/>
      <c r="HF1226" s="234"/>
      <c r="HG1226" s="234"/>
      <c r="HH1226" s="234"/>
      <c r="HI1226" s="234"/>
      <c r="HJ1226" s="234"/>
      <c r="HK1226" s="234"/>
      <c r="HL1226" s="234"/>
      <c r="HM1226" s="234"/>
      <c r="HN1226" s="234"/>
      <c r="HO1226" s="234"/>
      <c r="HP1226" s="234"/>
      <c r="HQ1226" s="234"/>
      <c r="HR1226" s="234"/>
      <c r="HS1226" s="234"/>
      <c r="HT1226" s="234"/>
      <c r="HU1226" s="234"/>
      <c r="HV1226" s="234"/>
      <c r="HW1226" s="234"/>
      <c r="HX1226" s="234"/>
      <c r="HY1226" s="234"/>
      <c r="HZ1226" s="234"/>
      <c r="IA1226" s="234"/>
      <c r="IB1226" s="234"/>
      <c r="IC1226" s="234"/>
      <c r="ID1226" s="234"/>
    </row>
    <row r="1228" spans="1:238" s="311" customFormat="1">
      <c r="A1228" s="249"/>
      <c r="B1228" s="280"/>
      <c r="C1228" s="280"/>
      <c r="D1228" s="280"/>
      <c r="E1228" s="280"/>
      <c r="F1228" s="280"/>
      <c r="G1228" s="280"/>
      <c r="H1228" s="243"/>
      <c r="I1228" s="307"/>
      <c r="J1228" s="308"/>
      <c r="K1228" s="309"/>
      <c r="L1228" s="310"/>
      <c r="N1228" s="301"/>
      <c r="O1228" s="301"/>
      <c r="P1228" s="234"/>
      <c r="Q1228" s="234"/>
      <c r="R1228" s="234"/>
      <c r="S1228" s="234"/>
      <c r="T1228" s="234"/>
      <c r="U1228" s="234"/>
      <c r="V1228" s="234"/>
      <c r="W1228" s="234"/>
      <c r="X1228" s="234"/>
      <c r="Y1228" s="234"/>
      <c r="Z1228" s="234"/>
      <c r="AA1228" s="234"/>
      <c r="AB1228" s="234"/>
      <c r="AC1228" s="234"/>
      <c r="AD1228" s="234"/>
      <c r="AE1228" s="234"/>
      <c r="AF1228" s="234"/>
      <c r="AG1228" s="234"/>
      <c r="AH1228" s="234"/>
      <c r="AI1228" s="234"/>
      <c r="AJ1228" s="234"/>
      <c r="AK1228" s="234"/>
      <c r="AL1228" s="234"/>
      <c r="AM1228" s="234"/>
      <c r="AN1228" s="234"/>
      <c r="AO1228" s="234"/>
      <c r="AP1228" s="234"/>
      <c r="AQ1228" s="234"/>
      <c r="AR1228" s="234"/>
      <c r="AS1228" s="234"/>
      <c r="AT1228" s="234"/>
      <c r="AU1228" s="234"/>
      <c r="AV1228" s="234"/>
      <c r="AW1228" s="234"/>
      <c r="AX1228" s="234"/>
      <c r="AY1228" s="234"/>
      <c r="AZ1228" s="234"/>
      <c r="BA1228" s="234"/>
      <c r="BB1228" s="234"/>
      <c r="BC1228" s="234"/>
      <c r="BD1228" s="234"/>
      <c r="BE1228" s="234"/>
      <c r="BF1228" s="234"/>
      <c r="BG1228" s="234"/>
      <c r="BH1228" s="234"/>
      <c r="BI1228" s="234"/>
      <c r="BJ1228" s="234"/>
      <c r="BK1228" s="234"/>
      <c r="BL1228" s="234"/>
      <c r="BM1228" s="234"/>
      <c r="BN1228" s="234"/>
      <c r="BO1228" s="234"/>
      <c r="BP1228" s="234"/>
      <c r="BQ1228" s="234"/>
      <c r="BR1228" s="234"/>
      <c r="BS1228" s="234"/>
      <c r="BT1228" s="234"/>
      <c r="BU1228" s="234"/>
      <c r="BV1228" s="234"/>
      <c r="BW1228" s="234"/>
      <c r="BX1228" s="234"/>
      <c r="BY1228" s="234"/>
      <c r="BZ1228" s="234"/>
      <c r="CA1228" s="234"/>
      <c r="CB1228" s="234"/>
      <c r="CC1228" s="234"/>
      <c r="CD1228" s="234"/>
      <c r="CE1228" s="234"/>
      <c r="CF1228" s="234"/>
      <c r="CG1228" s="234"/>
      <c r="CH1228" s="234"/>
      <c r="CI1228" s="234"/>
      <c r="CJ1228" s="234"/>
      <c r="CK1228" s="234"/>
      <c r="CL1228" s="234"/>
      <c r="CM1228" s="234"/>
      <c r="CN1228" s="234"/>
      <c r="CO1228" s="234"/>
      <c r="CP1228" s="234"/>
      <c r="CQ1228" s="234"/>
      <c r="CR1228" s="234"/>
      <c r="CS1228" s="234"/>
      <c r="CT1228" s="234"/>
      <c r="CU1228" s="234"/>
      <c r="CV1228" s="234"/>
      <c r="CW1228" s="234"/>
      <c r="CX1228" s="234"/>
      <c r="CY1228" s="234"/>
      <c r="CZ1228" s="234"/>
      <c r="DA1228" s="234"/>
      <c r="DB1228" s="234"/>
      <c r="DC1228" s="234"/>
      <c r="DD1228" s="234"/>
      <c r="DE1228" s="234"/>
      <c r="DF1228" s="234"/>
      <c r="DG1228" s="234"/>
      <c r="DH1228" s="234"/>
      <c r="DI1228" s="234"/>
      <c r="DJ1228" s="234"/>
      <c r="DK1228" s="234"/>
      <c r="DL1228" s="234"/>
      <c r="DM1228" s="234"/>
      <c r="DN1228" s="234"/>
      <c r="DO1228" s="234"/>
      <c r="DP1228" s="234"/>
      <c r="DQ1228" s="234"/>
      <c r="DR1228" s="234"/>
      <c r="DS1228" s="234"/>
      <c r="DT1228" s="234"/>
      <c r="DU1228" s="234"/>
      <c r="DV1228" s="234"/>
      <c r="DW1228" s="234"/>
      <c r="DX1228" s="234"/>
      <c r="DY1228" s="234"/>
      <c r="DZ1228" s="234"/>
      <c r="EA1228" s="234"/>
      <c r="EB1228" s="234"/>
      <c r="EC1228" s="234"/>
      <c r="ED1228" s="234"/>
      <c r="EE1228" s="234"/>
      <c r="EF1228" s="234"/>
      <c r="EG1228" s="234"/>
      <c r="EH1228" s="234"/>
      <c r="EI1228" s="234"/>
      <c r="EJ1228" s="234"/>
      <c r="EK1228" s="234"/>
      <c r="EL1228" s="234"/>
      <c r="EM1228" s="234"/>
      <c r="EN1228" s="234"/>
      <c r="EO1228" s="234"/>
      <c r="EP1228" s="234"/>
      <c r="EQ1228" s="234"/>
      <c r="ER1228" s="234"/>
      <c r="ES1228" s="234"/>
      <c r="ET1228" s="234"/>
      <c r="EU1228" s="234"/>
      <c r="EV1228" s="234"/>
      <c r="EW1228" s="234"/>
      <c r="EX1228" s="234"/>
      <c r="EY1228" s="234"/>
      <c r="EZ1228" s="234"/>
      <c r="FA1228" s="234"/>
      <c r="FB1228" s="234"/>
      <c r="FC1228" s="234"/>
      <c r="FD1228" s="234"/>
      <c r="FE1228" s="234"/>
      <c r="FF1228" s="234"/>
      <c r="FG1228" s="234"/>
      <c r="FH1228" s="234"/>
      <c r="FI1228" s="234"/>
      <c r="FJ1228" s="234"/>
      <c r="FK1228" s="234"/>
      <c r="FL1228" s="234"/>
      <c r="FM1228" s="234"/>
      <c r="FN1228" s="234"/>
      <c r="FO1228" s="234"/>
      <c r="FP1228" s="234"/>
      <c r="FQ1228" s="234"/>
      <c r="FR1228" s="234"/>
      <c r="FS1228" s="234"/>
      <c r="FT1228" s="234"/>
      <c r="FU1228" s="234"/>
      <c r="FV1228" s="234"/>
      <c r="FW1228" s="234"/>
      <c r="FX1228" s="234"/>
      <c r="FY1228" s="234"/>
      <c r="FZ1228" s="234"/>
      <c r="GA1228" s="234"/>
      <c r="GB1228" s="234"/>
      <c r="GC1228" s="234"/>
      <c r="GD1228" s="234"/>
      <c r="GE1228" s="234"/>
      <c r="GF1228" s="234"/>
      <c r="GG1228" s="234"/>
      <c r="GH1228" s="234"/>
      <c r="GI1228" s="234"/>
      <c r="GJ1228" s="234"/>
      <c r="GK1228" s="234"/>
      <c r="GL1228" s="234"/>
      <c r="GM1228" s="234"/>
      <c r="GN1228" s="234"/>
      <c r="GO1228" s="234"/>
      <c r="GP1228" s="234"/>
      <c r="GQ1228" s="234"/>
      <c r="GR1228" s="234"/>
      <c r="GS1228" s="234"/>
      <c r="GT1228" s="234"/>
      <c r="GU1228" s="234"/>
      <c r="GV1228" s="234"/>
      <c r="GW1228" s="234"/>
      <c r="GX1228" s="234"/>
      <c r="GY1228" s="234"/>
      <c r="GZ1228" s="234"/>
      <c r="HA1228" s="234"/>
      <c r="HB1228" s="234"/>
      <c r="HC1228" s="234"/>
      <c r="HD1228" s="234"/>
      <c r="HE1228" s="234"/>
      <c r="HF1228" s="234"/>
      <c r="HG1228" s="234"/>
      <c r="HH1228" s="234"/>
      <c r="HI1228" s="234"/>
      <c r="HJ1228" s="234"/>
      <c r="HK1228" s="234"/>
      <c r="HL1228" s="234"/>
      <c r="HM1228" s="234"/>
      <c r="HN1228" s="234"/>
      <c r="HO1228" s="234"/>
      <c r="HP1228" s="234"/>
      <c r="HQ1228" s="234"/>
      <c r="HR1228" s="234"/>
      <c r="HS1228" s="234"/>
      <c r="HT1228" s="234"/>
      <c r="HU1228" s="234"/>
      <c r="HV1228" s="234"/>
      <c r="HW1228" s="234"/>
      <c r="HX1228" s="234"/>
      <c r="HY1228" s="234"/>
      <c r="HZ1228" s="234"/>
      <c r="IA1228" s="234"/>
      <c r="IB1228" s="234"/>
      <c r="IC1228" s="234"/>
      <c r="ID1228" s="234"/>
    </row>
    <row r="1230" spans="1:238" s="311" customFormat="1">
      <c r="A1230" s="249"/>
      <c r="B1230" s="280"/>
      <c r="C1230" s="280"/>
      <c r="D1230" s="280"/>
      <c r="E1230" s="280"/>
      <c r="F1230" s="280"/>
      <c r="G1230" s="280"/>
      <c r="H1230" s="243"/>
      <c r="I1230" s="307"/>
      <c r="J1230" s="308"/>
      <c r="K1230" s="309"/>
      <c r="L1230" s="310"/>
      <c r="N1230" s="301"/>
      <c r="O1230" s="301"/>
      <c r="P1230" s="234"/>
      <c r="Q1230" s="234"/>
      <c r="R1230" s="234"/>
      <c r="S1230" s="234"/>
      <c r="T1230" s="234"/>
      <c r="U1230" s="234"/>
      <c r="V1230" s="234"/>
      <c r="W1230" s="234"/>
      <c r="X1230" s="234"/>
      <c r="Y1230" s="234"/>
      <c r="Z1230" s="234"/>
      <c r="AA1230" s="234"/>
      <c r="AB1230" s="234"/>
      <c r="AC1230" s="234"/>
      <c r="AD1230" s="234"/>
      <c r="AE1230" s="234"/>
      <c r="AF1230" s="234"/>
      <c r="AG1230" s="234"/>
      <c r="AH1230" s="234"/>
      <c r="AI1230" s="234"/>
      <c r="AJ1230" s="234"/>
      <c r="AK1230" s="234"/>
      <c r="AL1230" s="234"/>
      <c r="AM1230" s="234"/>
      <c r="AN1230" s="234"/>
      <c r="AO1230" s="234"/>
      <c r="AP1230" s="234"/>
      <c r="AQ1230" s="234"/>
      <c r="AR1230" s="234"/>
      <c r="AS1230" s="234"/>
      <c r="AT1230" s="234"/>
      <c r="AU1230" s="234"/>
      <c r="AV1230" s="234"/>
      <c r="AW1230" s="234"/>
      <c r="AX1230" s="234"/>
      <c r="AY1230" s="234"/>
      <c r="AZ1230" s="234"/>
      <c r="BA1230" s="234"/>
      <c r="BB1230" s="234"/>
      <c r="BC1230" s="234"/>
      <c r="BD1230" s="234"/>
      <c r="BE1230" s="234"/>
      <c r="BF1230" s="234"/>
      <c r="BG1230" s="234"/>
      <c r="BH1230" s="234"/>
      <c r="BI1230" s="234"/>
      <c r="BJ1230" s="234"/>
      <c r="BK1230" s="234"/>
      <c r="BL1230" s="234"/>
      <c r="BM1230" s="234"/>
      <c r="BN1230" s="234"/>
      <c r="BO1230" s="234"/>
      <c r="BP1230" s="234"/>
      <c r="BQ1230" s="234"/>
      <c r="BR1230" s="234"/>
      <c r="BS1230" s="234"/>
      <c r="BT1230" s="234"/>
      <c r="BU1230" s="234"/>
      <c r="BV1230" s="234"/>
      <c r="BW1230" s="234"/>
      <c r="BX1230" s="234"/>
      <c r="BY1230" s="234"/>
      <c r="BZ1230" s="234"/>
      <c r="CA1230" s="234"/>
      <c r="CB1230" s="234"/>
      <c r="CC1230" s="234"/>
      <c r="CD1230" s="234"/>
      <c r="CE1230" s="234"/>
      <c r="CF1230" s="234"/>
      <c r="CG1230" s="234"/>
      <c r="CH1230" s="234"/>
      <c r="CI1230" s="234"/>
      <c r="CJ1230" s="234"/>
      <c r="CK1230" s="234"/>
      <c r="CL1230" s="234"/>
      <c r="CM1230" s="234"/>
      <c r="CN1230" s="234"/>
      <c r="CO1230" s="234"/>
      <c r="CP1230" s="234"/>
      <c r="CQ1230" s="234"/>
      <c r="CR1230" s="234"/>
      <c r="CS1230" s="234"/>
      <c r="CT1230" s="234"/>
      <c r="CU1230" s="234"/>
      <c r="CV1230" s="234"/>
      <c r="CW1230" s="234"/>
      <c r="CX1230" s="234"/>
      <c r="CY1230" s="234"/>
      <c r="CZ1230" s="234"/>
      <c r="DA1230" s="234"/>
      <c r="DB1230" s="234"/>
      <c r="DC1230" s="234"/>
      <c r="DD1230" s="234"/>
      <c r="DE1230" s="234"/>
      <c r="DF1230" s="234"/>
      <c r="DG1230" s="234"/>
      <c r="DH1230" s="234"/>
      <c r="DI1230" s="234"/>
      <c r="DJ1230" s="234"/>
      <c r="DK1230" s="234"/>
      <c r="DL1230" s="234"/>
      <c r="DM1230" s="234"/>
      <c r="DN1230" s="234"/>
      <c r="DO1230" s="234"/>
      <c r="DP1230" s="234"/>
      <c r="DQ1230" s="234"/>
      <c r="DR1230" s="234"/>
      <c r="DS1230" s="234"/>
      <c r="DT1230" s="234"/>
      <c r="DU1230" s="234"/>
      <c r="DV1230" s="234"/>
      <c r="DW1230" s="234"/>
      <c r="DX1230" s="234"/>
      <c r="DY1230" s="234"/>
      <c r="DZ1230" s="234"/>
      <c r="EA1230" s="234"/>
      <c r="EB1230" s="234"/>
      <c r="EC1230" s="234"/>
      <c r="ED1230" s="234"/>
      <c r="EE1230" s="234"/>
      <c r="EF1230" s="234"/>
      <c r="EG1230" s="234"/>
      <c r="EH1230" s="234"/>
      <c r="EI1230" s="234"/>
      <c r="EJ1230" s="234"/>
      <c r="EK1230" s="234"/>
      <c r="EL1230" s="234"/>
      <c r="EM1230" s="234"/>
      <c r="EN1230" s="234"/>
      <c r="EO1230" s="234"/>
      <c r="EP1230" s="234"/>
      <c r="EQ1230" s="234"/>
      <c r="ER1230" s="234"/>
      <c r="ES1230" s="234"/>
      <c r="ET1230" s="234"/>
      <c r="EU1230" s="234"/>
      <c r="EV1230" s="234"/>
      <c r="EW1230" s="234"/>
      <c r="EX1230" s="234"/>
      <c r="EY1230" s="234"/>
      <c r="EZ1230" s="234"/>
      <c r="FA1230" s="234"/>
      <c r="FB1230" s="234"/>
      <c r="FC1230" s="234"/>
      <c r="FD1230" s="234"/>
      <c r="FE1230" s="234"/>
      <c r="FF1230" s="234"/>
      <c r="FG1230" s="234"/>
      <c r="FH1230" s="234"/>
      <c r="FI1230" s="234"/>
      <c r="FJ1230" s="234"/>
      <c r="FK1230" s="234"/>
      <c r="FL1230" s="234"/>
      <c r="FM1230" s="234"/>
      <c r="FN1230" s="234"/>
      <c r="FO1230" s="234"/>
      <c r="FP1230" s="234"/>
      <c r="FQ1230" s="234"/>
      <c r="FR1230" s="234"/>
      <c r="FS1230" s="234"/>
      <c r="FT1230" s="234"/>
      <c r="FU1230" s="234"/>
      <c r="FV1230" s="234"/>
      <c r="FW1230" s="234"/>
      <c r="FX1230" s="234"/>
      <c r="FY1230" s="234"/>
      <c r="FZ1230" s="234"/>
      <c r="GA1230" s="234"/>
      <c r="GB1230" s="234"/>
      <c r="GC1230" s="234"/>
      <c r="GD1230" s="234"/>
      <c r="GE1230" s="234"/>
      <c r="GF1230" s="234"/>
      <c r="GG1230" s="234"/>
      <c r="GH1230" s="234"/>
      <c r="GI1230" s="234"/>
      <c r="GJ1230" s="234"/>
      <c r="GK1230" s="234"/>
      <c r="GL1230" s="234"/>
      <c r="GM1230" s="234"/>
      <c r="GN1230" s="234"/>
      <c r="GO1230" s="234"/>
      <c r="GP1230" s="234"/>
      <c r="GQ1230" s="234"/>
      <c r="GR1230" s="234"/>
      <c r="GS1230" s="234"/>
      <c r="GT1230" s="234"/>
      <c r="GU1230" s="234"/>
      <c r="GV1230" s="234"/>
      <c r="GW1230" s="234"/>
      <c r="GX1230" s="234"/>
      <c r="GY1230" s="234"/>
      <c r="GZ1230" s="234"/>
      <c r="HA1230" s="234"/>
      <c r="HB1230" s="234"/>
      <c r="HC1230" s="234"/>
      <c r="HD1230" s="234"/>
      <c r="HE1230" s="234"/>
      <c r="HF1230" s="234"/>
      <c r="HG1230" s="234"/>
      <c r="HH1230" s="234"/>
      <c r="HI1230" s="234"/>
      <c r="HJ1230" s="234"/>
      <c r="HK1230" s="234"/>
      <c r="HL1230" s="234"/>
      <c r="HM1230" s="234"/>
      <c r="HN1230" s="234"/>
      <c r="HO1230" s="234"/>
      <c r="HP1230" s="234"/>
      <c r="HQ1230" s="234"/>
      <c r="HR1230" s="234"/>
      <c r="HS1230" s="234"/>
      <c r="HT1230" s="234"/>
      <c r="HU1230" s="234"/>
      <c r="HV1230" s="234"/>
      <c r="HW1230" s="234"/>
      <c r="HX1230" s="234"/>
      <c r="HY1230" s="234"/>
      <c r="HZ1230" s="234"/>
      <c r="IA1230" s="234"/>
      <c r="IB1230" s="234"/>
      <c r="IC1230" s="234"/>
      <c r="ID1230" s="234"/>
    </row>
    <row r="1232" spans="1:238" s="311" customFormat="1">
      <c r="A1232" s="249"/>
      <c r="B1232" s="280"/>
      <c r="C1232" s="280"/>
      <c r="D1232" s="280"/>
      <c r="E1232" s="280"/>
      <c r="F1232" s="280"/>
      <c r="G1232" s="280"/>
      <c r="H1232" s="243"/>
      <c r="I1232" s="307"/>
      <c r="J1232" s="308"/>
      <c r="K1232" s="309"/>
      <c r="L1232" s="310"/>
      <c r="N1232" s="301"/>
      <c r="O1232" s="301"/>
      <c r="P1232" s="234"/>
      <c r="Q1232" s="234"/>
      <c r="R1232" s="234"/>
      <c r="S1232" s="234"/>
      <c r="T1232" s="234"/>
      <c r="U1232" s="234"/>
      <c r="V1232" s="234"/>
      <c r="W1232" s="234"/>
      <c r="X1232" s="234"/>
      <c r="Y1232" s="234"/>
      <c r="Z1232" s="234"/>
      <c r="AA1232" s="234"/>
      <c r="AB1232" s="234"/>
      <c r="AC1232" s="234"/>
      <c r="AD1232" s="234"/>
      <c r="AE1232" s="234"/>
      <c r="AF1232" s="234"/>
      <c r="AG1232" s="234"/>
      <c r="AH1232" s="234"/>
      <c r="AI1232" s="234"/>
      <c r="AJ1232" s="234"/>
      <c r="AK1232" s="234"/>
      <c r="AL1232" s="234"/>
      <c r="AM1232" s="234"/>
      <c r="AN1232" s="234"/>
      <c r="AO1232" s="234"/>
      <c r="AP1232" s="234"/>
      <c r="AQ1232" s="234"/>
      <c r="AR1232" s="234"/>
      <c r="AS1232" s="234"/>
      <c r="AT1232" s="234"/>
      <c r="AU1232" s="234"/>
      <c r="AV1232" s="234"/>
      <c r="AW1232" s="234"/>
      <c r="AX1232" s="234"/>
      <c r="AY1232" s="234"/>
      <c r="AZ1232" s="234"/>
      <c r="BA1232" s="234"/>
      <c r="BB1232" s="234"/>
      <c r="BC1232" s="234"/>
      <c r="BD1232" s="234"/>
      <c r="BE1232" s="234"/>
      <c r="BF1232" s="234"/>
      <c r="BG1232" s="234"/>
      <c r="BH1232" s="234"/>
      <c r="BI1232" s="234"/>
      <c r="BJ1232" s="234"/>
      <c r="BK1232" s="234"/>
      <c r="BL1232" s="234"/>
      <c r="BM1232" s="234"/>
      <c r="BN1232" s="234"/>
      <c r="BO1232" s="234"/>
      <c r="BP1232" s="234"/>
      <c r="BQ1232" s="234"/>
      <c r="BR1232" s="234"/>
      <c r="BS1232" s="234"/>
      <c r="BT1232" s="234"/>
      <c r="BU1232" s="234"/>
      <c r="BV1232" s="234"/>
      <c r="BW1232" s="234"/>
      <c r="BX1232" s="234"/>
      <c r="BY1232" s="234"/>
      <c r="BZ1232" s="234"/>
      <c r="CA1232" s="234"/>
      <c r="CB1232" s="234"/>
      <c r="CC1232" s="234"/>
      <c r="CD1232" s="234"/>
      <c r="CE1232" s="234"/>
      <c r="CF1232" s="234"/>
      <c r="CG1232" s="234"/>
      <c r="CH1232" s="234"/>
      <c r="CI1232" s="234"/>
      <c r="CJ1232" s="234"/>
      <c r="CK1232" s="234"/>
      <c r="CL1232" s="234"/>
      <c r="CM1232" s="234"/>
      <c r="CN1232" s="234"/>
      <c r="CO1232" s="234"/>
      <c r="CP1232" s="234"/>
      <c r="CQ1232" s="234"/>
      <c r="CR1232" s="234"/>
      <c r="CS1232" s="234"/>
      <c r="CT1232" s="234"/>
      <c r="CU1232" s="234"/>
      <c r="CV1232" s="234"/>
      <c r="CW1232" s="234"/>
      <c r="CX1232" s="234"/>
      <c r="CY1232" s="234"/>
      <c r="CZ1232" s="234"/>
      <c r="DA1232" s="234"/>
      <c r="DB1232" s="234"/>
      <c r="DC1232" s="234"/>
      <c r="DD1232" s="234"/>
      <c r="DE1232" s="234"/>
      <c r="DF1232" s="234"/>
      <c r="DG1232" s="234"/>
      <c r="DH1232" s="234"/>
      <c r="DI1232" s="234"/>
      <c r="DJ1232" s="234"/>
      <c r="DK1232" s="234"/>
      <c r="DL1232" s="234"/>
      <c r="DM1232" s="234"/>
      <c r="DN1232" s="234"/>
      <c r="DO1232" s="234"/>
      <c r="DP1232" s="234"/>
      <c r="DQ1232" s="234"/>
      <c r="DR1232" s="234"/>
      <c r="DS1232" s="234"/>
      <c r="DT1232" s="234"/>
      <c r="DU1232" s="234"/>
      <c r="DV1232" s="234"/>
      <c r="DW1232" s="234"/>
      <c r="DX1232" s="234"/>
      <c r="DY1232" s="234"/>
      <c r="DZ1232" s="234"/>
      <c r="EA1232" s="234"/>
      <c r="EB1232" s="234"/>
      <c r="EC1232" s="234"/>
      <c r="ED1232" s="234"/>
      <c r="EE1232" s="234"/>
      <c r="EF1232" s="234"/>
      <c r="EG1232" s="234"/>
      <c r="EH1232" s="234"/>
      <c r="EI1232" s="234"/>
      <c r="EJ1232" s="234"/>
      <c r="EK1232" s="234"/>
      <c r="EL1232" s="234"/>
      <c r="EM1232" s="234"/>
      <c r="EN1232" s="234"/>
      <c r="EO1232" s="234"/>
      <c r="EP1232" s="234"/>
      <c r="EQ1232" s="234"/>
      <c r="ER1232" s="234"/>
      <c r="ES1232" s="234"/>
      <c r="ET1232" s="234"/>
      <c r="EU1232" s="234"/>
      <c r="EV1232" s="234"/>
      <c r="EW1232" s="234"/>
      <c r="EX1232" s="234"/>
      <c r="EY1232" s="234"/>
      <c r="EZ1232" s="234"/>
      <c r="FA1232" s="234"/>
      <c r="FB1232" s="234"/>
      <c r="FC1232" s="234"/>
      <c r="FD1232" s="234"/>
      <c r="FE1232" s="234"/>
      <c r="FF1232" s="234"/>
      <c r="FG1232" s="234"/>
      <c r="FH1232" s="234"/>
      <c r="FI1232" s="234"/>
      <c r="FJ1232" s="234"/>
      <c r="FK1232" s="234"/>
      <c r="FL1232" s="234"/>
      <c r="FM1232" s="234"/>
      <c r="FN1232" s="234"/>
      <c r="FO1232" s="234"/>
      <c r="FP1232" s="234"/>
      <c r="FQ1232" s="234"/>
      <c r="FR1232" s="234"/>
      <c r="FS1232" s="234"/>
      <c r="FT1232" s="234"/>
      <c r="FU1232" s="234"/>
      <c r="FV1232" s="234"/>
      <c r="FW1232" s="234"/>
      <c r="FX1232" s="234"/>
      <c r="FY1232" s="234"/>
      <c r="FZ1232" s="234"/>
      <c r="GA1232" s="234"/>
      <c r="GB1232" s="234"/>
      <c r="GC1232" s="234"/>
      <c r="GD1232" s="234"/>
      <c r="GE1232" s="234"/>
      <c r="GF1232" s="234"/>
      <c r="GG1232" s="234"/>
      <c r="GH1232" s="234"/>
      <c r="GI1232" s="234"/>
      <c r="GJ1232" s="234"/>
      <c r="GK1232" s="234"/>
      <c r="GL1232" s="234"/>
      <c r="GM1232" s="234"/>
      <c r="GN1232" s="234"/>
      <c r="GO1232" s="234"/>
      <c r="GP1232" s="234"/>
      <c r="GQ1232" s="234"/>
      <c r="GR1232" s="234"/>
      <c r="GS1232" s="234"/>
      <c r="GT1232" s="234"/>
      <c r="GU1232" s="234"/>
      <c r="GV1232" s="234"/>
      <c r="GW1232" s="234"/>
      <c r="GX1232" s="234"/>
      <c r="GY1232" s="234"/>
      <c r="GZ1232" s="234"/>
      <c r="HA1232" s="234"/>
      <c r="HB1232" s="234"/>
      <c r="HC1232" s="234"/>
      <c r="HD1232" s="234"/>
      <c r="HE1232" s="234"/>
      <c r="HF1232" s="234"/>
      <c r="HG1232" s="234"/>
      <c r="HH1232" s="234"/>
      <c r="HI1232" s="234"/>
      <c r="HJ1232" s="234"/>
      <c r="HK1232" s="234"/>
      <c r="HL1232" s="234"/>
      <c r="HM1232" s="234"/>
      <c r="HN1232" s="234"/>
      <c r="HO1232" s="234"/>
      <c r="HP1232" s="234"/>
      <c r="HQ1232" s="234"/>
      <c r="HR1232" s="234"/>
      <c r="HS1232" s="234"/>
      <c r="HT1232" s="234"/>
      <c r="HU1232" s="234"/>
      <c r="HV1232" s="234"/>
      <c r="HW1232" s="234"/>
      <c r="HX1232" s="234"/>
      <c r="HY1232" s="234"/>
      <c r="HZ1232" s="234"/>
      <c r="IA1232" s="234"/>
      <c r="IB1232" s="234"/>
      <c r="IC1232" s="234"/>
      <c r="ID1232" s="234"/>
    </row>
    <row r="1234" spans="1:238" s="311" customFormat="1">
      <c r="A1234" s="249"/>
      <c r="B1234" s="280"/>
      <c r="C1234" s="280"/>
      <c r="D1234" s="280"/>
      <c r="E1234" s="280"/>
      <c r="F1234" s="280"/>
      <c r="G1234" s="280"/>
      <c r="H1234" s="243"/>
      <c r="I1234" s="307"/>
      <c r="J1234" s="308"/>
      <c r="K1234" s="309"/>
      <c r="L1234" s="310"/>
      <c r="N1234" s="301"/>
      <c r="O1234" s="301"/>
      <c r="P1234" s="234"/>
      <c r="Q1234" s="234"/>
      <c r="R1234" s="234"/>
      <c r="S1234" s="234"/>
      <c r="T1234" s="234"/>
      <c r="U1234" s="234"/>
      <c r="V1234" s="234"/>
      <c r="W1234" s="234"/>
      <c r="X1234" s="234"/>
      <c r="Y1234" s="234"/>
      <c r="Z1234" s="234"/>
      <c r="AA1234" s="234"/>
      <c r="AB1234" s="234"/>
      <c r="AC1234" s="234"/>
      <c r="AD1234" s="234"/>
      <c r="AE1234" s="234"/>
      <c r="AF1234" s="234"/>
      <c r="AG1234" s="234"/>
      <c r="AH1234" s="234"/>
      <c r="AI1234" s="234"/>
      <c r="AJ1234" s="234"/>
      <c r="AK1234" s="234"/>
      <c r="AL1234" s="234"/>
      <c r="AM1234" s="234"/>
      <c r="AN1234" s="234"/>
      <c r="AO1234" s="234"/>
      <c r="AP1234" s="234"/>
      <c r="AQ1234" s="234"/>
      <c r="AR1234" s="234"/>
      <c r="AS1234" s="234"/>
      <c r="AT1234" s="234"/>
      <c r="AU1234" s="234"/>
      <c r="AV1234" s="234"/>
      <c r="AW1234" s="234"/>
      <c r="AX1234" s="234"/>
      <c r="AY1234" s="234"/>
      <c r="AZ1234" s="234"/>
      <c r="BA1234" s="234"/>
      <c r="BB1234" s="234"/>
      <c r="BC1234" s="234"/>
      <c r="BD1234" s="234"/>
      <c r="BE1234" s="234"/>
      <c r="BF1234" s="234"/>
      <c r="BG1234" s="234"/>
      <c r="BH1234" s="234"/>
      <c r="BI1234" s="234"/>
      <c r="BJ1234" s="234"/>
      <c r="BK1234" s="234"/>
      <c r="BL1234" s="234"/>
      <c r="BM1234" s="234"/>
      <c r="BN1234" s="234"/>
      <c r="BO1234" s="234"/>
      <c r="BP1234" s="234"/>
      <c r="BQ1234" s="234"/>
      <c r="BR1234" s="234"/>
      <c r="BS1234" s="234"/>
      <c r="BT1234" s="234"/>
      <c r="BU1234" s="234"/>
      <c r="BV1234" s="234"/>
      <c r="BW1234" s="234"/>
      <c r="BX1234" s="234"/>
      <c r="BY1234" s="234"/>
      <c r="BZ1234" s="234"/>
      <c r="CA1234" s="234"/>
      <c r="CB1234" s="234"/>
      <c r="CC1234" s="234"/>
      <c r="CD1234" s="234"/>
      <c r="CE1234" s="234"/>
      <c r="CF1234" s="234"/>
      <c r="CG1234" s="234"/>
      <c r="CH1234" s="234"/>
      <c r="CI1234" s="234"/>
      <c r="CJ1234" s="234"/>
      <c r="CK1234" s="234"/>
      <c r="CL1234" s="234"/>
      <c r="CM1234" s="234"/>
      <c r="CN1234" s="234"/>
      <c r="CO1234" s="234"/>
      <c r="CP1234" s="234"/>
      <c r="CQ1234" s="234"/>
      <c r="CR1234" s="234"/>
      <c r="CS1234" s="234"/>
      <c r="CT1234" s="234"/>
      <c r="CU1234" s="234"/>
      <c r="CV1234" s="234"/>
      <c r="CW1234" s="234"/>
      <c r="CX1234" s="234"/>
      <c r="CY1234" s="234"/>
      <c r="CZ1234" s="234"/>
      <c r="DA1234" s="234"/>
      <c r="DB1234" s="234"/>
      <c r="DC1234" s="234"/>
      <c r="DD1234" s="234"/>
      <c r="DE1234" s="234"/>
      <c r="DF1234" s="234"/>
      <c r="DG1234" s="234"/>
      <c r="DH1234" s="234"/>
      <c r="DI1234" s="234"/>
      <c r="DJ1234" s="234"/>
      <c r="DK1234" s="234"/>
      <c r="DL1234" s="234"/>
      <c r="DM1234" s="234"/>
      <c r="DN1234" s="234"/>
      <c r="DO1234" s="234"/>
      <c r="DP1234" s="234"/>
      <c r="DQ1234" s="234"/>
      <c r="DR1234" s="234"/>
      <c r="DS1234" s="234"/>
      <c r="DT1234" s="234"/>
      <c r="DU1234" s="234"/>
      <c r="DV1234" s="234"/>
      <c r="DW1234" s="234"/>
      <c r="DX1234" s="234"/>
      <c r="DY1234" s="234"/>
      <c r="DZ1234" s="234"/>
      <c r="EA1234" s="234"/>
      <c r="EB1234" s="234"/>
      <c r="EC1234" s="234"/>
      <c r="ED1234" s="234"/>
      <c r="EE1234" s="234"/>
      <c r="EF1234" s="234"/>
      <c r="EG1234" s="234"/>
      <c r="EH1234" s="234"/>
      <c r="EI1234" s="234"/>
      <c r="EJ1234" s="234"/>
      <c r="EK1234" s="234"/>
      <c r="EL1234" s="234"/>
      <c r="EM1234" s="234"/>
      <c r="EN1234" s="234"/>
      <c r="EO1234" s="234"/>
      <c r="EP1234" s="234"/>
      <c r="EQ1234" s="234"/>
      <c r="ER1234" s="234"/>
      <c r="ES1234" s="234"/>
      <c r="ET1234" s="234"/>
      <c r="EU1234" s="234"/>
      <c r="EV1234" s="234"/>
      <c r="EW1234" s="234"/>
      <c r="EX1234" s="234"/>
      <c r="EY1234" s="234"/>
      <c r="EZ1234" s="234"/>
      <c r="FA1234" s="234"/>
      <c r="FB1234" s="234"/>
      <c r="FC1234" s="234"/>
      <c r="FD1234" s="234"/>
      <c r="FE1234" s="234"/>
      <c r="FF1234" s="234"/>
      <c r="FG1234" s="234"/>
      <c r="FH1234" s="234"/>
      <c r="FI1234" s="234"/>
      <c r="FJ1234" s="234"/>
      <c r="FK1234" s="234"/>
      <c r="FL1234" s="234"/>
      <c r="FM1234" s="234"/>
      <c r="FN1234" s="234"/>
      <c r="FO1234" s="234"/>
      <c r="FP1234" s="234"/>
      <c r="FQ1234" s="234"/>
      <c r="FR1234" s="234"/>
      <c r="FS1234" s="234"/>
      <c r="FT1234" s="234"/>
      <c r="FU1234" s="234"/>
      <c r="FV1234" s="234"/>
      <c r="FW1234" s="234"/>
      <c r="FX1234" s="234"/>
      <c r="FY1234" s="234"/>
      <c r="FZ1234" s="234"/>
      <c r="GA1234" s="234"/>
      <c r="GB1234" s="234"/>
      <c r="GC1234" s="234"/>
      <c r="GD1234" s="234"/>
      <c r="GE1234" s="234"/>
      <c r="GF1234" s="234"/>
      <c r="GG1234" s="234"/>
      <c r="GH1234" s="234"/>
      <c r="GI1234" s="234"/>
      <c r="GJ1234" s="234"/>
      <c r="GK1234" s="234"/>
      <c r="GL1234" s="234"/>
      <c r="GM1234" s="234"/>
      <c r="GN1234" s="234"/>
      <c r="GO1234" s="234"/>
      <c r="GP1234" s="234"/>
      <c r="GQ1234" s="234"/>
      <c r="GR1234" s="234"/>
      <c r="GS1234" s="234"/>
      <c r="GT1234" s="234"/>
      <c r="GU1234" s="234"/>
      <c r="GV1234" s="234"/>
      <c r="GW1234" s="234"/>
      <c r="GX1234" s="234"/>
      <c r="GY1234" s="234"/>
      <c r="GZ1234" s="234"/>
      <c r="HA1234" s="234"/>
      <c r="HB1234" s="234"/>
      <c r="HC1234" s="234"/>
      <c r="HD1234" s="234"/>
      <c r="HE1234" s="234"/>
      <c r="HF1234" s="234"/>
      <c r="HG1234" s="234"/>
      <c r="HH1234" s="234"/>
      <c r="HI1234" s="234"/>
      <c r="HJ1234" s="234"/>
      <c r="HK1234" s="234"/>
      <c r="HL1234" s="234"/>
      <c r="HM1234" s="234"/>
      <c r="HN1234" s="234"/>
      <c r="HO1234" s="234"/>
      <c r="HP1234" s="234"/>
      <c r="HQ1234" s="234"/>
      <c r="HR1234" s="234"/>
      <c r="HS1234" s="234"/>
      <c r="HT1234" s="234"/>
      <c r="HU1234" s="234"/>
      <c r="HV1234" s="234"/>
      <c r="HW1234" s="234"/>
      <c r="HX1234" s="234"/>
      <c r="HY1234" s="234"/>
      <c r="HZ1234" s="234"/>
      <c r="IA1234" s="234"/>
      <c r="IB1234" s="234"/>
      <c r="IC1234" s="234"/>
      <c r="ID1234" s="234"/>
    </row>
    <row r="1236" spans="1:238" s="311" customFormat="1">
      <c r="A1236" s="249"/>
      <c r="B1236" s="280"/>
      <c r="C1236" s="280"/>
      <c r="D1236" s="280"/>
      <c r="E1236" s="280"/>
      <c r="F1236" s="280"/>
      <c r="G1236" s="280"/>
      <c r="H1236" s="243"/>
      <c r="I1236" s="307"/>
      <c r="J1236" s="308"/>
      <c r="K1236" s="309"/>
      <c r="L1236" s="310"/>
      <c r="N1236" s="301"/>
      <c r="O1236" s="301"/>
      <c r="P1236" s="234"/>
      <c r="Q1236" s="234"/>
      <c r="R1236" s="234"/>
      <c r="S1236" s="234"/>
      <c r="T1236" s="234"/>
      <c r="U1236" s="234"/>
      <c r="V1236" s="234"/>
      <c r="W1236" s="234"/>
      <c r="X1236" s="234"/>
      <c r="Y1236" s="234"/>
      <c r="Z1236" s="234"/>
      <c r="AA1236" s="234"/>
      <c r="AB1236" s="234"/>
      <c r="AC1236" s="234"/>
      <c r="AD1236" s="234"/>
      <c r="AE1236" s="234"/>
      <c r="AF1236" s="234"/>
      <c r="AG1236" s="234"/>
      <c r="AH1236" s="234"/>
      <c r="AI1236" s="234"/>
      <c r="AJ1236" s="234"/>
      <c r="AK1236" s="234"/>
      <c r="AL1236" s="234"/>
      <c r="AM1236" s="234"/>
      <c r="AN1236" s="234"/>
      <c r="AO1236" s="234"/>
      <c r="AP1236" s="234"/>
      <c r="AQ1236" s="234"/>
      <c r="AR1236" s="234"/>
      <c r="AS1236" s="234"/>
      <c r="AT1236" s="234"/>
      <c r="AU1236" s="234"/>
      <c r="AV1236" s="234"/>
      <c r="AW1236" s="234"/>
      <c r="AX1236" s="234"/>
      <c r="AY1236" s="234"/>
      <c r="AZ1236" s="234"/>
      <c r="BA1236" s="234"/>
      <c r="BB1236" s="234"/>
      <c r="BC1236" s="234"/>
      <c r="BD1236" s="234"/>
      <c r="BE1236" s="234"/>
      <c r="BF1236" s="234"/>
      <c r="BG1236" s="234"/>
      <c r="BH1236" s="234"/>
      <c r="BI1236" s="234"/>
      <c r="BJ1236" s="234"/>
      <c r="BK1236" s="234"/>
      <c r="BL1236" s="234"/>
      <c r="BM1236" s="234"/>
      <c r="BN1236" s="234"/>
      <c r="BO1236" s="234"/>
      <c r="BP1236" s="234"/>
      <c r="BQ1236" s="234"/>
      <c r="BR1236" s="234"/>
      <c r="BS1236" s="234"/>
      <c r="BT1236" s="234"/>
      <c r="BU1236" s="234"/>
      <c r="BV1236" s="234"/>
      <c r="BW1236" s="234"/>
      <c r="BX1236" s="234"/>
      <c r="BY1236" s="234"/>
      <c r="BZ1236" s="234"/>
      <c r="CA1236" s="234"/>
      <c r="CB1236" s="234"/>
      <c r="CC1236" s="234"/>
      <c r="CD1236" s="234"/>
      <c r="CE1236" s="234"/>
      <c r="CF1236" s="234"/>
      <c r="CG1236" s="234"/>
      <c r="CH1236" s="234"/>
      <c r="CI1236" s="234"/>
      <c r="CJ1236" s="234"/>
      <c r="CK1236" s="234"/>
      <c r="CL1236" s="234"/>
      <c r="CM1236" s="234"/>
      <c r="CN1236" s="234"/>
      <c r="CO1236" s="234"/>
      <c r="CP1236" s="234"/>
      <c r="CQ1236" s="234"/>
      <c r="CR1236" s="234"/>
      <c r="CS1236" s="234"/>
      <c r="CT1236" s="234"/>
      <c r="CU1236" s="234"/>
      <c r="CV1236" s="234"/>
      <c r="CW1236" s="234"/>
      <c r="CX1236" s="234"/>
      <c r="CY1236" s="234"/>
      <c r="CZ1236" s="234"/>
      <c r="DA1236" s="234"/>
      <c r="DB1236" s="234"/>
      <c r="DC1236" s="234"/>
      <c r="DD1236" s="234"/>
      <c r="DE1236" s="234"/>
      <c r="DF1236" s="234"/>
      <c r="DG1236" s="234"/>
      <c r="DH1236" s="234"/>
      <c r="DI1236" s="234"/>
      <c r="DJ1236" s="234"/>
      <c r="DK1236" s="234"/>
      <c r="DL1236" s="234"/>
      <c r="DM1236" s="234"/>
      <c r="DN1236" s="234"/>
      <c r="DO1236" s="234"/>
      <c r="DP1236" s="234"/>
      <c r="DQ1236" s="234"/>
      <c r="DR1236" s="234"/>
      <c r="DS1236" s="234"/>
      <c r="DT1236" s="234"/>
      <c r="DU1236" s="234"/>
      <c r="DV1236" s="234"/>
      <c r="DW1236" s="234"/>
      <c r="DX1236" s="234"/>
      <c r="DY1236" s="234"/>
      <c r="DZ1236" s="234"/>
      <c r="EA1236" s="234"/>
      <c r="EB1236" s="234"/>
      <c r="EC1236" s="234"/>
      <c r="ED1236" s="234"/>
      <c r="EE1236" s="234"/>
      <c r="EF1236" s="234"/>
      <c r="EG1236" s="234"/>
      <c r="EH1236" s="234"/>
      <c r="EI1236" s="234"/>
      <c r="EJ1236" s="234"/>
      <c r="EK1236" s="234"/>
      <c r="EL1236" s="234"/>
      <c r="EM1236" s="234"/>
      <c r="EN1236" s="234"/>
      <c r="EO1236" s="234"/>
      <c r="EP1236" s="234"/>
      <c r="EQ1236" s="234"/>
      <c r="ER1236" s="234"/>
      <c r="ES1236" s="234"/>
      <c r="ET1236" s="234"/>
      <c r="EU1236" s="234"/>
      <c r="EV1236" s="234"/>
      <c r="EW1236" s="234"/>
      <c r="EX1236" s="234"/>
      <c r="EY1236" s="234"/>
      <c r="EZ1236" s="234"/>
      <c r="FA1236" s="234"/>
      <c r="FB1236" s="234"/>
      <c r="FC1236" s="234"/>
      <c r="FD1236" s="234"/>
      <c r="FE1236" s="234"/>
      <c r="FF1236" s="234"/>
      <c r="FG1236" s="234"/>
      <c r="FH1236" s="234"/>
      <c r="FI1236" s="234"/>
      <c r="FJ1236" s="234"/>
      <c r="FK1236" s="234"/>
      <c r="FL1236" s="234"/>
      <c r="FM1236" s="234"/>
      <c r="FN1236" s="234"/>
      <c r="FO1236" s="234"/>
      <c r="FP1236" s="234"/>
      <c r="FQ1236" s="234"/>
      <c r="FR1236" s="234"/>
      <c r="FS1236" s="234"/>
      <c r="FT1236" s="234"/>
      <c r="FU1236" s="234"/>
      <c r="FV1236" s="234"/>
      <c r="FW1236" s="234"/>
      <c r="FX1236" s="234"/>
      <c r="FY1236" s="234"/>
      <c r="FZ1236" s="234"/>
      <c r="GA1236" s="234"/>
      <c r="GB1236" s="234"/>
      <c r="GC1236" s="234"/>
      <c r="GD1236" s="234"/>
      <c r="GE1236" s="234"/>
      <c r="GF1236" s="234"/>
      <c r="GG1236" s="234"/>
      <c r="GH1236" s="234"/>
      <c r="GI1236" s="234"/>
      <c r="GJ1236" s="234"/>
      <c r="GK1236" s="234"/>
      <c r="GL1236" s="234"/>
      <c r="GM1236" s="234"/>
      <c r="GN1236" s="234"/>
      <c r="GO1236" s="234"/>
      <c r="GP1236" s="234"/>
      <c r="GQ1236" s="234"/>
      <c r="GR1236" s="234"/>
      <c r="GS1236" s="234"/>
      <c r="GT1236" s="234"/>
      <c r="GU1236" s="234"/>
      <c r="GV1236" s="234"/>
      <c r="GW1236" s="234"/>
      <c r="GX1236" s="234"/>
      <c r="GY1236" s="234"/>
      <c r="GZ1236" s="234"/>
      <c r="HA1236" s="234"/>
      <c r="HB1236" s="234"/>
      <c r="HC1236" s="234"/>
      <c r="HD1236" s="234"/>
      <c r="HE1236" s="234"/>
      <c r="HF1236" s="234"/>
      <c r="HG1236" s="234"/>
      <c r="HH1236" s="234"/>
      <c r="HI1236" s="234"/>
      <c r="HJ1236" s="234"/>
      <c r="HK1236" s="234"/>
      <c r="HL1236" s="234"/>
      <c r="HM1236" s="234"/>
      <c r="HN1236" s="234"/>
      <c r="HO1236" s="234"/>
      <c r="HP1236" s="234"/>
      <c r="HQ1236" s="234"/>
      <c r="HR1236" s="234"/>
      <c r="HS1236" s="234"/>
      <c r="HT1236" s="234"/>
      <c r="HU1236" s="234"/>
      <c r="HV1236" s="234"/>
      <c r="HW1236" s="234"/>
      <c r="HX1236" s="234"/>
      <c r="HY1236" s="234"/>
      <c r="HZ1236" s="234"/>
      <c r="IA1236" s="234"/>
      <c r="IB1236" s="234"/>
      <c r="IC1236" s="234"/>
      <c r="ID1236" s="234"/>
    </row>
    <row r="1238" spans="1:238" s="311" customFormat="1">
      <c r="A1238" s="249"/>
      <c r="B1238" s="280"/>
      <c r="C1238" s="280"/>
      <c r="D1238" s="280"/>
      <c r="E1238" s="280"/>
      <c r="F1238" s="280"/>
      <c r="G1238" s="280"/>
      <c r="H1238" s="243"/>
      <c r="I1238" s="307"/>
      <c r="J1238" s="308"/>
      <c r="K1238" s="309"/>
      <c r="L1238" s="310"/>
      <c r="N1238" s="301"/>
      <c r="O1238" s="301"/>
      <c r="P1238" s="234"/>
      <c r="Q1238" s="234"/>
      <c r="R1238" s="234"/>
      <c r="S1238" s="234"/>
      <c r="T1238" s="234"/>
      <c r="U1238" s="234"/>
      <c r="V1238" s="234"/>
      <c r="W1238" s="234"/>
      <c r="X1238" s="234"/>
      <c r="Y1238" s="234"/>
      <c r="Z1238" s="234"/>
      <c r="AA1238" s="234"/>
      <c r="AB1238" s="234"/>
      <c r="AC1238" s="234"/>
      <c r="AD1238" s="234"/>
      <c r="AE1238" s="234"/>
      <c r="AF1238" s="234"/>
      <c r="AG1238" s="234"/>
      <c r="AH1238" s="234"/>
      <c r="AI1238" s="234"/>
      <c r="AJ1238" s="234"/>
      <c r="AK1238" s="234"/>
      <c r="AL1238" s="234"/>
      <c r="AM1238" s="234"/>
      <c r="AN1238" s="234"/>
      <c r="AO1238" s="234"/>
      <c r="AP1238" s="234"/>
      <c r="AQ1238" s="234"/>
      <c r="AR1238" s="234"/>
      <c r="AS1238" s="234"/>
      <c r="AT1238" s="234"/>
      <c r="AU1238" s="234"/>
      <c r="AV1238" s="234"/>
      <c r="AW1238" s="234"/>
      <c r="AX1238" s="234"/>
      <c r="AY1238" s="234"/>
      <c r="AZ1238" s="234"/>
      <c r="BA1238" s="234"/>
      <c r="BB1238" s="234"/>
      <c r="BC1238" s="234"/>
      <c r="BD1238" s="234"/>
      <c r="BE1238" s="234"/>
      <c r="BF1238" s="234"/>
      <c r="BG1238" s="234"/>
      <c r="BH1238" s="234"/>
      <c r="BI1238" s="234"/>
      <c r="BJ1238" s="234"/>
      <c r="BK1238" s="234"/>
      <c r="BL1238" s="234"/>
      <c r="BM1238" s="234"/>
      <c r="BN1238" s="234"/>
      <c r="BO1238" s="234"/>
      <c r="BP1238" s="234"/>
      <c r="BQ1238" s="234"/>
      <c r="BR1238" s="234"/>
      <c r="BS1238" s="234"/>
      <c r="BT1238" s="234"/>
      <c r="BU1238" s="234"/>
      <c r="BV1238" s="234"/>
      <c r="BW1238" s="234"/>
      <c r="BX1238" s="234"/>
      <c r="BY1238" s="234"/>
      <c r="BZ1238" s="234"/>
      <c r="CA1238" s="234"/>
      <c r="CB1238" s="234"/>
      <c r="CC1238" s="234"/>
      <c r="CD1238" s="234"/>
      <c r="CE1238" s="234"/>
      <c r="CF1238" s="234"/>
      <c r="CG1238" s="234"/>
      <c r="CH1238" s="234"/>
      <c r="CI1238" s="234"/>
      <c r="CJ1238" s="234"/>
      <c r="CK1238" s="234"/>
      <c r="CL1238" s="234"/>
      <c r="CM1238" s="234"/>
      <c r="CN1238" s="234"/>
      <c r="CO1238" s="234"/>
      <c r="CP1238" s="234"/>
      <c r="CQ1238" s="234"/>
      <c r="CR1238" s="234"/>
      <c r="CS1238" s="234"/>
      <c r="CT1238" s="234"/>
      <c r="CU1238" s="234"/>
      <c r="CV1238" s="234"/>
      <c r="CW1238" s="234"/>
      <c r="CX1238" s="234"/>
      <c r="CY1238" s="234"/>
      <c r="CZ1238" s="234"/>
      <c r="DA1238" s="234"/>
      <c r="DB1238" s="234"/>
      <c r="DC1238" s="234"/>
      <c r="DD1238" s="234"/>
      <c r="DE1238" s="234"/>
      <c r="DF1238" s="234"/>
      <c r="DG1238" s="234"/>
      <c r="DH1238" s="234"/>
      <c r="DI1238" s="234"/>
      <c r="DJ1238" s="234"/>
      <c r="DK1238" s="234"/>
      <c r="DL1238" s="234"/>
      <c r="DM1238" s="234"/>
      <c r="DN1238" s="234"/>
      <c r="DO1238" s="234"/>
      <c r="DP1238" s="234"/>
      <c r="DQ1238" s="234"/>
      <c r="DR1238" s="234"/>
      <c r="DS1238" s="234"/>
      <c r="DT1238" s="234"/>
      <c r="DU1238" s="234"/>
      <c r="DV1238" s="234"/>
      <c r="DW1238" s="234"/>
      <c r="DX1238" s="234"/>
      <c r="DY1238" s="234"/>
      <c r="DZ1238" s="234"/>
      <c r="EA1238" s="234"/>
      <c r="EB1238" s="234"/>
      <c r="EC1238" s="234"/>
      <c r="ED1238" s="234"/>
      <c r="EE1238" s="234"/>
      <c r="EF1238" s="234"/>
      <c r="EG1238" s="234"/>
      <c r="EH1238" s="234"/>
      <c r="EI1238" s="234"/>
      <c r="EJ1238" s="234"/>
      <c r="EK1238" s="234"/>
      <c r="EL1238" s="234"/>
      <c r="EM1238" s="234"/>
      <c r="EN1238" s="234"/>
      <c r="EO1238" s="234"/>
      <c r="EP1238" s="234"/>
      <c r="EQ1238" s="234"/>
      <c r="ER1238" s="234"/>
      <c r="ES1238" s="234"/>
      <c r="ET1238" s="234"/>
      <c r="EU1238" s="234"/>
      <c r="EV1238" s="234"/>
      <c r="EW1238" s="234"/>
      <c r="EX1238" s="234"/>
      <c r="EY1238" s="234"/>
      <c r="EZ1238" s="234"/>
      <c r="FA1238" s="234"/>
      <c r="FB1238" s="234"/>
      <c r="FC1238" s="234"/>
      <c r="FD1238" s="234"/>
      <c r="FE1238" s="234"/>
      <c r="FF1238" s="234"/>
      <c r="FG1238" s="234"/>
      <c r="FH1238" s="234"/>
      <c r="FI1238" s="234"/>
      <c r="FJ1238" s="234"/>
      <c r="FK1238" s="234"/>
      <c r="FL1238" s="234"/>
      <c r="FM1238" s="234"/>
      <c r="FN1238" s="234"/>
      <c r="FO1238" s="234"/>
      <c r="FP1238" s="234"/>
      <c r="FQ1238" s="234"/>
      <c r="FR1238" s="234"/>
      <c r="FS1238" s="234"/>
      <c r="FT1238" s="234"/>
      <c r="FU1238" s="234"/>
      <c r="FV1238" s="234"/>
      <c r="FW1238" s="234"/>
      <c r="FX1238" s="234"/>
      <c r="FY1238" s="234"/>
      <c r="FZ1238" s="234"/>
      <c r="GA1238" s="234"/>
      <c r="GB1238" s="234"/>
      <c r="GC1238" s="234"/>
      <c r="GD1238" s="234"/>
      <c r="GE1238" s="234"/>
      <c r="GF1238" s="234"/>
      <c r="GG1238" s="234"/>
      <c r="GH1238" s="234"/>
      <c r="GI1238" s="234"/>
      <c r="GJ1238" s="234"/>
      <c r="GK1238" s="234"/>
      <c r="GL1238" s="234"/>
      <c r="GM1238" s="234"/>
      <c r="GN1238" s="234"/>
      <c r="GO1238" s="234"/>
      <c r="GP1238" s="234"/>
      <c r="GQ1238" s="234"/>
      <c r="GR1238" s="234"/>
      <c r="GS1238" s="234"/>
      <c r="GT1238" s="234"/>
      <c r="GU1238" s="234"/>
      <c r="GV1238" s="234"/>
      <c r="GW1238" s="234"/>
      <c r="GX1238" s="234"/>
      <c r="GY1238" s="234"/>
      <c r="GZ1238" s="234"/>
      <c r="HA1238" s="234"/>
      <c r="HB1238" s="234"/>
      <c r="HC1238" s="234"/>
      <c r="HD1238" s="234"/>
      <c r="HE1238" s="234"/>
      <c r="HF1238" s="234"/>
      <c r="HG1238" s="234"/>
      <c r="HH1238" s="234"/>
      <c r="HI1238" s="234"/>
      <c r="HJ1238" s="234"/>
      <c r="HK1238" s="234"/>
      <c r="HL1238" s="234"/>
      <c r="HM1238" s="234"/>
      <c r="HN1238" s="234"/>
      <c r="HO1238" s="234"/>
      <c r="HP1238" s="234"/>
      <c r="HQ1238" s="234"/>
      <c r="HR1238" s="234"/>
      <c r="HS1238" s="234"/>
      <c r="HT1238" s="234"/>
      <c r="HU1238" s="234"/>
      <c r="HV1238" s="234"/>
      <c r="HW1238" s="234"/>
      <c r="HX1238" s="234"/>
      <c r="HY1238" s="234"/>
      <c r="HZ1238" s="234"/>
      <c r="IA1238" s="234"/>
      <c r="IB1238" s="234"/>
      <c r="IC1238" s="234"/>
      <c r="ID1238" s="234"/>
    </row>
    <row r="1240" spans="1:238" s="311" customFormat="1">
      <c r="A1240" s="249"/>
      <c r="B1240" s="280"/>
      <c r="C1240" s="280"/>
      <c r="D1240" s="280"/>
      <c r="E1240" s="280"/>
      <c r="F1240" s="280"/>
      <c r="G1240" s="280"/>
      <c r="H1240" s="243"/>
      <c r="I1240" s="307"/>
      <c r="J1240" s="308"/>
      <c r="K1240" s="309"/>
      <c r="L1240" s="310"/>
      <c r="N1240" s="301"/>
      <c r="O1240" s="301"/>
      <c r="P1240" s="234"/>
      <c r="Q1240" s="234"/>
      <c r="R1240" s="234"/>
      <c r="S1240" s="234"/>
      <c r="T1240" s="234"/>
      <c r="U1240" s="234"/>
      <c r="V1240" s="234"/>
      <c r="W1240" s="234"/>
      <c r="X1240" s="234"/>
      <c r="Y1240" s="234"/>
      <c r="Z1240" s="234"/>
      <c r="AA1240" s="234"/>
      <c r="AB1240" s="234"/>
      <c r="AC1240" s="234"/>
      <c r="AD1240" s="234"/>
      <c r="AE1240" s="234"/>
      <c r="AF1240" s="234"/>
      <c r="AG1240" s="234"/>
      <c r="AH1240" s="234"/>
      <c r="AI1240" s="234"/>
      <c r="AJ1240" s="234"/>
      <c r="AK1240" s="234"/>
      <c r="AL1240" s="234"/>
      <c r="AM1240" s="234"/>
      <c r="AN1240" s="234"/>
      <c r="AO1240" s="234"/>
      <c r="AP1240" s="234"/>
      <c r="AQ1240" s="234"/>
      <c r="AR1240" s="234"/>
      <c r="AS1240" s="234"/>
      <c r="AT1240" s="234"/>
      <c r="AU1240" s="234"/>
      <c r="AV1240" s="234"/>
      <c r="AW1240" s="234"/>
      <c r="AX1240" s="234"/>
      <c r="AY1240" s="234"/>
      <c r="AZ1240" s="234"/>
      <c r="BA1240" s="234"/>
      <c r="BB1240" s="234"/>
      <c r="BC1240" s="234"/>
      <c r="BD1240" s="234"/>
      <c r="BE1240" s="234"/>
      <c r="BF1240" s="234"/>
      <c r="BG1240" s="234"/>
      <c r="BH1240" s="234"/>
      <c r="BI1240" s="234"/>
      <c r="BJ1240" s="234"/>
      <c r="BK1240" s="234"/>
      <c r="BL1240" s="234"/>
      <c r="BM1240" s="234"/>
      <c r="BN1240" s="234"/>
      <c r="BO1240" s="234"/>
      <c r="BP1240" s="234"/>
      <c r="BQ1240" s="234"/>
      <c r="BR1240" s="234"/>
      <c r="BS1240" s="234"/>
      <c r="BT1240" s="234"/>
      <c r="BU1240" s="234"/>
      <c r="BV1240" s="234"/>
      <c r="BW1240" s="234"/>
      <c r="BX1240" s="234"/>
      <c r="BY1240" s="234"/>
      <c r="BZ1240" s="234"/>
      <c r="CA1240" s="234"/>
      <c r="CB1240" s="234"/>
      <c r="CC1240" s="234"/>
      <c r="CD1240" s="234"/>
      <c r="CE1240" s="234"/>
      <c r="CF1240" s="234"/>
      <c r="CG1240" s="234"/>
      <c r="CH1240" s="234"/>
      <c r="CI1240" s="234"/>
      <c r="CJ1240" s="234"/>
      <c r="CK1240" s="234"/>
      <c r="CL1240" s="234"/>
      <c r="CM1240" s="234"/>
      <c r="CN1240" s="234"/>
      <c r="CO1240" s="234"/>
      <c r="CP1240" s="234"/>
      <c r="CQ1240" s="234"/>
      <c r="CR1240" s="234"/>
      <c r="CS1240" s="234"/>
      <c r="CT1240" s="234"/>
      <c r="CU1240" s="234"/>
      <c r="CV1240" s="234"/>
      <c r="CW1240" s="234"/>
      <c r="CX1240" s="234"/>
      <c r="CY1240" s="234"/>
      <c r="CZ1240" s="234"/>
      <c r="DA1240" s="234"/>
      <c r="DB1240" s="234"/>
      <c r="DC1240" s="234"/>
      <c r="DD1240" s="234"/>
      <c r="DE1240" s="234"/>
      <c r="DF1240" s="234"/>
      <c r="DG1240" s="234"/>
      <c r="DH1240" s="234"/>
      <c r="DI1240" s="234"/>
      <c r="DJ1240" s="234"/>
      <c r="DK1240" s="234"/>
      <c r="DL1240" s="234"/>
      <c r="DM1240" s="234"/>
      <c r="DN1240" s="234"/>
      <c r="DO1240" s="234"/>
      <c r="DP1240" s="234"/>
      <c r="DQ1240" s="234"/>
      <c r="DR1240" s="234"/>
      <c r="DS1240" s="234"/>
      <c r="DT1240" s="234"/>
      <c r="DU1240" s="234"/>
      <c r="DV1240" s="234"/>
      <c r="DW1240" s="234"/>
      <c r="DX1240" s="234"/>
      <c r="DY1240" s="234"/>
      <c r="DZ1240" s="234"/>
      <c r="EA1240" s="234"/>
      <c r="EB1240" s="234"/>
      <c r="EC1240" s="234"/>
      <c r="ED1240" s="234"/>
      <c r="EE1240" s="234"/>
      <c r="EF1240" s="234"/>
      <c r="EG1240" s="234"/>
      <c r="EH1240" s="234"/>
      <c r="EI1240" s="234"/>
      <c r="EJ1240" s="234"/>
      <c r="EK1240" s="234"/>
      <c r="EL1240" s="234"/>
      <c r="EM1240" s="234"/>
      <c r="EN1240" s="234"/>
      <c r="EO1240" s="234"/>
      <c r="EP1240" s="234"/>
      <c r="EQ1240" s="234"/>
      <c r="ER1240" s="234"/>
      <c r="ES1240" s="234"/>
      <c r="ET1240" s="234"/>
      <c r="EU1240" s="234"/>
      <c r="EV1240" s="234"/>
      <c r="EW1240" s="234"/>
      <c r="EX1240" s="234"/>
      <c r="EY1240" s="234"/>
      <c r="EZ1240" s="234"/>
      <c r="FA1240" s="234"/>
      <c r="FB1240" s="234"/>
      <c r="FC1240" s="234"/>
      <c r="FD1240" s="234"/>
      <c r="FE1240" s="234"/>
      <c r="FF1240" s="234"/>
      <c r="FG1240" s="234"/>
      <c r="FH1240" s="234"/>
      <c r="FI1240" s="234"/>
      <c r="FJ1240" s="234"/>
      <c r="FK1240" s="234"/>
      <c r="FL1240" s="234"/>
      <c r="FM1240" s="234"/>
      <c r="FN1240" s="234"/>
      <c r="FO1240" s="234"/>
      <c r="FP1240" s="234"/>
      <c r="FQ1240" s="234"/>
      <c r="FR1240" s="234"/>
      <c r="FS1240" s="234"/>
      <c r="FT1240" s="234"/>
      <c r="FU1240" s="234"/>
      <c r="FV1240" s="234"/>
      <c r="FW1240" s="234"/>
      <c r="FX1240" s="234"/>
      <c r="FY1240" s="234"/>
      <c r="FZ1240" s="234"/>
      <c r="GA1240" s="234"/>
      <c r="GB1240" s="234"/>
      <c r="GC1240" s="234"/>
      <c r="GD1240" s="234"/>
      <c r="GE1240" s="234"/>
      <c r="GF1240" s="234"/>
      <c r="GG1240" s="234"/>
      <c r="GH1240" s="234"/>
      <c r="GI1240" s="234"/>
      <c r="GJ1240" s="234"/>
      <c r="GK1240" s="234"/>
      <c r="GL1240" s="234"/>
      <c r="GM1240" s="234"/>
      <c r="GN1240" s="234"/>
      <c r="GO1240" s="234"/>
      <c r="GP1240" s="234"/>
      <c r="GQ1240" s="234"/>
      <c r="GR1240" s="234"/>
      <c r="GS1240" s="234"/>
      <c r="GT1240" s="234"/>
      <c r="GU1240" s="234"/>
      <c r="GV1240" s="234"/>
      <c r="GW1240" s="234"/>
      <c r="GX1240" s="234"/>
      <c r="GY1240" s="234"/>
      <c r="GZ1240" s="234"/>
      <c r="HA1240" s="234"/>
      <c r="HB1240" s="234"/>
      <c r="HC1240" s="234"/>
      <c r="HD1240" s="234"/>
      <c r="HE1240" s="234"/>
      <c r="HF1240" s="234"/>
      <c r="HG1240" s="234"/>
      <c r="HH1240" s="234"/>
      <c r="HI1240" s="234"/>
      <c r="HJ1240" s="234"/>
      <c r="HK1240" s="234"/>
      <c r="HL1240" s="234"/>
      <c r="HM1240" s="234"/>
      <c r="HN1240" s="234"/>
      <c r="HO1240" s="234"/>
      <c r="HP1240" s="234"/>
      <c r="HQ1240" s="234"/>
      <c r="HR1240" s="234"/>
      <c r="HS1240" s="234"/>
      <c r="HT1240" s="234"/>
      <c r="HU1240" s="234"/>
      <c r="HV1240" s="234"/>
      <c r="HW1240" s="234"/>
      <c r="HX1240" s="234"/>
      <c r="HY1240" s="234"/>
      <c r="HZ1240" s="234"/>
      <c r="IA1240" s="234"/>
      <c r="IB1240" s="234"/>
      <c r="IC1240" s="234"/>
      <c r="ID1240" s="234"/>
    </row>
    <row r="1242" spans="1:238" s="311" customFormat="1">
      <c r="A1242" s="249"/>
      <c r="B1242" s="280"/>
      <c r="C1242" s="280"/>
      <c r="D1242" s="280"/>
      <c r="E1242" s="280"/>
      <c r="F1242" s="280"/>
      <c r="G1242" s="280"/>
      <c r="H1242" s="243"/>
      <c r="I1242" s="307"/>
      <c r="J1242" s="308"/>
      <c r="K1242" s="309"/>
      <c r="L1242" s="310"/>
      <c r="N1242" s="301"/>
      <c r="O1242" s="301"/>
      <c r="P1242" s="234"/>
      <c r="Q1242" s="234"/>
      <c r="R1242" s="234"/>
      <c r="S1242" s="234"/>
      <c r="T1242" s="234"/>
      <c r="U1242" s="234"/>
      <c r="V1242" s="234"/>
      <c r="W1242" s="234"/>
      <c r="X1242" s="234"/>
      <c r="Y1242" s="234"/>
      <c r="Z1242" s="234"/>
      <c r="AA1242" s="234"/>
      <c r="AB1242" s="234"/>
      <c r="AC1242" s="234"/>
      <c r="AD1242" s="234"/>
      <c r="AE1242" s="234"/>
      <c r="AF1242" s="234"/>
      <c r="AG1242" s="234"/>
      <c r="AH1242" s="234"/>
      <c r="AI1242" s="234"/>
      <c r="AJ1242" s="234"/>
      <c r="AK1242" s="234"/>
      <c r="AL1242" s="234"/>
      <c r="AM1242" s="234"/>
      <c r="AN1242" s="234"/>
      <c r="AO1242" s="234"/>
      <c r="AP1242" s="234"/>
      <c r="AQ1242" s="234"/>
      <c r="AR1242" s="234"/>
      <c r="AS1242" s="234"/>
      <c r="AT1242" s="234"/>
      <c r="AU1242" s="234"/>
      <c r="AV1242" s="234"/>
      <c r="AW1242" s="234"/>
      <c r="AX1242" s="234"/>
      <c r="AY1242" s="234"/>
      <c r="AZ1242" s="234"/>
      <c r="BA1242" s="234"/>
      <c r="BB1242" s="234"/>
      <c r="BC1242" s="234"/>
      <c r="BD1242" s="234"/>
      <c r="BE1242" s="234"/>
      <c r="BF1242" s="234"/>
      <c r="BG1242" s="234"/>
      <c r="BH1242" s="234"/>
      <c r="BI1242" s="234"/>
      <c r="BJ1242" s="234"/>
      <c r="BK1242" s="234"/>
      <c r="BL1242" s="234"/>
      <c r="BM1242" s="234"/>
      <c r="BN1242" s="234"/>
      <c r="BO1242" s="234"/>
      <c r="BP1242" s="234"/>
      <c r="BQ1242" s="234"/>
      <c r="BR1242" s="234"/>
      <c r="BS1242" s="234"/>
      <c r="BT1242" s="234"/>
      <c r="BU1242" s="234"/>
      <c r="BV1242" s="234"/>
      <c r="BW1242" s="234"/>
      <c r="BX1242" s="234"/>
      <c r="BY1242" s="234"/>
      <c r="BZ1242" s="234"/>
      <c r="CA1242" s="234"/>
      <c r="CB1242" s="234"/>
      <c r="CC1242" s="234"/>
      <c r="CD1242" s="234"/>
      <c r="CE1242" s="234"/>
      <c r="CF1242" s="234"/>
      <c r="CG1242" s="234"/>
      <c r="CH1242" s="234"/>
      <c r="CI1242" s="234"/>
      <c r="CJ1242" s="234"/>
      <c r="CK1242" s="234"/>
      <c r="CL1242" s="234"/>
      <c r="CM1242" s="234"/>
      <c r="CN1242" s="234"/>
      <c r="CO1242" s="234"/>
      <c r="CP1242" s="234"/>
      <c r="CQ1242" s="234"/>
      <c r="CR1242" s="234"/>
      <c r="CS1242" s="234"/>
      <c r="CT1242" s="234"/>
      <c r="CU1242" s="234"/>
      <c r="CV1242" s="234"/>
      <c r="CW1242" s="234"/>
      <c r="CX1242" s="234"/>
      <c r="CY1242" s="234"/>
      <c r="CZ1242" s="234"/>
      <c r="DA1242" s="234"/>
      <c r="DB1242" s="234"/>
      <c r="DC1242" s="234"/>
      <c r="DD1242" s="234"/>
      <c r="DE1242" s="234"/>
      <c r="DF1242" s="234"/>
      <c r="DG1242" s="234"/>
      <c r="DH1242" s="234"/>
      <c r="DI1242" s="234"/>
      <c r="DJ1242" s="234"/>
      <c r="DK1242" s="234"/>
      <c r="DL1242" s="234"/>
      <c r="DM1242" s="234"/>
      <c r="DN1242" s="234"/>
      <c r="DO1242" s="234"/>
      <c r="DP1242" s="234"/>
      <c r="DQ1242" s="234"/>
      <c r="DR1242" s="234"/>
      <c r="DS1242" s="234"/>
      <c r="DT1242" s="234"/>
      <c r="DU1242" s="234"/>
      <c r="DV1242" s="234"/>
      <c r="DW1242" s="234"/>
      <c r="DX1242" s="234"/>
      <c r="DY1242" s="234"/>
      <c r="DZ1242" s="234"/>
      <c r="EA1242" s="234"/>
      <c r="EB1242" s="234"/>
      <c r="EC1242" s="234"/>
      <c r="ED1242" s="234"/>
      <c r="EE1242" s="234"/>
      <c r="EF1242" s="234"/>
      <c r="EG1242" s="234"/>
      <c r="EH1242" s="234"/>
      <c r="EI1242" s="234"/>
      <c r="EJ1242" s="234"/>
      <c r="EK1242" s="234"/>
      <c r="EL1242" s="234"/>
      <c r="EM1242" s="234"/>
      <c r="EN1242" s="234"/>
      <c r="EO1242" s="234"/>
      <c r="EP1242" s="234"/>
      <c r="EQ1242" s="234"/>
      <c r="ER1242" s="234"/>
      <c r="ES1242" s="234"/>
      <c r="ET1242" s="234"/>
      <c r="EU1242" s="234"/>
      <c r="EV1242" s="234"/>
      <c r="EW1242" s="234"/>
      <c r="EX1242" s="234"/>
      <c r="EY1242" s="234"/>
      <c r="EZ1242" s="234"/>
      <c r="FA1242" s="234"/>
      <c r="FB1242" s="234"/>
      <c r="FC1242" s="234"/>
      <c r="FD1242" s="234"/>
      <c r="FE1242" s="234"/>
      <c r="FF1242" s="234"/>
      <c r="FG1242" s="234"/>
      <c r="FH1242" s="234"/>
      <c r="FI1242" s="234"/>
      <c r="FJ1242" s="234"/>
      <c r="FK1242" s="234"/>
      <c r="FL1242" s="234"/>
      <c r="FM1242" s="234"/>
      <c r="FN1242" s="234"/>
      <c r="FO1242" s="234"/>
      <c r="FP1242" s="234"/>
      <c r="FQ1242" s="234"/>
      <c r="FR1242" s="234"/>
      <c r="FS1242" s="234"/>
      <c r="FT1242" s="234"/>
      <c r="FU1242" s="234"/>
      <c r="FV1242" s="234"/>
      <c r="FW1242" s="234"/>
      <c r="FX1242" s="234"/>
      <c r="FY1242" s="234"/>
      <c r="FZ1242" s="234"/>
      <c r="GA1242" s="234"/>
      <c r="GB1242" s="234"/>
      <c r="GC1242" s="234"/>
      <c r="GD1242" s="234"/>
      <c r="GE1242" s="234"/>
      <c r="GF1242" s="234"/>
      <c r="GG1242" s="234"/>
      <c r="GH1242" s="234"/>
      <c r="GI1242" s="234"/>
      <c r="GJ1242" s="234"/>
      <c r="GK1242" s="234"/>
      <c r="GL1242" s="234"/>
      <c r="GM1242" s="234"/>
      <c r="GN1242" s="234"/>
      <c r="GO1242" s="234"/>
      <c r="GP1242" s="234"/>
      <c r="GQ1242" s="234"/>
      <c r="GR1242" s="234"/>
      <c r="GS1242" s="234"/>
      <c r="GT1242" s="234"/>
      <c r="GU1242" s="234"/>
      <c r="GV1242" s="234"/>
      <c r="GW1242" s="234"/>
      <c r="GX1242" s="234"/>
      <c r="GY1242" s="234"/>
      <c r="GZ1242" s="234"/>
      <c r="HA1242" s="234"/>
      <c r="HB1242" s="234"/>
      <c r="HC1242" s="234"/>
      <c r="HD1242" s="234"/>
      <c r="HE1242" s="234"/>
      <c r="HF1242" s="234"/>
      <c r="HG1242" s="234"/>
      <c r="HH1242" s="234"/>
      <c r="HI1242" s="234"/>
      <c r="HJ1242" s="234"/>
      <c r="HK1242" s="234"/>
      <c r="HL1242" s="234"/>
      <c r="HM1242" s="234"/>
      <c r="HN1242" s="234"/>
      <c r="HO1242" s="234"/>
      <c r="HP1242" s="234"/>
      <c r="HQ1242" s="234"/>
      <c r="HR1242" s="234"/>
      <c r="HS1242" s="234"/>
      <c r="HT1242" s="234"/>
      <c r="HU1242" s="234"/>
      <c r="HV1242" s="234"/>
      <c r="HW1242" s="234"/>
      <c r="HX1242" s="234"/>
      <c r="HY1242" s="234"/>
      <c r="HZ1242" s="234"/>
      <c r="IA1242" s="234"/>
      <c r="IB1242" s="234"/>
      <c r="IC1242" s="234"/>
      <c r="ID1242" s="234"/>
    </row>
    <row r="1244" spans="1:238" s="311" customFormat="1">
      <c r="A1244" s="249"/>
      <c r="B1244" s="280"/>
      <c r="C1244" s="280"/>
      <c r="D1244" s="280"/>
      <c r="E1244" s="280"/>
      <c r="F1244" s="280"/>
      <c r="G1244" s="280"/>
      <c r="H1244" s="243"/>
      <c r="I1244" s="307"/>
      <c r="J1244" s="308"/>
      <c r="K1244" s="309"/>
      <c r="L1244" s="310"/>
      <c r="N1244" s="301"/>
      <c r="O1244" s="301"/>
      <c r="P1244" s="234"/>
      <c r="Q1244" s="234"/>
      <c r="R1244" s="234"/>
      <c r="S1244" s="234"/>
      <c r="T1244" s="234"/>
      <c r="U1244" s="234"/>
      <c r="V1244" s="234"/>
      <c r="W1244" s="234"/>
      <c r="X1244" s="234"/>
      <c r="Y1244" s="234"/>
      <c r="Z1244" s="234"/>
      <c r="AA1244" s="234"/>
      <c r="AB1244" s="234"/>
      <c r="AC1244" s="234"/>
      <c r="AD1244" s="234"/>
      <c r="AE1244" s="234"/>
      <c r="AF1244" s="234"/>
      <c r="AG1244" s="234"/>
      <c r="AH1244" s="234"/>
      <c r="AI1244" s="234"/>
      <c r="AJ1244" s="234"/>
      <c r="AK1244" s="234"/>
      <c r="AL1244" s="234"/>
      <c r="AM1244" s="234"/>
      <c r="AN1244" s="234"/>
      <c r="AO1244" s="234"/>
      <c r="AP1244" s="234"/>
      <c r="AQ1244" s="234"/>
      <c r="AR1244" s="234"/>
      <c r="AS1244" s="234"/>
      <c r="AT1244" s="234"/>
      <c r="AU1244" s="234"/>
      <c r="AV1244" s="234"/>
      <c r="AW1244" s="234"/>
      <c r="AX1244" s="234"/>
      <c r="AY1244" s="234"/>
      <c r="AZ1244" s="234"/>
      <c r="BA1244" s="234"/>
      <c r="BB1244" s="234"/>
      <c r="BC1244" s="234"/>
      <c r="BD1244" s="234"/>
      <c r="BE1244" s="234"/>
      <c r="BF1244" s="234"/>
      <c r="BG1244" s="234"/>
      <c r="BH1244" s="234"/>
      <c r="BI1244" s="234"/>
      <c r="BJ1244" s="234"/>
      <c r="BK1244" s="234"/>
      <c r="BL1244" s="234"/>
      <c r="BM1244" s="234"/>
      <c r="BN1244" s="234"/>
      <c r="BO1244" s="234"/>
      <c r="BP1244" s="234"/>
      <c r="BQ1244" s="234"/>
      <c r="BR1244" s="234"/>
      <c r="BS1244" s="234"/>
      <c r="BT1244" s="234"/>
      <c r="BU1244" s="234"/>
      <c r="BV1244" s="234"/>
      <c r="BW1244" s="234"/>
      <c r="BX1244" s="234"/>
      <c r="BY1244" s="234"/>
      <c r="BZ1244" s="234"/>
      <c r="CA1244" s="234"/>
      <c r="CB1244" s="234"/>
      <c r="CC1244" s="234"/>
      <c r="CD1244" s="234"/>
      <c r="CE1244" s="234"/>
      <c r="CF1244" s="234"/>
      <c r="CG1244" s="234"/>
      <c r="CH1244" s="234"/>
      <c r="CI1244" s="234"/>
      <c r="CJ1244" s="234"/>
      <c r="CK1244" s="234"/>
      <c r="CL1244" s="234"/>
      <c r="CM1244" s="234"/>
      <c r="CN1244" s="234"/>
      <c r="CO1244" s="234"/>
      <c r="CP1244" s="234"/>
      <c r="CQ1244" s="234"/>
      <c r="CR1244" s="234"/>
      <c r="CS1244" s="234"/>
      <c r="CT1244" s="234"/>
      <c r="CU1244" s="234"/>
      <c r="CV1244" s="234"/>
      <c r="CW1244" s="234"/>
      <c r="CX1244" s="234"/>
      <c r="CY1244" s="234"/>
      <c r="CZ1244" s="234"/>
      <c r="DA1244" s="234"/>
      <c r="DB1244" s="234"/>
      <c r="DC1244" s="234"/>
      <c r="DD1244" s="234"/>
      <c r="DE1244" s="234"/>
      <c r="DF1244" s="234"/>
      <c r="DG1244" s="234"/>
      <c r="DH1244" s="234"/>
      <c r="DI1244" s="234"/>
      <c r="DJ1244" s="234"/>
      <c r="DK1244" s="234"/>
      <c r="DL1244" s="234"/>
      <c r="DM1244" s="234"/>
      <c r="DN1244" s="234"/>
      <c r="DO1244" s="234"/>
      <c r="DP1244" s="234"/>
      <c r="DQ1244" s="234"/>
      <c r="DR1244" s="234"/>
      <c r="DS1244" s="234"/>
      <c r="DT1244" s="234"/>
      <c r="DU1244" s="234"/>
      <c r="DV1244" s="234"/>
      <c r="DW1244" s="234"/>
      <c r="DX1244" s="234"/>
      <c r="DY1244" s="234"/>
      <c r="DZ1244" s="234"/>
      <c r="EA1244" s="234"/>
      <c r="EB1244" s="234"/>
      <c r="EC1244" s="234"/>
      <c r="ED1244" s="234"/>
      <c r="EE1244" s="234"/>
      <c r="EF1244" s="234"/>
      <c r="EG1244" s="234"/>
      <c r="EH1244" s="234"/>
      <c r="EI1244" s="234"/>
      <c r="EJ1244" s="234"/>
      <c r="EK1244" s="234"/>
      <c r="EL1244" s="234"/>
      <c r="EM1244" s="234"/>
      <c r="EN1244" s="234"/>
      <c r="EO1244" s="234"/>
      <c r="EP1244" s="234"/>
      <c r="EQ1244" s="234"/>
      <c r="ER1244" s="234"/>
      <c r="ES1244" s="234"/>
      <c r="ET1244" s="234"/>
      <c r="EU1244" s="234"/>
      <c r="EV1244" s="234"/>
      <c r="EW1244" s="234"/>
      <c r="EX1244" s="234"/>
      <c r="EY1244" s="234"/>
      <c r="EZ1244" s="234"/>
      <c r="FA1244" s="234"/>
      <c r="FB1244" s="234"/>
      <c r="FC1244" s="234"/>
      <c r="FD1244" s="234"/>
      <c r="FE1244" s="234"/>
      <c r="FF1244" s="234"/>
      <c r="FG1244" s="234"/>
      <c r="FH1244" s="234"/>
      <c r="FI1244" s="234"/>
      <c r="FJ1244" s="234"/>
      <c r="FK1244" s="234"/>
      <c r="FL1244" s="234"/>
      <c r="FM1244" s="234"/>
      <c r="FN1244" s="234"/>
      <c r="FO1244" s="234"/>
      <c r="FP1244" s="234"/>
      <c r="FQ1244" s="234"/>
      <c r="FR1244" s="234"/>
      <c r="FS1244" s="234"/>
      <c r="FT1244" s="234"/>
      <c r="FU1244" s="234"/>
      <c r="FV1244" s="234"/>
      <c r="FW1244" s="234"/>
      <c r="FX1244" s="234"/>
      <c r="FY1244" s="234"/>
      <c r="FZ1244" s="234"/>
      <c r="GA1244" s="234"/>
      <c r="GB1244" s="234"/>
      <c r="GC1244" s="234"/>
      <c r="GD1244" s="234"/>
      <c r="GE1244" s="234"/>
      <c r="GF1244" s="234"/>
      <c r="GG1244" s="234"/>
      <c r="GH1244" s="234"/>
      <c r="GI1244" s="234"/>
      <c r="GJ1244" s="234"/>
      <c r="GK1244" s="234"/>
      <c r="GL1244" s="234"/>
      <c r="GM1244" s="234"/>
      <c r="GN1244" s="234"/>
      <c r="GO1244" s="234"/>
      <c r="GP1244" s="234"/>
      <c r="GQ1244" s="234"/>
      <c r="GR1244" s="234"/>
      <c r="GS1244" s="234"/>
      <c r="GT1244" s="234"/>
      <c r="GU1244" s="234"/>
      <c r="GV1244" s="234"/>
      <c r="GW1244" s="234"/>
      <c r="GX1244" s="234"/>
      <c r="GY1244" s="234"/>
      <c r="GZ1244" s="234"/>
      <c r="HA1244" s="234"/>
      <c r="HB1244" s="234"/>
      <c r="HC1244" s="234"/>
      <c r="HD1244" s="234"/>
      <c r="HE1244" s="234"/>
      <c r="HF1244" s="234"/>
      <c r="HG1244" s="234"/>
      <c r="HH1244" s="234"/>
      <c r="HI1244" s="234"/>
      <c r="HJ1244" s="234"/>
      <c r="HK1244" s="234"/>
      <c r="HL1244" s="234"/>
      <c r="HM1244" s="234"/>
      <c r="HN1244" s="234"/>
      <c r="HO1244" s="234"/>
      <c r="HP1244" s="234"/>
      <c r="HQ1244" s="234"/>
      <c r="HR1244" s="234"/>
      <c r="HS1244" s="234"/>
      <c r="HT1244" s="234"/>
      <c r="HU1244" s="234"/>
      <c r="HV1244" s="234"/>
      <c r="HW1244" s="234"/>
      <c r="HX1244" s="234"/>
      <c r="HY1244" s="234"/>
      <c r="HZ1244" s="234"/>
      <c r="IA1244" s="234"/>
      <c r="IB1244" s="234"/>
      <c r="IC1244" s="234"/>
      <c r="ID1244" s="234"/>
    </row>
    <row r="1246" spans="1:238" s="311" customFormat="1">
      <c r="A1246" s="249"/>
      <c r="B1246" s="280"/>
      <c r="C1246" s="280"/>
      <c r="D1246" s="280"/>
      <c r="E1246" s="280"/>
      <c r="F1246" s="280"/>
      <c r="G1246" s="280"/>
      <c r="H1246" s="243"/>
      <c r="I1246" s="307"/>
      <c r="J1246" s="308"/>
      <c r="K1246" s="309"/>
      <c r="L1246" s="310"/>
      <c r="N1246" s="301"/>
      <c r="O1246" s="301"/>
      <c r="P1246" s="234"/>
      <c r="Q1246" s="234"/>
      <c r="R1246" s="234"/>
      <c r="S1246" s="234"/>
      <c r="T1246" s="234"/>
      <c r="U1246" s="234"/>
      <c r="V1246" s="234"/>
      <c r="W1246" s="234"/>
      <c r="X1246" s="234"/>
      <c r="Y1246" s="234"/>
      <c r="Z1246" s="234"/>
      <c r="AA1246" s="234"/>
      <c r="AB1246" s="234"/>
      <c r="AC1246" s="234"/>
      <c r="AD1246" s="234"/>
      <c r="AE1246" s="234"/>
      <c r="AF1246" s="234"/>
      <c r="AG1246" s="234"/>
      <c r="AH1246" s="234"/>
      <c r="AI1246" s="234"/>
      <c r="AJ1246" s="234"/>
      <c r="AK1246" s="234"/>
      <c r="AL1246" s="234"/>
      <c r="AM1246" s="234"/>
      <c r="AN1246" s="234"/>
      <c r="AO1246" s="234"/>
      <c r="AP1246" s="234"/>
      <c r="AQ1246" s="234"/>
      <c r="AR1246" s="234"/>
      <c r="AS1246" s="234"/>
      <c r="AT1246" s="234"/>
      <c r="AU1246" s="234"/>
      <c r="AV1246" s="234"/>
      <c r="AW1246" s="234"/>
      <c r="AX1246" s="234"/>
      <c r="AY1246" s="234"/>
      <c r="AZ1246" s="234"/>
      <c r="BA1246" s="234"/>
      <c r="BB1246" s="234"/>
      <c r="BC1246" s="234"/>
      <c r="BD1246" s="234"/>
      <c r="BE1246" s="234"/>
      <c r="BF1246" s="234"/>
      <c r="BG1246" s="234"/>
      <c r="BH1246" s="234"/>
      <c r="BI1246" s="234"/>
      <c r="BJ1246" s="234"/>
      <c r="BK1246" s="234"/>
      <c r="BL1246" s="234"/>
      <c r="BM1246" s="234"/>
      <c r="BN1246" s="234"/>
      <c r="BO1246" s="234"/>
      <c r="BP1246" s="234"/>
      <c r="BQ1246" s="234"/>
      <c r="BR1246" s="234"/>
      <c r="BS1246" s="234"/>
      <c r="BT1246" s="234"/>
      <c r="BU1246" s="234"/>
      <c r="BV1246" s="234"/>
      <c r="BW1246" s="234"/>
      <c r="BX1246" s="234"/>
      <c r="BY1246" s="234"/>
      <c r="BZ1246" s="234"/>
      <c r="CA1246" s="234"/>
      <c r="CB1246" s="234"/>
      <c r="CC1246" s="234"/>
      <c r="CD1246" s="234"/>
      <c r="CE1246" s="234"/>
      <c r="CF1246" s="234"/>
      <c r="CG1246" s="234"/>
      <c r="CH1246" s="234"/>
      <c r="CI1246" s="234"/>
      <c r="CJ1246" s="234"/>
      <c r="CK1246" s="234"/>
      <c r="CL1246" s="234"/>
      <c r="CM1246" s="234"/>
      <c r="CN1246" s="234"/>
      <c r="CO1246" s="234"/>
      <c r="CP1246" s="234"/>
      <c r="CQ1246" s="234"/>
      <c r="CR1246" s="234"/>
      <c r="CS1246" s="234"/>
      <c r="CT1246" s="234"/>
      <c r="CU1246" s="234"/>
      <c r="CV1246" s="234"/>
      <c r="CW1246" s="234"/>
      <c r="CX1246" s="234"/>
      <c r="CY1246" s="234"/>
      <c r="CZ1246" s="234"/>
      <c r="DA1246" s="234"/>
      <c r="DB1246" s="234"/>
      <c r="DC1246" s="234"/>
      <c r="DD1246" s="234"/>
      <c r="DE1246" s="234"/>
      <c r="DF1246" s="234"/>
      <c r="DG1246" s="234"/>
      <c r="DH1246" s="234"/>
      <c r="DI1246" s="234"/>
      <c r="DJ1246" s="234"/>
      <c r="DK1246" s="234"/>
      <c r="DL1246" s="234"/>
      <c r="DM1246" s="234"/>
      <c r="DN1246" s="234"/>
      <c r="DO1246" s="234"/>
      <c r="DP1246" s="234"/>
      <c r="DQ1246" s="234"/>
      <c r="DR1246" s="234"/>
      <c r="DS1246" s="234"/>
      <c r="DT1246" s="234"/>
      <c r="DU1246" s="234"/>
      <c r="DV1246" s="234"/>
      <c r="DW1246" s="234"/>
      <c r="DX1246" s="234"/>
      <c r="DY1246" s="234"/>
      <c r="DZ1246" s="234"/>
      <c r="EA1246" s="234"/>
      <c r="EB1246" s="234"/>
      <c r="EC1246" s="234"/>
      <c r="ED1246" s="234"/>
      <c r="EE1246" s="234"/>
      <c r="EF1246" s="234"/>
      <c r="EG1246" s="234"/>
      <c r="EH1246" s="234"/>
      <c r="EI1246" s="234"/>
      <c r="EJ1246" s="234"/>
      <c r="EK1246" s="234"/>
      <c r="EL1246" s="234"/>
      <c r="EM1246" s="234"/>
      <c r="EN1246" s="234"/>
      <c r="EO1246" s="234"/>
      <c r="EP1246" s="234"/>
      <c r="EQ1246" s="234"/>
      <c r="ER1246" s="234"/>
      <c r="ES1246" s="234"/>
      <c r="ET1246" s="234"/>
      <c r="EU1246" s="234"/>
      <c r="EV1246" s="234"/>
      <c r="EW1246" s="234"/>
      <c r="EX1246" s="234"/>
      <c r="EY1246" s="234"/>
      <c r="EZ1246" s="234"/>
      <c r="FA1246" s="234"/>
      <c r="FB1246" s="234"/>
      <c r="FC1246" s="234"/>
      <c r="FD1246" s="234"/>
      <c r="FE1246" s="234"/>
      <c r="FF1246" s="234"/>
      <c r="FG1246" s="234"/>
      <c r="FH1246" s="234"/>
      <c r="FI1246" s="234"/>
      <c r="FJ1246" s="234"/>
      <c r="FK1246" s="234"/>
      <c r="FL1246" s="234"/>
      <c r="FM1246" s="234"/>
      <c r="FN1246" s="234"/>
      <c r="FO1246" s="234"/>
      <c r="FP1246" s="234"/>
      <c r="FQ1246" s="234"/>
      <c r="FR1246" s="234"/>
      <c r="FS1246" s="234"/>
      <c r="FT1246" s="234"/>
      <c r="FU1246" s="234"/>
      <c r="FV1246" s="234"/>
      <c r="FW1246" s="234"/>
      <c r="FX1246" s="234"/>
      <c r="FY1246" s="234"/>
      <c r="FZ1246" s="234"/>
      <c r="GA1246" s="234"/>
      <c r="GB1246" s="234"/>
      <c r="GC1246" s="234"/>
      <c r="GD1246" s="234"/>
      <c r="GE1246" s="234"/>
      <c r="GF1246" s="234"/>
      <c r="GG1246" s="234"/>
      <c r="GH1246" s="234"/>
      <c r="GI1246" s="234"/>
      <c r="GJ1246" s="234"/>
      <c r="GK1246" s="234"/>
      <c r="GL1246" s="234"/>
      <c r="GM1246" s="234"/>
      <c r="GN1246" s="234"/>
      <c r="GO1246" s="234"/>
      <c r="GP1246" s="234"/>
      <c r="GQ1246" s="234"/>
      <c r="GR1246" s="234"/>
      <c r="GS1246" s="234"/>
      <c r="GT1246" s="234"/>
      <c r="GU1246" s="234"/>
      <c r="GV1246" s="234"/>
      <c r="GW1246" s="234"/>
      <c r="GX1246" s="234"/>
      <c r="GY1246" s="234"/>
      <c r="GZ1246" s="234"/>
      <c r="HA1246" s="234"/>
      <c r="HB1246" s="234"/>
      <c r="HC1246" s="234"/>
      <c r="HD1246" s="234"/>
      <c r="HE1246" s="234"/>
      <c r="HF1246" s="234"/>
      <c r="HG1246" s="234"/>
      <c r="HH1246" s="234"/>
      <c r="HI1246" s="234"/>
      <c r="HJ1246" s="234"/>
      <c r="HK1246" s="234"/>
      <c r="HL1246" s="234"/>
      <c r="HM1246" s="234"/>
      <c r="HN1246" s="234"/>
      <c r="HO1246" s="234"/>
      <c r="HP1246" s="234"/>
      <c r="HQ1246" s="234"/>
      <c r="HR1246" s="234"/>
      <c r="HS1246" s="234"/>
      <c r="HT1246" s="234"/>
      <c r="HU1246" s="234"/>
      <c r="HV1246" s="234"/>
      <c r="HW1246" s="234"/>
      <c r="HX1246" s="234"/>
      <c r="HY1246" s="234"/>
      <c r="HZ1246" s="234"/>
      <c r="IA1246" s="234"/>
      <c r="IB1246" s="234"/>
      <c r="IC1246" s="234"/>
      <c r="ID1246" s="234"/>
    </row>
    <row r="1247" spans="1:238" s="311" customFormat="1">
      <c r="A1247" s="249"/>
      <c r="B1247" s="280"/>
      <c r="C1247" s="280"/>
      <c r="D1247" s="280"/>
      <c r="E1247" s="280"/>
      <c r="F1247" s="280"/>
      <c r="G1247" s="280"/>
      <c r="H1247" s="243"/>
      <c r="I1247" s="307"/>
      <c r="J1247" s="308"/>
      <c r="K1247" s="309"/>
      <c r="L1247" s="310"/>
      <c r="N1247" s="301"/>
      <c r="O1247" s="301"/>
      <c r="P1247" s="234"/>
      <c r="Q1247" s="234"/>
      <c r="R1247" s="234"/>
      <c r="S1247" s="234"/>
      <c r="T1247" s="234"/>
      <c r="U1247" s="234"/>
      <c r="V1247" s="234"/>
      <c r="W1247" s="234"/>
      <c r="X1247" s="234"/>
      <c r="Y1247" s="234"/>
      <c r="Z1247" s="234"/>
      <c r="AA1247" s="234"/>
      <c r="AB1247" s="234"/>
      <c r="AC1247" s="234"/>
      <c r="AD1247" s="234"/>
      <c r="AE1247" s="234"/>
      <c r="AF1247" s="234"/>
      <c r="AG1247" s="234"/>
      <c r="AH1247" s="234"/>
      <c r="AI1247" s="234"/>
      <c r="AJ1247" s="234"/>
      <c r="AK1247" s="234"/>
      <c r="AL1247" s="234"/>
      <c r="AM1247" s="234"/>
      <c r="AN1247" s="234"/>
      <c r="AO1247" s="234"/>
      <c r="AP1247" s="234"/>
      <c r="AQ1247" s="234"/>
      <c r="AR1247" s="234"/>
      <c r="AS1247" s="234"/>
      <c r="AT1247" s="234"/>
      <c r="AU1247" s="234"/>
      <c r="AV1247" s="234"/>
      <c r="AW1247" s="234"/>
      <c r="AX1247" s="234"/>
      <c r="AY1247" s="234"/>
      <c r="AZ1247" s="234"/>
      <c r="BA1247" s="234"/>
      <c r="BB1247" s="234"/>
      <c r="BC1247" s="234"/>
      <c r="BD1247" s="234"/>
      <c r="BE1247" s="234"/>
      <c r="BF1247" s="234"/>
      <c r="BG1247" s="234"/>
      <c r="BH1247" s="234"/>
      <c r="BI1247" s="234"/>
      <c r="BJ1247" s="234"/>
      <c r="BK1247" s="234"/>
      <c r="BL1247" s="234"/>
      <c r="BM1247" s="234"/>
      <c r="BN1247" s="234"/>
      <c r="BO1247" s="234"/>
      <c r="BP1247" s="234"/>
      <c r="BQ1247" s="234"/>
      <c r="BR1247" s="234"/>
      <c r="BS1247" s="234"/>
      <c r="BT1247" s="234"/>
      <c r="BU1247" s="234"/>
      <c r="BV1247" s="234"/>
      <c r="BW1247" s="234"/>
      <c r="BX1247" s="234"/>
      <c r="BY1247" s="234"/>
      <c r="BZ1247" s="234"/>
      <c r="CA1247" s="234"/>
      <c r="CB1247" s="234"/>
      <c r="CC1247" s="234"/>
      <c r="CD1247" s="234"/>
      <c r="CE1247" s="234"/>
      <c r="CF1247" s="234"/>
      <c r="CG1247" s="234"/>
      <c r="CH1247" s="234"/>
      <c r="CI1247" s="234"/>
      <c r="CJ1247" s="234"/>
      <c r="CK1247" s="234"/>
      <c r="CL1247" s="234"/>
      <c r="CM1247" s="234"/>
      <c r="CN1247" s="234"/>
      <c r="CO1247" s="234"/>
      <c r="CP1247" s="234"/>
      <c r="CQ1247" s="234"/>
      <c r="CR1247" s="234"/>
      <c r="CS1247" s="234"/>
      <c r="CT1247" s="234"/>
      <c r="CU1247" s="234"/>
      <c r="CV1247" s="234"/>
      <c r="CW1247" s="234"/>
      <c r="CX1247" s="234"/>
      <c r="CY1247" s="234"/>
      <c r="CZ1247" s="234"/>
      <c r="DA1247" s="234"/>
      <c r="DB1247" s="234"/>
      <c r="DC1247" s="234"/>
      <c r="DD1247" s="234"/>
      <c r="DE1247" s="234"/>
      <c r="DF1247" s="234"/>
      <c r="DG1247" s="234"/>
      <c r="DH1247" s="234"/>
      <c r="DI1247" s="234"/>
      <c r="DJ1247" s="234"/>
      <c r="DK1247" s="234"/>
      <c r="DL1247" s="234"/>
      <c r="DM1247" s="234"/>
      <c r="DN1247" s="234"/>
      <c r="DO1247" s="234"/>
      <c r="DP1247" s="234"/>
      <c r="DQ1247" s="234"/>
      <c r="DR1247" s="234"/>
      <c r="DS1247" s="234"/>
      <c r="DT1247" s="234"/>
      <c r="DU1247" s="234"/>
      <c r="DV1247" s="234"/>
      <c r="DW1247" s="234"/>
      <c r="DX1247" s="234"/>
      <c r="DY1247" s="234"/>
      <c r="DZ1247" s="234"/>
      <c r="EA1247" s="234"/>
      <c r="EB1247" s="234"/>
      <c r="EC1247" s="234"/>
      <c r="ED1247" s="234"/>
      <c r="EE1247" s="234"/>
      <c r="EF1247" s="234"/>
      <c r="EG1247" s="234"/>
      <c r="EH1247" s="234"/>
      <c r="EI1247" s="234"/>
      <c r="EJ1247" s="234"/>
      <c r="EK1247" s="234"/>
      <c r="EL1247" s="234"/>
      <c r="EM1247" s="234"/>
      <c r="EN1247" s="234"/>
      <c r="EO1247" s="234"/>
      <c r="EP1247" s="234"/>
      <c r="EQ1247" s="234"/>
      <c r="ER1247" s="234"/>
      <c r="ES1247" s="234"/>
      <c r="ET1247" s="234"/>
      <c r="EU1247" s="234"/>
      <c r="EV1247" s="234"/>
      <c r="EW1247" s="234"/>
      <c r="EX1247" s="234"/>
      <c r="EY1247" s="234"/>
      <c r="EZ1247" s="234"/>
      <c r="FA1247" s="234"/>
      <c r="FB1247" s="234"/>
      <c r="FC1247" s="234"/>
      <c r="FD1247" s="234"/>
      <c r="FE1247" s="234"/>
      <c r="FF1247" s="234"/>
      <c r="FG1247" s="234"/>
      <c r="FH1247" s="234"/>
      <c r="FI1247" s="234"/>
      <c r="FJ1247" s="234"/>
      <c r="FK1247" s="234"/>
      <c r="FL1247" s="234"/>
      <c r="FM1247" s="234"/>
      <c r="FN1247" s="234"/>
      <c r="FO1247" s="234"/>
      <c r="FP1247" s="234"/>
      <c r="FQ1247" s="234"/>
      <c r="FR1247" s="234"/>
      <c r="FS1247" s="234"/>
      <c r="FT1247" s="234"/>
      <c r="FU1247" s="234"/>
      <c r="FV1247" s="234"/>
      <c r="FW1247" s="234"/>
      <c r="FX1247" s="234"/>
      <c r="FY1247" s="234"/>
      <c r="FZ1247" s="234"/>
      <c r="GA1247" s="234"/>
      <c r="GB1247" s="234"/>
      <c r="GC1247" s="234"/>
      <c r="GD1247" s="234"/>
      <c r="GE1247" s="234"/>
      <c r="GF1247" s="234"/>
      <c r="GG1247" s="234"/>
      <c r="GH1247" s="234"/>
      <c r="GI1247" s="234"/>
      <c r="GJ1247" s="234"/>
      <c r="GK1247" s="234"/>
      <c r="GL1247" s="234"/>
      <c r="GM1247" s="234"/>
      <c r="GN1247" s="234"/>
      <c r="GO1247" s="234"/>
      <c r="GP1247" s="234"/>
      <c r="GQ1247" s="234"/>
      <c r="GR1247" s="234"/>
      <c r="GS1247" s="234"/>
      <c r="GT1247" s="234"/>
      <c r="GU1247" s="234"/>
      <c r="GV1247" s="234"/>
      <c r="GW1247" s="234"/>
      <c r="GX1247" s="234"/>
      <c r="GY1247" s="234"/>
      <c r="GZ1247" s="234"/>
      <c r="HA1247" s="234"/>
      <c r="HB1247" s="234"/>
      <c r="HC1247" s="234"/>
      <c r="HD1247" s="234"/>
      <c r="HE1247" s="234"/>
      <c r="HF1247" s="234"/>
      <c r="HG1247" s="234"/>
      <c r="HH1247" s="234"/>
      <c r="HI1247" s="234"/>
      <c r="HJ1247" s="234"/>
      <c r="HK1247" s="234"/>
      <c r="HL1247" s="234"/>
      <c r="HM1247" s="234"/>
      <c r="HN1247" s="234"/>
      <c r="HO1247" s="234"/>
      <c r="HP1247" s="234"/>
      <c r="HQ1247" s="234"/>
      <c r="HR1247" s="234"/>
      <c r="HS1247" s="234"/>
      <c r="HT1247" s="234"/>
      <c r="HU1247" s="234"/>
      <c r="HV1247" s="234"/>
      <c r="HW1247" s="234"/>
      <c r="HX1247" s="234"/>
      <c r="HY1247" s="234"/>
      <c r="HZ1247" s="234"/>
      <c r="IA1247" s="234"/>
      <c r="IB1247" s="234"/>
      <c r="IC1247" s="234"/>
      <c r="ID1247" s="234"/>
    </row>
    <row r="1248" spans="1:238" s="311" customFormat="1">
      <c r="A1248" s="249"/>
      <c r="B1248" s="280"/>
      <c r="C1248" s="280"/>
      <c r="D1248" s="280"/>
      <c r="E1248" s="280"/>
      <c r="F1248" s="280"/>
      <c r="G1248" s="280"/>
      <c r="H1248" s="243"/>
      <c r="I1248" s="307"/>
      <c r="J1248" s="308"/>
      <c r="K1248" s="309"/>
      <c r="L1248" s="310"/>
      <c r="N1248" s="301"/>
      <c r="O1248" s="301"/>
      <c r="P1248" s="234"/>
      <c r="Q1248" s="234"/>
      <c r="R1248" s="234"/>
      <c r="S1248" s="234"/>
      <c r="T1248" s="234"/>
      <c r="U1248" s="234"/>
      <c r="V1248" s="234"/>
      <c r="W1248" s="234"/>
      <c r="X1248" s="234"/>
      <c r="Y1248" s="234"/>
      <c r="Z1248" s="234"/>
      <c r="AA1248" s="234"/>
      <c r="AB1248" s="234"/>
      <c r="AC1248" s="234"/>
      <c r="AD1248" s="234"/>
      <c r="AE1248" s="234"/>
      <c r="AF1248" s="234"/>
      <c r="AG1248" s="234"/>
      <c r="AH1248" s="234"/>
      <c r="AI1248" s="234"/>
      <c r="AJ1248" s="234"/>
      <c r="AK1248" s="234"/>
      <c r="AL1248" s="234"/>
      <c r="AM1248" s="234"/>
      <c r="AN1248" s="234"/>
      <c r="AO1248" s="234"/>
      <c r="AP1248" s="234"/>
      <c r="AQ1248" s="234"/>
      <c r="AR1248" s="234"/>
      <c r="AS1248" s="234"/>
      <c r="AT1248" s="234"/>
      <c r="AU1248" s="234"/>
      <c r="AV1248" s="234"/>
      <c r="AW1248" s="234"/>
      <c r="AX1248" s="234"/>
      <c r="AY1248" s="234"/>
      <c r="AZ1248" s="234"/>
      <c r="BA1248" s="234"/>
      <c r="BB1248" s="234"/>
      <c r="BC1248" s="234"/>
      <c r="BD1248" s="234"/>
      <c r="BE1248" s="234"/>
      <c r="BF1248" s="234"/>
      <c r="BG1248" s="234"/>
      <c r="BH1248" s="234"/>
      <c r="BI1248" s="234"/>
      <c r="BJ1248" s="234"/>
      <c r="BK1248" s="234"/>
      <c r="BL1248" s="234"/>
      <c r="BM1248" s="234"/>
      <c r="BN1248" s="234"/>
      <c r="BO1248" s="234"/>
      <c r="BP1248" s="234"/>
      <c r="BQ1248" s="234"/>
      <c r="BR1248" s="234"/>
      <c r="BS1248" s="234"/>
      <c r="BT1248" s="234"/>
      <c r="BU1248" s="234"/>
      <c r="BV1248" s="234"/>
      <c r="BW1248" s="234"/>
      <c r="BX1248" s="234"/>
      <c r="BY1248" s="234"/>
      <c r="BZ1248" s="234"/>
      <c r="CA1248" s="234"/>
      <c r="CB1248" s="234"/>
      <c r="CC1248" s="234"/>
      <c r="CD1248" s="234"/>
      <c r="CE1248" s="234"/>
      <c r="CF1248" s="234"/>
      <c r="CG1248" s="234"/>
      <c r="CH1248" s="234"/>
      <c r="CI1248" s="234"/>
      <c r="CJ1248" s="234"/>
      <c r="CK1248" s="234"/>
      <c r="CL1248" s="234"/>
      <c r="CM1248" s="234"/>
      <c r="CN1248" s="234"/>
      <c r="CO1248" s="234"/>
      <c r="CP1248" s="234"/>
      <c r="CQ1248" s="234"/>
      <c r="CR1248" s="234"/>
      <c r="CS1248" s="234"/>
      <c r="CT1248" s="234"/>
      <c r="CU1248" s="234"/>
      <c r="CV1248" s="234"/>
      <c r="CW1248" s="234"/>
      <c r="CX1248" s="234"/>
      <c r="CY1248" s="234"/>
      <c r="CZ1248" s="234"/>
      <c r="DA1248" s="234"/>
      <c r="DB1248" s="234"/>
      <c r="DC1248" s="234"/>
      <c r="DD1248" s="234"/>
      <c r="DE1248" s="234"/>
      <c r="DF1248" s="234"/>
      <c r="DG1248" s="234"/>
      <c r="DH1248" s="234"/>
      <c r="DI1248" s="234"/>
      <c r="DJ1248" s="234"/>
      <c r="DK1248" s="234"/>
      <c r="DL1248" s="234"/>
      <c r="DM1248" s="234"/>
      <c r="DN1248" s="234"/>
      <c r="DO1248" s="234"/>
      <c r="DP1248" s="234"/>
      <c r="DQ1248" s="234"/>
      <c r="DR1248" s="234"/>
      <c r="DS1248" s="234"/>
      <c r="DT1248" s="234"/>
      <c r="DU1248" s="234"/>
      <c r="DV1248" s="234"/>
      <c r="DW1248" s="234"/>
      <c r="DX1248" s="234"/>
      <c r="DY1248" s="234"/>
      <c r="DZ1248" s="234"/>
      <c r="EA1248" s="234"/>
      <c r="EB1248" s="234"/>
      <c r="EC1248" s="234"/>
      <c r="ED1248" s="234"/>
      <c r="EE1248" s="234"/>
      <c r="EF1248" s="234"/>
      <c r="EG1248" s="234"/>
      <c r="EH1248" s="234"/>
      <c r="EI1248" s="234"/>
      <c r="EJ1248" s="234"/>
      <c r="EK1248" s="234"/>
      <c r="EL1248" s="234"/>
      <c r="EM1248" s="234"/>
      <c r="EN1248" s="234"/>
      <c r="EO1248" s="234"/>
      <c r="EP1248" s="234"/>
      <c r="EQ1248" s="234"/>
      <c r="ER1248" s="234"/>
      <c r="ES1248" s="234"/>
      <c r="ET1248" s="234"/>
      <c r="EU1248" s="234"/>
      <c r="EV1248" s="234"/>
      <c r="EW1248" s="234"/>
      <c r="EX1248" s="234"/>
      <c r="EY1248" s="234"/>
      <c r="EZ1248" s="234"/>
      <c r="FA1248" s="234"/>
      <c r="FB1248" s="234"/>
      <c r="FC1248" s="234"/>
      <c r="FD1248" s="234"/>
      <c r="FE1248" s="234"/>
      <c r="FF1248" s="234"/>
      <c r="FG1248" s="234"/>
      <c r="FH1248" s="234"/>
      <c r="FI1248" s="234"/>
      <c r="FJ1248" s="234"/>
      <c r="FK1248" s="234"/>
      <c r="FL1248" s="234"/>
      <c r="FM1248" s="234"/>
      <c r="FN1248" s="234"/>
      <c r="FO1248" s="234"/>
      <c r="FP1248" s="234"/>
      <c r="FQ1248" s="234"/>
      <c r="FR1248" s="234"/>
      <c r="FS1248" s="234"/>
      <c r="FT1248" s="234"/>
      <c r="FU1248" s="234"/>
      <c r="FV1248" s="234"/>
      <c r="FW1248" s="234"/>
      <c r="FX1248" s="234"/>
      <c r="FY1248" s="234"/>
      <c r="FZ1248" s="234"/>
      <c r="GA1248" s="234"/>
      <c r="GB1248" s="234"/>
      <c r="GC1248" s="234"/>
      <c r="GD1248" s="234"/>
      <c r="GE1248" s="234"/>
      <c r="GF1248" s="234"/>
      <c r="GG1248" s="234"/>
      <c r="GH1248" s="234"/>
      <c r="GI1248" s="234"/>
      <c r="GJ1248" s="234"/>
      <c r="GK1248" s="234"/>
      <c r="GL1248" s="234"/>
      <c r="GM1248" s="234"/>
      <c r="GN1248" s="234"/>
      <c r="GO1248" s="234"/>
      <c r="GP1248" s="234"/>
      <c r="GQ1248" s="234"/>
      <c r="GR1248" s="234"/>
      <c r="GS1248" s="234"/>
      <c r="GT1248" s="234"/>
      <c r="GU1248" s="234"/>
      <c r="GV1248" s="234"/>
      <c r="GW1248" s="234"/>
      <c r="GX1248" s="234"/>
      <c r="GY1248" s="234"/>
      <c r="GZ1248" s="234"/>
      <c r="HA1248" s="234"/>
      <c r="HB1248" s="234"/>
      <c r="HC1248" s="234"/>
      <c r="HD1248" s="234"/>
      <c r="HE1248" s="234"/>
      <c r="HF1248" s="234"/>
      <c r="HG1248" s="234"/>
      <c r="HH1248" s="234"/>
      <c r="HI1248" s="234"/>
      <c r="HJ1248" s="234"/>
      <c r="HK1248" s="234"/>
      <c r="HL1248" s="234"/>
      <c r="HM1248" s="234"/>
      <c r="HN1248" s="234"/>
      <c r="HO1248" s="234"/>
      <c r="HP1248" s="234"/>
      <c r="HQ1248" s="234"/>
      <c r="HR1248" s="234"/>
      <c r="HS1248" s="234"/>
      <c r="HT1248" s="234"/>
      <c r="HU1248" s="234"/>
      <c r="HV1248" s="234"/>
      <c r="HW1248" s="234"/>
      <c r="HX1248" s="234"/>
      <c r="HY1248" s="234"/>
      <c r="HZ1248" s="234"/>
      <c r="IA1248" s="234"/>
      <c r="IB1248" s="234"/>
      <c r="IC1248" s="234"/>
      <c r="ID1248" s="234"/>
    </row>
    <row r="1250" spans="1:238" s="311" customFormat="1">
      <c r="A1250" s="249"/>
      <c r="B1250" s="280"/>
      <c r="C1250" s="280"/>
      <c r="D1250" s="280"/>
      <c r="E1250" s="280"/>
      <c r="F1250" s="280"/>
      <c r="G1250" s="280"/>
      <c r="H1250" s="243"/>
      <c r="I1250" s="307"/>
      <c r="J1250" s="308"/>
      <c r="K1250" s="309"/>
      <c r="L1250" s="310"/>
      <c r="N1250" s="301"/>
      <c r="O1250" s="301"/>
      <c r="P1250" s="234"/>
      <c r="Q1250" s="234"/>
      <c r="R1250" s="234"/>
      <c r="S1250" s="234"/>
      <c r="T1250" s="234"/>
      <c r="U1250" s="234"/>
      <c r="V1250" s="234"/>
      <c r="W1250" s="234"/>
      <c r="X1250" s="234"/>
      <c r="Y1250" s="234"/>
      <c r="Z1250" s="234"/>
      <c r="AA1250" s="234"/>
      <c r="AB1250" s="234"/>
      <c r="AC1250" s="234"/>
      <c r="AD1250" s="234"/>
      <c r="AE1250" s="234"/>
      <c r="AF1250" s="234"/>
      <c r="AG1250" s="234"/>
      <c r="AH1250" s="234"/>
      <c r="AI1250" s="234"/>
      <c r="AJ1250" s="234"/>
      <c r="AK1250" s="234"/>
      <c r="AL1250" s="234"/>
      <c r="AM1250" s="234"/>
      <c r="AN1250" s="234"/>
      <c r="AO1250" s="234"/>
      <c r="AP1250" s="234"/>
      <c r="AQ1250" s="234"/>
      <c r="AR1250" s="234"/>
      <c r="AS1250" s="234"/>
      <c r="AT1250" s="234"/>
      <c r="AU1250" s="234"/>
      <c r="AV1250" s="234"/>
      <c r="AW1250" s="234"/>
      <c r="AX1250" s="234"/>
      <c r="AY1250" s="234"/>
      <c r="AZ1250" s="234"/>
      <c r="BA1250" s="234"/>
      <c r="BB1250" s="234"/>
      <c r="BC1250" s="234"/>
      <c r="BD1250" s="234"/>
      <c r="BE1250" s="234"/>
      <c r="BF1250" s="234"/>
      <c r="BG1250" s="234"/>
      <c r="BH1250" s="234"/>
      <c r="BI1250" s="234"/>
      <c r="BJ1250" s="234"/>
      <c r="BK1250" s="234"/>
      <c r="BL1250" s="234"/>
      <c r="BM1250" s="234"/>
      <c r="BN1250" s="234"/>
      <c r="BO1250" s="234"/>
      <c r="BP1250" s="234"/>
      <c r="BQ1250" s="234"/>
      <c r="BR1250" s="234"/>
      <c r="BS1250" s="234"/>
      <c r="BT1250" s="234"/>
      <c r="BU1250" s="234"/>
      <c r="BV1250" s="234"/>
      <c r="BW1250" s="234"/>
      <c r="BX1250" s="234"/>
      <c r="BY1250" s="234"/>
      <c r="BZ1250" s="234"/>
      <c r="CA1250" s="234"/>
      <c r="CB1250" s="234"/>
      <c r="CC1250" s="234"/>
      <c r="CD1250" s="234"/>
      <c r="CE1250" s="234"/>
      <c r="CF1250" s="234"/>
      <c r="CG1250" s="234"/>
      <c r="CH1250" s="234"/>
      <c r="CI1250" s="234"/>
      <c r="CJ1250" s="234"/>
      <c r="CK1250" s="234"/>
      <c r="CL1250" s="234"/>
      <c r="CM1250" s="234"/>
      <c r="CN1250" s="234"/>
      <c r="CO1250" s="234"/>
      <c r="CP1250" s="234"/>
      <c r="CQ1250" s="234"/>
      <c r="CR1250" s="234"/>
      <c r="CS1250" s="234"/>
      <c r="CT1250" s="234"/>
      <c r="CU1250" s="234"/>
      <c r="CV1250" s="234"/>
      <c r="CW1250" s="234"/>
      <c r="CX1250" s="234"/>
      <c r="CY1250" s="234"/>
      <c r="CZ1250" s="234"/>
      <c r="DA1250" s="234"/>
      <c r="DB1250" s="234"/>
      <c r="DC1250" s="234"/>
      <c r="DD1250" s="234"/>
      <c r="DE1250" s="234"/>
      <c r="DF1250" s="234"/>
      <c r="DG1250" s="234"/>
      <c r="DH1250" s="234"/>
      <c r="DI1250" s="234"/>
      <c r="DJ1250" s="234"/>
      <c r="DK1250" s="234"/>
      <c r="DL1250" s="234"/>
      <c r="DM1250" s="234"/>
      <c r="DN1250" s="234"/>
      <c r="DO1250" s="234"/>
      <c r="DP1250" s="234"/>
      <c r="DQ1250" s="234"/>
      <c r="DR1250" s="234"/>
      <c r="DS1250" s="234"/>
      <c r="DT1250" s="234"/>
      <c r="DU1250" s="234"/>
      <c r="DV1250" s="234"/>
      <c r="DW1250" s="234"/>
      <c r="DX1250" s="234"/>
      <c r="DY1250" s="234"/>
      <c r="DZ1250" s="234"/>
      <c r="EA1250" s="234"/>
      <c r="EB1250" s="234"/>
      <c r="EC1250" s="234"/>
      <c r="ED1250" s="234"/>
      <c r="EE1250" s="234"/>
      <c r="EF1250" s="234"/>
      <c r="EG1250" s="234"/>
      <c r="EH1250" s="234"/>
      <c r="EI1250" s="234"/>
      <c r="EJ1250" s="234"/>
      <c r="EK1250" s="234"/>
      <c r="EL1250" s="234"/>
      <c r="EM1250" s="234"/>
      <c r="EN1250" s="234"/>
      <c r="EO1250" s="234"/>
      <c r="EP1250" s="234"/>
      <c r="EQ1250" s="234"/>
      <c r="ER1250" s="234"/>
      <c r="ES1250" s="234"/>
      <c r="ET1250" s="234"/>
      <c r="EU1250" s="234"/>
      <c r="EV1250" s="234"/>
      <c r="EW1250" s="234"/>
      <c r="EX1250" s="234"/>
      <c r="EY1250" s="234"/>
      <c r="EZ1250" s="234"/>
      <c r="FA1250" s="234"/>
      <c r="FB1250" s="234"/>
      <c r="FC1250" s="234"/>
      <c r="FD1250" s="234"/>
      <c r="FE1250" s="234"/>
      <c r="FF1250" s="234"/>
      <c r="FG1250" s="234"/>
      <c r="FH1250" s="234"/>
      <c r="FI1250" s="234"/>
      <c r="FJ1250" s="234"/>
      <c r="FK1250" s="234"/>
      <c r="FL1250" s="234"/>
      <c r="FM1250" s="234"/>
      <c r="FN1250" s="234"/>
      <c r="FO1250" s="234"/>
      <c r="FP1250" s="234"/>
      <c r="FQ1250" s="234"/>
      <c r="FR1250" s="234"/>
      <c r="FS1250" s="234"/>
      <c r="FT1250" s="234"/>
      <c r="FU1250" s="234"/>
      <c r="FV1250" s="234"/>
      <c r="FW1250" s="234"/>
      <c r="FX1250" s="234"/>
      <c r="FY1250" s="234"/>
      <c r="FZ1250" s="234"/>
      <c r="GA1250" s="234"/>
      <c r="GB1250" s="234"/>
      <c r="GC1250" s="234"/>
      <c r="GD1250" s="234"/>
      <c r="GE1250" s="234"/>
      <c r="GF1250" s="234"/>
      <c r="GG1250" s="234"/>
      <c r="GH1250" s="234"/>
      <c r="GI1250" s="234"/>
      <c r="GJ1250" s="234"/>
      <c r="GK1250" s="234"/>
      <c r="GL1250" s="234"/>
      <c r="GM1250" s="234"/>
      <c r="GN1250" s="234"/>
      <c r="GO1250" s="234"/>
      <c r="GP1250" s="234"/>
      <c r="GQ1250" s="234"/>
      <c r="GR1250" s="234"/>
      <c r="GS1250" s="234"/>
      <c r="GT1250" s="234"/>
      <c r="GU1250" s="234"/>
      <c r="GV1250" s="234"/>
      <c r="GW1250" s="234"/>
      <c r="GX1250" s="234"/>
      <c r="GY1250" s="234"/>
      <c r="GZ1250" s="234"/>
      <c r="HA1250" s="234"/>
      <c r="HB1250" s="234"/>
      <c r="HC1250" s="234"/>
      <c r="HD1250" s="234"/>
      <c r="HE1250" s="234"/>
      <c r="HF1250" s="234"/>
      <c r="HG1250" s="234"/>
      <c r="HH1250" s="234"/>
      <c r="HI1250" s="234"/>
      <c r="HJ1250" s="234"/>
      <c r="HK1250" s="234"/>
      <c r="HL1250" s="234"/>
      <c r="HM1250" s="234"/>
      <c r="HN1250" s="234"/>
      <c r="HO1250" s="234"/>
      <c r="HP1250" s="234"/>
      <c r="HQ1250" s="234"/>
      <c r="HR1250" s="234"/>
      <c r="HS1250" s="234"/>
      <c r="HT1250" s="234"/>
      <c r="HU1250" s="234"/>
      <c r="HV1250" s="234"/>
      <c r="HW1250" s="234"/>
      <c r="HX1250" s="234"/>
      <c r="HY1250" s="234"/>
      <c r="HZ1250" s="234"/>
      <c r="IA1250" s="234"/>
      <c r="IB1250" s="234"/>
      <c r="IC1250" s="234"/>
      <c r="ID1250" s="234"/>
    </row>
    <row r="1252" spans="1:238" s="311" customFormat="1">
      <c r="A1252" s="249"/>
      <c r="B1252" s="280"/>
      <c r="C1252" s="280"/>
      <c r="D1252" s="280"/>
      <c r="E1252" s="280"/>
      <c r="F1252" s="280"/>
      <c r="G1252" s="280"/>
      <c r="H1252" s="243"/>
      <c r="I1252" s="307"/>
      <c r="J1252" s="308"/>
      <c r="K1252" s="309"/>
      <c r="L1252" s="310"/>
      <c r="N1252" s="301"/>
      <c r="O1252" s="301"/>
      <c r="P1252" s="234"/>
      <c r="Q1252" s="234"/>
      <c r="R1252" s="234"/>
      <c r="S1252" s="234"/>
      <c r="T1252" s="234"/>
      <c r="U1252" s="234"/>
      <c r="V1252" s="234"/>
      <c r="W1252" s="234"/>
      <c r="X1252" s="234"/>
      <c r="Y1252" s="234"/>
      <c r="Z1252" s="234"/>
      <c r="AA1252" s="234"/>
      <c r="AB1252" s="234"/>
      <c r="AC1252" s="234"/>
      <c r="AD1252" s="234"/>
      <c r="AE1252" s="234"/>
      <c r="AF1252" s="234"/>
      <c r="AG1252" s="234"/>
      <c r="AH1252" s="234"/>
      <c r="AI1252" s="234"/>
      <c r="AJ1252" s="234"/>
      <c r="AK1252" s="234"/>
      <c r="AL1252" s="234"/>
      <c r="AM1252" s="234"/>
      <c r="AN1252" s="234"/>
      <c r="AO1252" s="234"/>
      <c r="AP1252" s="234"/>
      <c r="AQ1252" s="234"/>
      <c r="AR1252" s="234"/>
      <c r="AS1252" s="234"/>
      <c r="AT1252" s="234"/>
      <c r="AU1252" s="234"/>
      <c r="AV1252" s="234"/>
      <c r="AW1252" s="234"/>
      <c r="AX1252" s="234"/>
      <c r="AY1252" s="234"/>
      <c r="AZ1252" s="234"/>
      <c r="BA1252" s="234"/>
      <c r="BB1252" s="234"/>
      <c r="BC1252" s="234"/>
      <c r="BD1252" s="234"/>
      <c r="BE1252" s="234"/>
      <c r="BF1252" s="234"/>
      <c r="BG1252" s="234"/>
      <c r="BH1252" s="234"/>
      <c r="BI1252" s="234"/>
      <c r="BJ1252" s="234"/>
      <c r="BK1252" s="234"/>
      <c r="BL1252" s="234"/>
      <c r="BM1252" s="234"/>
      <c r="BN1252" s="234"/>
      <c r="BO1252" s="234"/>
      <c r="BP1252" s="234"/>
      <c r="BQ1252" s="234"/>
      <c r="BR1252" s="234"/>
      <c r="BS1252" s="234"/>
      <c r="BT1252" s="234"/>
      <c r="BU1252" s="234"/>
      <c r="BV1252" s="234"/>
      <c r="BW1252" s="234"/>
      <c r="BX1252" s="234"/>
      <c r="BY1252" s="234"/>
      <c r="BZ1252" s="234"/>
      <c r="CA1252" s="234"/>
      <c r="CB1252" s="234"/>
      <c r="CC1252" s="234"/>
      <c r="CD1252" s="234"/>
      <c r="CE1252" s="234"/>
      <c r="CF1252" s="234"/>
      <c r="CG1252" s="234"/>
      <c r="CH1252" s="234"/>
      <c r="CI1252" s="234"/>
      <c r="CJ1252" s="234"/>
      <c r="CK1252" s="234"/>
      <c r="CL1252" s="234"/>
      <c r="CM1252" s="234"/>
      <c r="CN1252" s="234"/>
      <c r="CO1252" s="234"/>
      <c r="CP1252" s="234"/>
      <c r="CQ1252" s="234"/>
      <c r="CR1252" s="234"/>
      <c r="CS1252" s="234"/>
      <c r="CT1252" s="234"/>
      <c r="CU1252" s="234"/>
      <c r="CV1252" s="234"/>
      <c r="CW1252" s="234"/>
      <c r="CX1252" s="234"/>
      <c r="CY1252" s="234"/>
      <c r="CZ1252" s="234"/>
      <c r="DA1252" s="234"/>
      <c r="DB1252" s="234"/>
      <c r="DC1252" s="234"/>
      <c r="DD1252" s="234"/>
      <c r="DE1252" s="234"/>
      <c r="DF1252" s="234"/>
      <c r="DG1252" s="234"/>
      <c r="DH1252" s="234"/>
      <c r="DI1252" s="234"/>
      <c r="DJ1252" s="234"/>
      <c r="DK1252" s="234"/>
      <c r="DL1252" s="234"/>
      <c r="DM1252" s="234"/>
      <c r="DN1252" s="234"/>
      <c r="DO1252" s="234"/>
      <c r="DP1252" s="234"/>
      <c r="DQ1252" s="234"/>
      <c r="DR1252" s="234"/>
      <c r="DS1252" s="234"/>
      <c r="DT1252" s="234"/>
      <c r="DU1252" s="234"/>
      <c r="DV1252" s="234"/>
      <c r="DW1252" s="234"/>
      <c r="DX1252" s="234"/>
      <c r="DY1252" s="234"/>
      <c r="DZ1252" s="234"/>
      <c r="EA1252" s="234"/>
      <c r="EB1252" s="234"/>
      <c r="EC1252" s="234"/>
      <c r="ED1252" s="234"/>
      <c r="EE1252" s="234"/>
      <c r="EF1252" s="234"/>
      <c r="EG1252" s="234"/>
      <c r="EH1252" s="234"/>
      <c r="EI1252" s="234"/>
      <c r="EJ1252" s="234"/>
      <c r="EK1252" s="234"/>
      <c r="EL1252" s="234"/>
      <c r="EM1252" s="234"/>
      <c r="EN1252" s="234"/>
      <c r="EO1252" s="234"/>
      <c r="EP1252" s="234"/>
      <c r="EQ1252" s="234"/>
      <c r="ER1252" s="234"/>
      <c r="ES1252" s="234"/>
      <c r="ET1252" s="234"/>
      <c r="EU1252" s="234"/>
      <c r="EV1252" s="234"/>
      <c r="EW1252" s="234"/>
      <c r="EX1252" s="234"/>
      <c r="EY1252" s="234"/>
      <c r="EZ1252" s="234"/>
      <c r="FA1252" s="234"/>
      <c r="FB1252" s="234"/>
      <c r="FC1252" s="234"/>
      <c r="FD1252" s="234"/>
      <c r="FE1252" s="234"/>
      <c r="FF1252" s="234"/>
      <c r="FG1252" s="234"/>
      <c r="FH1252" s="234"/>
      <c r="FI1252" s="234"/>
      <c r="FJ1252" s="234"/>
      <c r="FK1252" s="234"/>
      <c r="FL1252" s="234"/>
      <c r="FM1252" s="234"/>
      <c r="FN1252" s="234"/>
      <c r="FO1252" s="234"/>
      <c r="FP1252" s="234"/>
      <c r="FQ1252" s="234"/>
      <c r="FR1252" s="234"/>
      <c r="FS1252" s="234"/>
      <c r="FT1252" s="234"/>
      <c r="FU1252" s="234"/>
      <c r="FV1252" s="234"/>
      <c r="FW1252" s="234"/>
      <c r="FX1252" s="234"/>
      <c r="FY1252" s="234"/>
      <c r="FZ1252" s="234"/>
      <c r="GA1252" s="234"/>
      <c r="GB1252" s="234"/>
      <c r="GC1252" s="234"/>
      <c r="GD1252" s="234"/>
      <c r="GE1252" s="234"/>
      <c r="GF1252" s="234"/>
      <c r="GG1252" s="234"/>
      <c r="GH1252" s="234"/>
      <c r="GI1252" s="234"/>
      <c r="GJ1252" s="234"/>
      <c r="GK1252" s="234"/>
      <c r="GL1252" s="234"/>
      <c r="GM1252" s="234"/>
      <c r="GN1252" s="234"/>
      <c r="GO1252" s="234"/>
      <c r="GP1252" s="234"/>
      <c r="GQ1252" s="234"/>
      <c r="GR1252" s="234"/>
      <c r="GS1252" s="234"/>
      <c r="GT1252" s="234"/>
      <c r="GU1252" s="234"/>
      <c r="GV1252" s="234"/>
      <c r="GW1252" s="234"/>
      <c r="GX1252" s="234"/>
      <c r="GY1252" s="234"/>
      <c r="GZ1252" s="234"/>
      <c r="HA1252" s="234"/>
      <c r="HB1252" s="234"/>
      <c r="HC1252" s="234"/>
      <c r="HD1252" s="234"/>
      <c r="HE1252" s="234"/>
      <c r="HF1252" s="234"/>
      <c r="HG1252" s="234"/>
      <c r="HH1252" s="234"/>
      <c r="HI1252" s="234"/>
      <c r="HJ1252" s="234"/>
      <c r="HK1252" s="234"/>
      <c r="HL1252" s="234"/>
      <c r="HM1252" s="234"/>
      <c r="HN1252" s="234"/>
      <c r="HO1252" s="234"/>
      <c r="HP1252" s="234"/>
      <c r="HQ1252" s="234"/>
      <c r="HR1252" s="234"/>
      <c r="HS1252" s="234"/>
      <c r="HT1252" s="234"/>
      <c r="HU1252" s="234"/>
      <c r="HV1252" s="234"/>
      <c r="HW1252" s="234"/>
      <c r="HX1252" s="234"/>
      <c r="HY1252" s="234"/>
      <c r="HZ1252" s="234"/>
      <c r="IA1252" s="234"/>
      <c r="IB1252" s="234"/>
      <c r="IC1252" s="234"/>
      <c r="ID1252" s="234"/>
    </row>
    <row r="1254" spans="1:238" s="311" customFormat="1">
      <c r="A1254" s="249"/>
      <c r="B1254" s="280"/>
      <c r="C1254" s="280"/>
      <c r="D1254" s="280"/>
      <c r="E1254" s="280"/>
      <c r="F1254" s="280"/>
      <c r="G1254" s="280"/>
      <c r="H1254" s="243"/>
      <c r="I1254" s="307"/>
      <c r="J1254" s="308"/>
      <c r="K1254" s="309"/>
      <c r="L1254" s="310"/>
      <c r="N1254" s="301"/>
      <c r="O1254" s="301"/>
      <c r="P1254" s="234"/>
      <c r="Q1254" s="234"/>
      <c r="R1254" s="234"/>
      <c r="S1254" s="234"/>
      <c r="T1254" s="234"/>
      <c r="U1254" s="234"/>
      <c r="V1254" s="234"/>
      <c r="W1254" s="234"/>
      <c r="X1254" s="234"/>
      <c r="Y1254" s="234"/>
      <c r="Z1254" s="234"/>
      <c r="AA1254" s="234"/>
      <c r="AB1254" s="234"/>
      <c r="AC1254" s="234"/>
      <c r="AD1254" s="234"/>
      <c r="AE1254" s="234"/>
      <c r="AF1254" s="234"/>
      <c r="AG1254" s="234"/>
      <c r="AH1254" s="234"/>
      <c r="AI1254" s="234"/>
      <c r="AJ1254" s="234"/>
      <c r="AK1254" s="234"/>
      <c r="AL1254" s="234"/>
      <c r="AM1254" s="234"/>
      <c r="AN1254" s="234"/>
      <c r="AO1254" s="234"/>
      <c r="AP1254" s="234"/>
      <c r="AQ1254" s="234"/>
      <c r="AR1254" s="234"/>
      <c r="AS1254" s="234"/>
      <c r="AT1254" s="234"/>
      <c r="AU1254" s="234"/>
      <c r="AV1254" s="234"/>
      <c r="AW1254" s="234"/>
      <c r="AX1254" s="234"/>
      <c r="AY1254" s="234"/>
      <c r="AZ1254" s="234"/>
      <c r="BA1254" s="234"/>
      <c r="BB1254" s="234"/>
      <c r="BC1254" s="234"/>
      <c r="BD1254" s="234"/>
      <c r="BE1254" s="234"/>
      <c r="BF1254" s="234"/>
      <c r="BG1254" s="234"/>
      <c r="BH1254" s="234"/>
      <c r="BI1254" s="234"/>
      <c r="BJ1254" s="234"/>
      <c r="BK1254" s="234"/>
      <c r="BL1254" s="234"/>
      <c r="BM1254" s="234"/>
      <c r="BN1254" s="234"/>
      <c r="BO1254" s="234"/>
      <c r="BP1254" s="234"/>
      <c r="BQ1254" s="234"/>
      <c r="BR1254" s="234"/>
      <c r="BS1254" s="234"/>
      <c r="BT1254" s="234"/>
      <c r="BU1254" s="234"/>
      <c r="BV1254" s="234"/>
      <c r="BW1254" s="234"/>
      <c r="BX1254" s="234"/>
      <c r="BY1254" s="234"/>
      <c r="BZ1254" s="234"/>
      <c r="CA1254" s="234"/>
      <c r="CB1254" s="234"/>
      <c r="CC1254" s="234"/>
      <c r="CD1254" s="234"/>
      <c r="CE1254" s="234"/>
      <c r="CF1254" s="234"/>
      <c r="CG1254" s="234"/>
      <c r="CH1254" s="234"/>
      <c r="CI1254" s="234"/>
      <c r="CJ1254" s="234"/>
      <c r="CK1254" s="234"/>
      <c r="CL1254" s="234"/>
      <c r="CM1254" s="234"/>
      <c r="CN1254" s="234"/>
      <c r="CO1254" s="234"/>
      <c r="CP1254" s="234"/>
      <c r="CQ1254" s="234"/>
      <c r="CR1254" s="234"/>
      <c r="CS1254" s="234"/>
      <c r="CT1254" s="234"/>
      <c r="CU1254" s="234"/>
      <c r="CV1254" s="234"/>
      <c r="CW1254" s="234"/>
      <c r="CX1254" s="234"/>
      <c r="CY1254" s="234"/>
      <c r="CZ1254" s="234"/>
      <c r="DA1254" s="234"/>
      <c r="DB1254" s="234"/>
      <c r="DC1254" s="234"/>
      <c r="DD1254" s="234"/>
      <c r="DE1254" s="234"/>
      <c r="DF1254" s="234"/>
      <c r="DG1254" s="234"/>
      <c r="DH1254" s="234"/>
      <c r="DI1254" s="234"/>
      <c r="DJ1254" s="234"/>
      <c r="DK1254" s="234"/>
      <c r="DL1254" s="234"/>
      <c r="DM1254" s="234"/>
      <c r="DN1254" s="234"/>
      <c r="DO1254" s="234"/>
      <c r="DP1254" s="234"/>
      <c r="DQ1254" s="234"/>
      <c r="DR1254" s="234"/>
      <c r="DS1254" s="234"/>
      <c r="DT1254" s="234"/>
      <c r="DU1254" s="234"/>
      <c r="DV1254" s="234"/>
      <c r="DW1254" s="234"/>
      <c r="DX1254" s="234"/>
      <c r="DY1254" s="234"/>
      <c r="DZ1254" s="234"/>
      <c r="EA1254" s="234"/>
      <c r="EB1254" s="234"/>
      <c r="EC1254" s="234"/>
      <c r="ED1254" s="234"/>
      <c r="EE1254" s="234"/>
      <c r="EF1254" s="234"/>
      <c r="EG1254" s="234"/>
      <c r="EH1254" s="234"/>
      <c r="EI1254" s="234"/>
      <c r="EJ1254" s="234"/>
      <c r="EK1254" s="234"/>
      <c r="EL1254" s="234"/>
      <c r="EM1254" s="234"/>
      <c r="EN1254" s="234"/>
      <c r="EO1254" s="234"/>
      <c r="EP1254" s="234"/>
      <c r="EQ1254" s="234"/>
      <c r="ER1254" s="234"/>
      <c r="ES1254" s="234"/>
      <c r="ET1254" s="234"/>
      <c r="EU1254" s="234"/>
      <c r="EV1254" s="234"/>
      <c r="EW1254" s="234"/>
      <c r="EX1254" s="234"/>
      <c r="EY1254" s="234"/>
      <c r="EZ1254" s="234"/>
      <c r="FA1254" s="234"/>
      <c r="FB1254" s="234"/>
      <c r="FC1254" s="234"/>
      <c r="FD1254" s="234"/>
      <c r="FE1254" s="234"/>
      <c r="FF1254" s="234"/>
      <c r="FG1254" s="234"/>
      <c r="FH1254" s="234"/>
      <c r="FI1254" s="234"/>
      <c r="FJ1254" s="234"/>
      <c r="FK1254" s="234"/>
      <c r="FL1254" s="234"/>
      <c r="FM1254" s="234"/>
      <c r="FN1254" s="234"/>
      <c r="FO1254" s="234"/>
      <c r="FP1254" s="234"/>
      <c r="FQ1254" s="234"/>
      <c r="FR1254" s="234"/>
      <c r="FS1254" s="234"/>
      <c r="FT1254" s="234"/>
      <c r="FU1254" s="234"/>
      <c r="FV1254" s="234"/>
      <c r="FW1254" s="234"/>
      <c r="FX1254" s="234"/>
      <c r="FY1254" s="234"/>
      <c r="FZ1254" s="234"/>
      <c r="GA1254" s="234"/>
      <c r="GB1254" s="234"/>
      <c r="GC1254" s="234"/>
      <c r="GD1254" s="234"/>
      <c r="GE1254" s="234"/>
      <c r="GF1254" s="234"/>
      <c r="GG1254" s="234"/>
      <c r="GH1254" s="234"/>
      <c r="GI1254" s="234"/>
      <c r="GJ1254" s="234"/>
      <c r="GK1254" s="234"/>
      <c r="GL1254" s="234"/>
      <c r="GM1254" s="234"/>
      <c r="GN1254" s="234"/>
      <c r="GO1254" s="234"/>
      <c r="GP1254" s="234"/>
      <c r="GQ1254" s="234"/>
      <c r="GR1254" s="234"/>
      <c r="GS1254" s="234"/>
      <c r="GT1254" s="234"/>
      <c r="GU1254" s="234"/>
      <c r="GV1254" s="234"/>
      <c r="GW1254" s="234"/>
      <c r="GX1254" s="234"/>
      <c r="GY1254" s="234"/>
      <c r="GZ1254" s="234"/>
      <c r="HA1254" s="234"/>
      <c r="HB1254" s="234"/>
      <c r="HC1254" s="234"/>
      <c r="HD1254" s="234"/>
      <c r="HE1254" s="234"/>
      <c r="HF1254" s="234"/>
      <c r="HG1254" s="234"/>
      <c r="HH1254" s="234"/>
      <c r="HI1254" s="234"/>
      <c r="HJ1254" s="234"/>
      <c r="HK1254" s="234"/>
      <c r="HL1254" s="234"/>
      <c r="HM1254" s="234"/>
      <c r="HN1254" s="234"/>
      <c r="HO1254" s="234"/>
      <c r="HP1254" s="234"/>
      <c r="HQ1254" s="234"/>
      <c r="HR1254" s="234"/>
      <c r="HS1254" s="234"/>
      <c r="HT1254" s="234"/>
      <c r="HU1254" s="234"/>
      <c r="HV1254" s="234"/>
      <c r="HW1254" s="234"/>
      <c r="HX1254" s="234"/>
      <c r="HY1254" s="234"/>
      <c r="HZ1254" s="234"/>
      <c r="IA1254" s="234"/>
      <c r="IB1254" s="234"/>
      <c r="IC1254" s="234"/>
      <c r="ID1254" s="234"/>
    </row>
    <row r="1256" spans="1:238" s="311" customFormat="1">
      <c r="A1256" s="249"/>
      <c r="B1256" s="280"/>
      <c r="C1256" s="280"/>
      <c r="D1256" s="280"/>
      <c r="E1256" s="280"/>
      <c r="F1256" s="280"/>
      <c r="G1256" s="280"/>
      <c r="H1256" s="243"/>
      <c r="I1256" s="307"/>
      <c r="J1256" s="308"/>
      <c r="K1256" s="309"/>
      <c r="L1256" s="310"/>
      <c r="N1256" s="301"/>
      <c r="O1256" s="301"/>
      <c r="P1256" s="234"/>
      <c r="Q1256" s="234"/>
      <c r="R1256" s="234"/>
      <c r="S1256" s="234"/>
      <c r="T1256" s="234"/>
      <c r="U1256" s="234"/>
      <c r="V1256" s="234"/>
      <c r="W1256" s="234"/>
      <c r="X1256" s="234"/>
      <c r="Y1256" s="234"/>
      <c r="Z1256" s="234"/>
      <c r="AA1256" s="234"/>
      <c r="AB1256" s="234"/>
      <c r="AC1256" s="234"/>
      <c r="AD1256" s="234"/>
      <c r="AE1256" s="234"/>
      <c r="AF1256" s="234"/>
      <c r="AG1256" s="234"/>
      <c r="AH1256" s="234"/>
      <c r="AI1256" s="234"/>
      <c r="AJ1256" s="234"/>
      <c r="AK1256" s="234"/>
      <c r="AL1256" s="234"/>
      <c r="AM1256" s="234"/>
      <c r="AN1256" s="234"/>
      <c r="AO1256" s="234"/>
      <c r="AP1256" s="234"/>
      <c r="AQ1256" s="234"/>
      <c r="AR1256" s="234"/>
      <c r="AS1256" s="234"/>
      <c r="AT1256" s="234"/>
      <c r="AU1256" s="234"/>
      <c r="AV1256" s="234"/>
      <c r="AW1256" s="234"/>
      <c r="AX1256" s="234"/>
      <c r="AY1256" s="234"/>
      <c r="AZ1256" s="234"/>
      <c r="BA1256" s="234"/>
      <c r="BB1256" s="234"/>
      <c r="BC1256" s="234"/>
      <c r="BD1256" s="234"/>
      <c r="BE1256" s="234"/>
      <c r="BF1256" s="234"/>
      <c r="BG1256" s="234"/>
      <c r="BH1256" s="234"/>
      <c r="BI1256" s="234"/>
      <c r="BJ1256" s="234"/>
      <c r="BK1256" s="234"/>
      <c r="BL1256" s="234"/>
      <c r="BM1256" s="234"/>
      <c r="BN1256" s="234"/>
      <c r="BO1256" s="234"/>
      <c r="BP1256" s="234"/>
      <c r="BQ1256" s="234"/>
      <c r="BR1256" s="234"/>
      <c r="BS1256" s="234"/>
      <c r="BT1256" s="234"/>
      <c r="BU1256" s="234"/>
      <c r="BV1256" s="234"/>
      <c r="BW1256" s="234"/>
      <c r="BX1256" s="234"/>
      <c r="BY1256" s="234"/>
      <c r="BZ1256" s="234"/>
      <c r="CA1256" s="234"/>
      <c r="CB1256" s="234"/>
      <c r="CC1256" s="234"/>
      <c r="CD1256" s="234"/>
      <c r="CE1256" s="234"/>
      <c r="CF1256" s="234"/>
      <c r="CG1256" s="234"/>
      <c r="CH1256" s="234"/>
      <c r="CI1256" s="234"/>
      <c r="CJ1256" s="234"/>
      <c r="CK1256" s="234"/>
      <c r="CL1256" s="234"/>
      <c r="CM1256" s="234"/>
      <c r="CN1256" s="234"/>
      <c r="CO1256" s="234"/>
      <c r="CP1256" s="234"/>
      <c r="CQ1256" s="234"/>
      <c r="CR1256" s="234"/>
      <c r="CS1256" s="234"/>
      <c r="CT1256" s="234"/>
      <c r="CU1256" s="234"/>
      <c r="CV1256" s="234"/>
      <c r="CW1256" s="234"/>
      <c r="CX1256" s="234"/>
      <c r="CY1256" s="234"/>
      <c r="CZ1256" s="234"/>
      <c r="DA1256" s="234"/>
      <c r="DB1256" s="234"/>
      <c r="DC1256" s="234"/>
      <c r="DD1256" s="234"/>
      <c r="DE1256" s="234"/>
      <c r="DF1256" s="234"/>
      <c r="DG1256" s="234"/>
      <c r="DH1256" s="234"/>
      <c r="DI1256" s="234"/>
      <c r="DJ1256" s="234"/>
      <c r="DK1256" s="234"/>
      <c r="DL1256" s="234"/>
      <c r="DM1256" s="234"/>
      <c r="DN1256" s="234"/>
      <c r="DO1256" s="234"/>
      <c r="DP1256" s="234"/>
      <c r="DQ1256" s="234"/>
      <c r="DR1256" s="234"/>
      <c r="DS1256" s="234"/>
      <c r="DT1256" s="234"/>
      <c r="DU1256" s="234"/>
      <c r="DV1256" s="234"/>
      <c r="DW1256" s="234"/>
      <c r="DX1256" s="234"/>
      <c r="DY1256" s="234"/>
      <c r="DZ1256" s="234"/>
      <c r="EA1256" s="234"/>
      <c r="EB1256" s="234"/>
      <c r="EC1256" s="234"/>
      <c r="ED1256" s="234"/>
      <c r="EE1256" s="234"/>
      <c r="EF1256" s="234"/>
      <c r="EG1256" s="234"/>
      <c r="EH1256" s="234"/>
      <c r="EI1256" s="234"/>
      <c r="EJ1256" s="234"/>
      <c r="EK1256" s="234"/>
      <c r="EL1256" s="234"/>
      <c r="EM1256" s="234"/>
      <c r="EN1256" s="234"/>
      <c r="EO1256" s="234"/>
      <c r="EP1256" s="234"/>
      <c r="EQ1256" s="234"/>
      <c r="ER1256" s="234"/>
      <c r="ES1256" s="234"/>
      <c r="ET1256" s="234"/>
      <c r="EU1256" s="234"/>
      <c r="EV1256" s="234"/>
      <c r="EW1256" s="234"/>
      <c r="EX1256" s="234"/>
      <c r="EY1256" s="234"/>
      <c r="EZ1256" s="234"/>
      <c r="FA1256" s="234"/>
      <c r="FB1256" s="234"/>
      <c r="FC1256" s="234"/>
      <c r="FD1256" s="234"/>
      <c r="FE1256" s="234"/>
      <c r="FF1256" s="234"/>
      <c r="FG1256" s="234"/>
      <c r="FH1256" s="234"/>
      <c r="FI1256" s="234"/>
      <c r="FJ1256" s="234"/>
      <c r="FK1256" s="234"/>
      <c r="FL1256" s="234"/>
      <c r="FM1256" s="234"/>
      <c r="FN1256" s="234"/>
      <c r="FO1256" s="234"/>
      <c r="FP1256" s="234"/>
      <c r="FQ1256" s="234"/>
      <c r="FR1256" s="234"/>
      <c r="FS1256" s="234"/>
      <c r="FT1256" s="234"/>
      <c r="FU1256" s="234"/>
      <c r="FV1256" s="234"/>
      <c r="FW1256" s="234"/>
      <c r="FX1256" s="234"/>
      <c r="FY1256" s="234"/>
      <c r="FZ1256" s="234"/>
      <c r="GA1256" s="234"/>
      <c r="GB1256" s="234"/>
      <c r="GC1256" s="234"/>
      <c r="GD1256" s="234"/>
      <c r="GE1256" s="234"/>
      <c r="GF1256" s="234"/>
      <c r="GG1256" s="234"/>
      <c r="GH1256" s="234"/>
      <c r="GI1256" s="234"/>
      <c r="GJ1256" s="234"/>
      <c r="GK1256" s="234"/>
      <c r="GL1256" s="234"/>
      <c r="GM1256" s="234"/>
      <c r="GN1256" s="234"/>
      <c r="GO1256" s="234"/>
      <c r="GP1256" s="234"/>
      <c r="GQ1256" s="234"/>
      <c r="GR1256" s="234"/>
      <c r="GS1256" s="234"/>
      <c r="GT1256" s="234"/>
      <c r="GU1256" s="234"/>
      <c r="GV1256" s="234"/>
      <c r="GW1256" s="234"/>
      <c r="GX1256" s="234"/>
      <c r="GY1256" s="234"/>
      <c r="GZ1256" s="234"/>
      <c r="HA1256" s="234"/>
      <c r="HB1256" s="234"/>
      <c r="HC1256" s="234"/>
      <c r="HD1256" s="234"/>
      <c r="HE1256" s="234"/>
      <c r="HF1256" s="234"/>
      <c r="HG1256" s="234"/>
      <c r="HH1256" s="234"/>
      <c r="HI1256" s="234"/>
      <c r="HJ1256" s="234"/>
      <c r="HK1256" s="234"/>
      <c r="HL1256" s="234"/>
      <c r="HM1256" s="234"/>
      <c r="HN1256" s="234"/>
      <c r="HO1256" s="234"/>
      <c r="HP1256" s="234"/>
      <c r="HQ1256" s="234"/>
      <c r="HR1256" s="234"/>
      <c r="HS1256" s="234"/>
      <c r="HT1256" s="234"/>
      <c r="HU1256" s="234"/>
      <c r="HV1256" s="234"/>
      <c r="HW1256" s="234"/>
      <c r="HX1256" s="234"/>
      <c r="HY1256" s="234"/>
      <c r="HZ1256" s="234"/>
      <c r="IA1256" s="234"/>
      <c r="IB1256" s="234"/>
      <c r="IC1256" s="234"/>
      <c r="ID1256" s="234"/>
    </row>
    <row r="1257" spans="1:238" s="311" customFormat="1">
      <c r="A1257" s="249"/>
      <c r="B1257" s="280"/>
      <c r="C1257" s="280"/>
      <c r="D1257" s="280"/>
      <c r="E1257" s="280"/>
      <c r="F1257" s="280"/>
      <c r="G1257" s="280"/>
      <c r="H1257" s="243"/>
      <c r="I1257" s="307"/>
      <c r="J1257" s="308"/>
      <c r="K1257" s="309"/>
      <c r="L1257" s="310"/>
      <c r="N1257" s="301"/>
      <c r="O1257" s="301"/>
      <c r="P1257" s="234"/>
      <c r="Q1257" s="234"/>
      <c r="R1257" s="234"/>
      <c r="S1257" s="234"/>
      <c r="T1257" s="234"/>
      <c r="U1257" s="234"/>
      <c r="V1257" s="234"/>
      <c r="W1257" s="234"/>
      <c r="X1257" s="234"/>
      <c r="Y1257" s="234"/>
      <c r="Z1257" s="234"/>
      <c r="AA1257" s="234"/>
      <c r="AB1257" s="234"/>
      <c r="AC1257" s="234"/>
      <c r="AD1257" s="234"/>
      <c r="AE1257" s="234"/>
      <c r="AF1257" s="234"/>
      <c r="AG1257" s="234"/>
      <c r="AH1257" s="234"/>
      <c r="AI1257" s="234"/>
      <c r="AJ1257" s="234"/>
      <c r="AK1257" s="234"/>
      <c r="AL1257" s="234"/>
      <c r="AM1257" s="234"/>
      <c r="AN1257" s="234"/>
      <c r="AO1257" s="234"/>
      <c r="AP1257" s="234"/>
      <c r="AQ1257" s="234"/>
      <c r="AR1257" s="234"/>
      <c r="AS1257" s="234"/>
      <c r="AT1257" s="234"/>
      <c r="AU1257" s="234"/>
      <c r="AV1257" s="234"/>
      <c r="AW1257" s="234"/>
      <c r="AX1257" s="234"/>
      <c r="AY1257" s="234"/>
      <c r="AZ1257" s="234"/>
      <c r="BA1257" s="234"/>
      <c r="BB1257" s="234"/>
      <c r="BC1257" s="234"/>
      <c r="BD1257" s="234"/>
      <c r="BE1257" s="234"/>
      <c r="BF1257" s="234"/>
      <c r="BG1257" s="234"/>
      <c r="BH1257" s="234"/>
      <c r="BI1257" s="234"/>
      <c r="BJ1257" s="234"/>
      <c r="BK1257" s="234"/>
      <c r="BL1257" s="234"/>
      <c r="BM1257" s="234"/>
      <c r="BN1257" s="234"/>
      <c r="BO1257" s="234"/>
      <c r="BP1257" s="234"/>
      <c r="BQ1257" s="234"/>
      <c r="BR1257" s="234"/>
      <c r="BS1257" s="234"/>
      <c r="BT1257" s="234"/>
      <c r="BU1257" s="234"/>
      <c r="BV1257" s="234"/>
      <c r="BW1257" s="234"/>
      <c r="BX1257" s="234"/>
      <c r="BY1257" s="234"/>
      <c r="BZ1257" s="234"/>
      <c r="CA1257" s="234"/>
      <c r="CB1257" s="234"/>
      <c r="CC1257" s="234"/>
      <c r="CD1257" s="234"/>
      <c r="CE1257" s="234"/>
      <c r="CF1257" s="234"/>
      <c r="CG1257" s="234"/>
      <c r="CH1257" s="234"/>
      <c r="CI1257" s="234"/>
      <c r="CJ1257" s="234"/>
      <c r="CK1257" s="234"/>
      <c r="CL1257" s="234"/>
      <c r="CM1257" s="234"/>
      <c r="CN1257" s="234"/>
      <c r="CO1257" s="234"/>
      <c r="CP1257" s="234"/>
      <c r="CQ1257" s="234"/>
      <c r="CR1257" s="234"/>
      <c r="CS1257" s="234"/>
      <c r="CT1257" s="234"/>
      <c r="CU1257" s="234"/>
      <c r="CV1257" s="234"/>
      <c r="CW1257" s="234"/>
      <c r="CX1257" s="234"/>
      <c r="CY1257" s="234"/>
      <c r="CZ1257" s="234"/>
      <c r="DA1257" s="234"/>
      <c r="DB1257" s="234"/>
      <c r="DC1257" s="234"/>
      <c r="DD1257" s="234"/>
      <c r="DE1257" s="234"/>
      <c r="DF1257" s="234"/>
      <c r="DG1257" s="234"/>
      <c r="DH1257" s="234"/>
      <c r="DI1257" s="234"/>
      <c r="DJ1257" s="234"/>
      <c r="DK1257" s="234"/>
      <c r="DL1257" s="234"/>
      <c r="DM1257" s="234"/>
      <c r="DN1257" s="234"/>
      <c r="DO1257" s="234"/>
      <c r="DP1257" s="234"/>
      <c r="DQ1257" s="234"/>
      <c r="DR1257" s="234"/>
      <c r="DS1257" s="234"/>
      <c r="DT1257" s="234"/>
      <c r="DU1257" s="234"/>
      <c r="DV1257" s="234"/>
      <c r="DW1257" s="234"/>
      <c r="DX1257" s="234"/>
      <c r="DY1257" s="234"/>
      <c r="DZ1257" s="234"/>
      <c r="EA1257" s="234"/>
      <c r="EB1257" s="234"/>
      <c r="EC1257" s="234"/>
      <c r="ED1257" s="234"/>
      <c r="EE1257" s="234"/>
      <c r="EF1257" s="234"/>
      <c r="EG1257" s="234"/>
      <c r="EH1257" s="234"/>
      <c r="EI1257" s="234"/>
      <c r="EJ1257" s="234"/>
      <c r="EK1257" s="234"/>
      <c r="EL1257" s="234"/>
      <c r="EM1257" s="234"/>
      <c r="EN1257" s="234"/>
      <c r="EO1257" s="234"/>
      <c r="EP1257" s="234"/>
      <c r="EQ1257" s="234"/>
      <c r="ER1257" s="234"/>
      <c r="ES1257" s="234"/>
      <c r="ET1257" s="234"/>
      <c r="EU1257" s="234"/>
      <c r="EV1257" s="234"/>
      <c r="EW1257" s="234"/>
      <c r="EX1257" s="234"/>
      <c r="EY1257" s="234"/>
      <c r="EZ1257" s="234"/>
      <c r="FA1257" s="234"/>
      <c r="FB1257" s="234"/>
      <c r="FC1257" s="234"/>
      <c r="FD1257" s="234"/>
      <c r="FE1257" s="234"/>
      <c r="FF1257" s="234"/>
      <c r="FG1257" s="234"/>
      <c r="FH1257" s="234"/>
      <c r="FI1257" s="234"/>
      <c r="FJ1257" s="234"/>
      <c r="FK1257" s="234"/>
      <c r="FL1257" s="234"/>
      <c r="FM1257" s="234"/>
      <c r="FN1257" s="234"/>
      <c r="FO1257" s="234"/>
      <c r="FP1257" s="234"/>
      <c r="FQ1257" s="234"/>
      <c r="FR1257" s="234"/>
      <c r="FS1257" s="234"/>
      <c r="FT1257" s="234"/>
      <c r="FU1257" s="234"/>
      <c r="FV1257" s="234"/>
      <c r="FW1257" s="234"/>
      <c r="FX1257" s="234"/>
      <c r="FY1257" s="234"/>
      <c r="FZ1257" s="234"/>
      <c r="GA1257" s="234"/>
      <c r="GB1257" s="234"/>
      <c r="GC1257" s="234"/>
      <c r="GD1257" s="234"/>
      <c r="GE1257" s="234"/>
      <c r="GF1257" s="234"/>
      <c r="GG1257" s="234"/>
      <c r="GH1257" s="234"/>
      <c r="GI1257" s="234"/>
      <c r="GJ1257" s="234"/>
      <c r="GK1257" s="234"/>
      <c r="GL1257" s="234"/>
      <c r="GM1257" s="234"/>
      <c r="GN1257" s="234"/>
      <c r="GO1257" s="234"/>
      <c r="GP1257" s="234"/>
      <c r="GQ1257" s="234"/>
      <c r="GR1257" s="234"/>
      <c r="GS1257" s="234"/>
      <c r="GT1257" s="234"/>
      <c r="GU1257" s="234"/>
      <c r="GV1257" s="234"/>
      <c r="GW1257" s="234"/>
      <c r="GX1257" s="234"/>
      <c r="GY1257" s="234"/>
      <c r="GZ1257" s="234"/>
      <c r="HA1257" s="234"/>
      <c r="HB1257" s="234"/>
      <c r="HC1257" s="234"/>
      <c r="HD1257" s="234"/>
      <c r="HE1257" s="234"/>
      <c r="HF1257" s="234"/>
      <c r="HG1257" s="234"/>
      <c r="HH1257" s="234"/>
      <c r="HI1257" s="234"/>
      <c r="HJ1257" s="234"/>
      <c r="HK1257" s="234"/>
      <c r="HL1257" s="234"/>
      <c r="HM1257" s="234"/>
      <c r="HN1257" s="234"/>
      <c r="HO1257" s="234"/>
      <c r="HP1257" s="234"/>
      <c r="HQ1257" s="234"/>
      <c r="HR1257" s="234"/>
      <c r="HS1257" s="234"/>
      <c r="HT1257" s="234"/>
      <c r="HU1257" s="234"/>
      <c r="HV1257" s="234"/>
      <c r="HW1257" s="234"/>
      <c r="HX1257" s="234"/>
      <c r="HY1257" s="234"/>
      <c r="HZ1257" s="234"/>
      <c r="IA1257" s="234"/>
      <c r="IB1257" s="234"/>
      <c r="IC1257" s="234"/>
      <c r="ID1257" s="234"/>
    </row>
    <row r="1258" spans="1:238" s="311" customFormat="1">
      <c r="A1258" s="249"/>
      <c r="B1258" s="280"/>
      <c r="C1258" s="280"/>
      <c r="D1258" s="280"/>
      <c r="E1258" s="280"/>
      <c r="F1258" s="280"/>
      <c r="G1258" s="280"/>
      <c r="H1258" s="243"/>
      <c r="I1258" s="307"/>
      <c r="J1258" s="308"/>
      <c r="K1258" s="309"/>
      <c r="L1258" s="310"/>
      <c r="N1258" s="301"/>
      <c r="O1258" s="301"/>
      <c r="P1258" s="234"/>
      <c r="Q1258" s="234"/>
      <c r="R1258" s="234"/>
      <c r="S1258" s="234"/>
      <c r="T1258" s="234"/>
      <c r="U1258" s="234"/>
      <c r="V1258" s="234"/>
      <c r="W1258" s="234"/>
      <c r="X1258" s="234"/>
      <c r="Y1258" s="234"/>
      <c r="Z1258" s="234"/>
      <c r="AA1258" s="234"/>
      <c r="AB1258" s="234"/>
      <c r="AC1258" s="234"/>
      <c r="AD1258" s="234"/>
      <c r="AE1258" s="234"/>
      <c r="AF1258" s="234"/>
      <c r="AG1258" s="234"/>
      <c r="AH1258" s="234"/>
      <c r="AI1258" s="234"/>
      <c r="AJ1258" s="234"/>
      <c r="AK1258" s="234"/>
      <c r="AL1258" s="234"/>
      <c r="AM1258" s="234"/>
      <c r="AN1258" s="234"/>
      <c r="AO1258" s="234"/>
      <c r="AP1258" s="234"/>
      <c r="AQ1258" s="234"/>
      <c r="AR1258" s="234"/>
      <c r="AS1258" s="234"/>
      <c r="AT1258" s="234"/>
      <c r="AU1258" s="234"/>
      <c r="AV1258" s="234"/>
      <c r="AW1258" s="234"/>
      <c r="AX1258" s="234"/>
      <c r="AY1258" s="234"/>
      <c r="AZ1258" s="234"/>
      <c r="BA1258" s="234"/>
      <c r="BB1258" s="234"/>
      <c r="BC1258" s="234"/>
      <c r="BD1258" s="234"/>
      <c r="BE1258" s="234"/>
      <c r="BF1258" s="234"/>
      <c r="BG1258" s="234"/>
      <c r="BH1258" s="234"/>
      <c r="BI1258" s="234"/>
      <c r="BJ1258" s="234"/>
      <c r="BK1258" s="234"/>
      <c r="BL1258" s="234"/>
      <c r="BM1258" s="234"/>
      <c r="BN1258" s="234"/>
      <c r="BO1258" s="234"/>
      <c r="BP1258" s="234"/>
      <c r="BQ1258" s="234"/>
      <c r="BR1258" s="234"/>
      <c r="BS1258" s="234"/>
      <c r="BT1258" s="234"/>
      <c r="BU1258" s="234"/>
      <c r="BV1258" s="234"/>
      <c r="BW1258" s="234"/>
      <c r="BX1258" s="234"/>
      <c r="BY1258" s="234"/>
      <c r="BZ1258" s="234"/>
      <c r="CA1258" s="234"/>
      <c r="CB1258" s="234"/>
      <c r="CC1258" s="234"/>
      <c r="CD1258" s="234"/>
      <c r="CE1258" s="234"/>
      <c r="CF1258" s="234"/>
      <c r="CG1258" s="234"/>
      <c r="CH1258" s="234"/>
      <c r="CI1258" s="234"/>
      <c r="CJ1258" s="234"/>
      <c r="CK1258" s="234"/>
      <c r="CL1258" s="234"/>
      <c r="CM1258" s="234"/>
      <c r="CN1258" s="234"/>
      <c r="CO1258" s="234"/>
      <c r="CP1258" s="234"/>
      <c r="CQ1258" s="234"/>
      <c r="CR1258" s="234"/>
      <c r="CS1258" s="234"/>
      <c r="CT1258" s="234"/>
      <c r="CU1258" s="234"/>
      <c r="CV1258" s="234"/>
      <c r="CW1258" s="234"/>
      <c r="CX1258" s="234"/>
      <c r="CY1258" s="234"/>
      <c r="CZ1258" s="234"/>
      <c r="DA1258" s="234"/>
      <c r="DB1258" s="234"/>
      <c r="DC1258" s="234"/>
      <c r="DD1258" s="234"/>
      <c r="DE1258" s="234"/>
      <c r="DF1258" s="234"/>
      <c r="DG1258" s="234"/>
      <c r="DH1258" s="234"/>
      <c r="DI1258" s="234"/>
      <c r="DJ1258" s="234"/>
      <c r="DK1258" s="234"/>
      <c r="DL1258" s="234"/>
      <c r="DM1258" s="234"/>
      <c r="DN1258" s="234"/>
      <c r="DO1258" s="234"/>
      <c r="DP1258" s="234"/>
      <c r="DQ1258" s="234"/>
      <c r="DR1258" s="234"/>
      <c r="DS1258" s="234"/>
      <c r="DT1258" s="234"/>
      <c r="DU1258" s="234"/>
      <c r="DV1258" s="234"/>
      <c r="DW1258" s="234"/>
      <c r="DX1258" s="234"/>
      <c r="DY1258" s="234"/>
      <c r="DZ1258" s="234"/>
      <c r="EA1258" s="234"/>
      <c r="EB1258" s="234"/>
      <c r="EC1258" s="234"/>
      <c r="ED1258" s="234"/>
      <c r="EE1258" s="234"/>
      <c r="EF1258" s="234"/>
      <c r="EG1258" s="234"/>
      <c r="EH1258" s="234"/>
      <c r="EI1258" s="234"/>
      <c r="EJ1258" s="234"/>
      <c r="EK1258" s="234"/>
      <c r="EL1258" s="234"/>
      <c r="EM1258" s="234"/>
      <c r="EN1258" s="234"/>
      <c r="EO1258" s="234"/>
      <c r="EP1258" s="234"/>
      <c r="EQ1258" s="234"/>
      <c r="ER1258" s="234"/>
      <c r="ES1258" s="234"/>
      <c r="ET1258" s="234"/>
      <c r="EU1258" s="234"/>
      <c r="EV1258" s="234"/>
      <c r="EW1258" s="234"/>
      <c r="EX1258" s="234"/>
      <c r="EY1258" s="234"/>
      <c r="EZ1258" s="234"/>
      <c r="FA1258" s="234"/>
      <c r="FB1258" s="234"/>
      <c r="FC1258" s="234"/>
      <c r="FD1258" s="234"/>
      <c r="FE1258" s="234"/>
      <c r="FF1258" s="234"/>
      <c r="FG1258" s="234"/>
      <c r="FH1258" s="234"/>
      <c r="FI1258" s="234"/>
      <c r="FJ1258" s="234"/>
      <c r="FK1258" s="234"/>
      <c r="FL1258" s="234"/>
      <c r="FM1258" s="234"/>
      <c r="FN1258" s="234"/>
      <c r="FO1258" s="234"/>
      <c r="FP1258" s="234"/>
      <c r="FQ1258" s="234"/>
      <c r="FR1258" s="234"/>
      <c r="FS1258" s="234"/>
      <c r="FT1258" s="234"/>
      <c r="FU1258" s="234"/>
      <c r="FV1258" s="234"/>
      <c r="FW1258" s="234"/>
      <c r="FX1258" s="234"/>
      <c r="FY1258" s="234"/>
      <c r="FZ1258" s="234"/>
      <c r="GA1258" s="234"/>
      <c r="GB1258" s="234"/>
      <c r="GC1258" s="234"/>
      <c r="GD1258" s="234"/>
      <c r="GE1258" s="234"/>
      <c r="GF1258" s="234"/>
      <c r="GG1258" s="234"/>
      <c r="GH1258" s="234"/>
      <c r="GI1258" s="234"/>
      <c r="GJ1258" s="234"/>
      <c r="GK1258" s="234"/>
      <c r="GL1258" s="234"/>
      <c r="GM1258" s="234"/>
      <c r="GN1258" s="234"/>
      <c r="GO1258" s="234"/>
      <c r="GP1258" s="234"/>
      <c r="GQ1258" s="234"/>
      <c r="GR1258" s="234"/>
      <c r="GS1258" s="234"/>
      <c r="GT1258" s="234"/>
      <c r="GU1258" s="234"/>
      <c r="GV1258" s="234"/>
      <c r="GW1258" s="234"/>
      <c r="GX1258" s="234"/>
      <c r="GY1258" s="234"/>
      <c r="GZ1258" s="234"/>
      <c r="HA1258" s="234"/>
      <c r="HB1258" s="234"/>
      <c r="HC1258" s="234"/>
      <c r="HD1258" s="234"/>
      <c r="HE1258" s="234"/>
      <c r="HF1258" s="234"/>
      <c r="HG1258" s="234"/>
      <c r="HH1258" s="234"/>
      <c r="HI1258" s="234"/>
      <c r="HJ1258" s="234"/>
      <c r="HK1258" s="234"/>
      <c r="HL1258" s="234"/>
      <c r="HM1258" s="234"/>
      <c r="HN1258" s="234"/>
      <c r="HO1258" s="234"/>
      <c r="HP1258" s="234"/>
      <c r="HQ1258" s="234"/>
      <c r="HR1258" s="234"/>
      <c r="HS1258" s="234"/>
      <c r="HT1258" s="234"/>
      <c r="HU1258" s="234"/>
      <c r="HV1258" s="234"/>
      <c r="HW1258" s="234"/>
      <c r="HX1258" s="234"/>
      <c r="HY1258" s="234"/>
      <c r="HZ1258" s="234"/>
      <c r="IA1258" s="234"/>
      <c r="IB1258" s="234"/>
      <c r="IC1258" s="234"/>
      <c r="ID1258" s="234"/>
    </row>
    <row r="1260" spans="1:238" s="311" customFormat="1">
      <c r="A1260" s="249"/>
      <c r="B1260" s="280"/>
      <c r="C1260" s="280"/>
      <c r="D1260" s="280"/>
      <c r="E1260" s="280"/>
      <c r="F1260" s="280"/>
      <c r="G1260" s="280"/>
      <c r="H1260" s="243"/>
      <c r="I1260" s="307"/>
      <c r="J1260" s="308"/>
      <c r="K1260" s="309"/>
      <c r="L1260" s="310"/>
      <c r="N1260" s="301"/>
      <c r="O1260" s="301"/>
      <c r="P1260" s="234"/>
      <c r="Q1260" s="234"/>
      <c r="R1260" s="234"/>
      <c r="S1260" s="234"/>
      <c r="T1260" s="234"/>
      <c r="U1260" s="234"/>
      <c r="V1260" s="234"/>
      <c r="W1260" s="234"/>
      <c r="X1260" s="234"/>
      <c r="Y1260" s="234"/>
      <c r="Z1260" s="234"/>
      <c r="AA1260" s="234"/>
      <c r="AB1260" s="234"/>
      <c r="AC1260" s="234"/>
      <c r="AD1260" s="234"/>
      <c r="AE1260" s="234"/>
      <c r="AF1260" s="234"/>
      <c r="AG1260" s="234"/>
      <c r="AH1260" s="234"/>
      <c r="AI1260" s="234"/>
      <c r="AJ1260" s="234"/>
      <c r="AK1260" s="234"/>
      <c r="AL1260" s="234"/>
      <c r="AM1260" s="234"/>
      <c r="AN1260" s="234"/>
      <c r="AO1260" s="234"/>
      <c r="AP1260" s="234"/>
      <c r="AQ1260" s="234"/>
      <c r="AR1260" s="234"/>
      <c r="AS1260" s="234"/>
      <c r="AT1260" s="234"/>
      <c r="AU1260" s="234"/>
      <c r="AV1260" s="234"/>
      <c r="AW1260" s="234"/>
      <c r="AX1260" s="234"/>
      <c r="AY1260" s="234"/>
      <c r="AZ1260" s="234"/>
      <c r="BA1260" s="234"/>
      <c r="BB1260" s="234"/>
      <c r="BC1260" s="234"/>
      <c r="BD1260" s="234"/>
      <c r="BE1260" s="234"/>
      <c r="BF1260" s="234"/>
      <c r="BG1260" s="234"/>
      <c r="BH1260" s="234"/>
      <c r="BI1260" s="234"/>
      <c r="BJ1260" s="234"/>
      <c r="BK1260" s="234"/>
      <c r="BL1260" s="234"/>
      <c r="BM1260" s="234"/>
      <c r="BN1260" s="234"/>
      <c r="BO1260" s="234"/>
      <c r="BP1260" s="234"/>
      <c r="BQ1260" s="234"/>
      <c r="BR1260" s="234"/>
      <c r="BS1260" s="234"/>
      <c r="BT1260" s="234"/>
      <c r="BU1260" s="234"/>
      <c r="BV1260" s="234"/>
      <c r="BW1260" s="234"/>
      <c r="BX1260" s="234"/>
      <c r="BY1260" s="234"/>
      <c r="BZ1260" s="234"/>
      <c r="CA1260" s="234"/>
      <c r="CB1260" s="234"/>
      <c r="CC1260" s="234"/>
      <c r="CD1260" s="234"/>
      <c r="CE1260" s="234"/>
      <c r="CF1260" s="234"/>
      <c r="CG1260" s="234"/>
      <c r="CH1260" s="234"/>
      <c r="CI1260" s="234"/>
      <c r="CJ1260" s="234"/>
      <c r="CK1260" s="234"/>
      <c r="CL1260" s="234"/>
      <c r="CM1260" s="234"/>
      <c r="CN1260" s="234"/>
      <c r="CO1260" s="234"/>
      <c r="CP1260" s="234"/>
      <c r="CQ1260" s="234"/>
      <c r="CR1260" s="234"/>
      <c r="CS1260" s="234"/>
      <c r="CT1260" s="234"/>
      <c r="CU1260" s="234"/>
      <c r="CV1260" s="234"/>
      <c r="CW1260" s="234"/>
      <c r="CX1260" s="234"/>
      <c r="CY1260" s="234"/>
      <c r="CZ1260" s="234"/>
      <c r="DA1260" s="234"/>
      <c r="DB1260" s="234"/>
      <c r="DC1260" s="234"/>
      <c r="DD1260" s="234"/>
      <c r="DE1260" s="234"/>
      <c r="DF1260" s="234"/>
      <c r="DG1260" s="234"/>
      <c r="DH1260" s="234"/>
      <c r="DI1260" s="234"/>
      <c r="DJ1260" s="234"/>
      <c r="DK1260" s="234"/>
      <c r="DL1260" s="234"/>
      <c r="DM1260" s="234"/>
      <c r="DN1260" s="234"/>
      <c r="DO1260" s="234"/>
      <c r="DP1260" s="234"/>
      <c r="DQ1260" s="234"/>
      <c r="DR1260" s="234"/>
      <c r="DS1260" s="234"/>
      <c r="DT1260" s="234"/>
      <c r="DU1260" s="234"/>
      <c r="DV1260" s="234"/>
      <c r="DW1260" s="234"/>
      <c r="DX1260" s="234"/>
      <c r="DY1260" s="234"/>
      <c r="DZ1260" s="234"/>
      <c r="EA1260" s="234"/>
      <c r="EB1260" s="234"/>
      <c r="EC1260" s="234"/>
      <c r="ED1260" s="234"/>
      <c r="EE1260" s="234"/>
      <c r="EF1260" s="234"/>
      <c r="EG1260" s="234"/>
      <c r="EH1260" s="234"/>
      <c r="EI1260" s="234"/>
      <c r="EJ1260" s="234"/>
      <c r="EK1260" s="234"/>
      <c r="EL1260" s="234"/>
      <c r="EM1260" s="234"/>
      <c r="EN1260" s="234"/>
      <c r="EO1260" s="234"/>
      <c r="EP1260" s="234"/>
      <c r="EQ1260" s="234"/>
      <c r="ER1260" s="234"/>
      <c r="ES1260" s="234"/>
      <c r="ET1260" s="234"/>
      <c r="EU1260" s="234"/>
      <c r="EV1260" s="234"/>
      <c r="EW1260" s="234"/>
      <c r="EX1260" s="234"/>
      <c r="EY1260" s="234"/>
      <c r="EZ1260" s="234"/>
      <c r="FA1260" s="234"/>
      <c r="FB1260" s="234"/>
      <c r="FC1260" s="234"/>
      <c r="FD1260" s="234"/>
      <c r="FE1260" s="234"/>
      <c r="FF1260" s="234"/>
      <c r="FG1260" s="234"/>
      <c r="FH1260" s="234"/>
      <c r="FI1260" s="234"/>
      <c r="FJ1260" s="234"/>
      <c r="FK1260" s="234"/>
      <c r="FL1260" s="234"/>
      <c r="FM1260" s="234"/>
      <c r="FN1260" s="234"/>
      <c r="FO1260" s="234"/>
      <c r="FP1260" s="234"/>
      <c r="FQ1260" s="234"/>
      <c r="FR1260" s="234"/>
      <c r="FS1260" s="234"/>
      <c r="FT1260" s="234"/>
      <c r="FU1260" s="234"/>
      <c r="FV1260" s="234"/>
      <c r="FW1260" s="234"/>
      <c r="FX1260" s="234"/>
      <c r="FY1260" s="234"/>
      <c r="FZ1260" s="234"/>
      <c r="GA1260" s="234"/>
      <c r="GB1260" s="234"/>
      <c r="GC1260" s="234"/>
      <c r="GD1260" s="234"/>
      <c r="GE1260" s="234"/>
      <c r="GF1260" s="234"/>
      <c r="GG1260" s="234"/>
      <c r="GH1260" s="234"/>
      <c r="GI1260" s="234"/>
      <c r="GJ1260" s="234"/>
      <c r="GK1260" s="234"/>
      <c r="GL1260" s="234"/>
      <c r="GM1260" s="234"/>
      <c r="GN1260" s="234"/>
      <c r="GO1260" s="234"/>
      <c r="GP1260" s="234"/>
      <c r="GQ1260" s="234"/>
      <c r="GR1260" s="234"/>
      <c r="GS1260" s="234"/>
      <c r="GT1260" s="234"/>
      <c r="GU1260" s="234"/>
      <c r="GV1260" s="234"/>
      <c r="GW1260" s="234"/>
      <c r="GX1260" s="234"/>
      <c r="GY1260" s="234"/>
      <c r="GZ1260" s="234"/>
      <c r="HA1260" s="234"/>
      <c r="HB1260" s="234"/>
      <c r="HC1260" s="234"/>
      <c r="HD1260" s="234"/>
      <c r="HE1260" s="234"/>
      <c r="HF1260" s="234"/>
      <c r="HG1260" s="234"/>
      <c r="HH1260" s="234"/>
      <c r="HI1260" s="234"/>
      <c r="HJ1260" s="234"/>
      <c r="HK1260" s="234"/>
      <c r="HL1260" s="234"/>
      <c r="HM1260" s="234"/>
      <c r="HN1260" s="234"/>
      <c r="HO1260" s="234"/>
      <c r="HP1260" s="234"/>
      <c r="HQ1260" s="234"/>
      <c r="HR1260" s="234"/>
      <c r="HS1260" s="234"/>
      <c r="HT1260" s="234"/>
      <c r="HU1260" s="234"/>
      <c r="HV1260" s="234"/>
      <c r="HW1260" s="234"/>
      <c r="HX1260" s="234"/>
      <c r="HY1260" s="234"/>
      <c r="HZ1260" s="234"/>
      <c r="IA1260" s="234"/>
      <c r="IB1260" s="234"/>
      <c r="IC1260" s="234"/>
      <c r="ID1260" s="234"/>
    </row>
    <row r="1262" spans="1:238" s="311" customFormat="1">
      <c r="A1262" s="249"/>
      <c r="B1262" s="280"/>
      <c r="C1262" s="280"/>
      <c r="D1262" s="280"/>
      <c r="E1262" s="280"/>
      <c r="F1262" s="280"/>
      <c r="G1262" s="280"/>
      <c r="H1262" s="243"/>
      <c r="I1262" s="307"/>
      <c r="J1262" s="308"/>
      <c r="K1262" s="309"/>
      <c r="L1262" s="310"/>
      <c r="N1262" s="301"/>
      <c r="O1262" s="301"/>
      <c r="P1262" s="234"/>
      <c r="Q1262" s="234"/>
      <c r="R1262" s="234"/>
      <c r="S1262" s="234"/>
      <c r="T1262" s="234"/>
      <c r="U1262" s="234"/>
      <c r="V1262" s="234"/>
      <c r="W1262" s="234"/>
      <c r="X1262" s="234"/>
      <c r="Y1262" s="234"/>
      <c r="Z1262" s="234"/>
      <c r="AA1262" s="234"/>
      <c r="AB1262" s="234"/>
      <c r="AC1262" s="234"/>
      <c r="AD1262" s="234"/>
      <c r="AE1262" s="234"/>
      <c r="AF1262" s="234"/>
      <c r="AG1262" s="234"/>
      <c r="AH1262" s="234"/>
      <c r="AI1262" s="234"/>
      <c r="AJ1262" s="234"/>
      <c r="AK1262" s="234"/>
      <c r="AL1262" s="234"/>
      <c r="AM1262" s="234"/>
      <c r="AN1262" s="234"/>
      <c r="AO1262" s="234"/>
      <c r="AP1262" s="234"/>
      <c r="AQ1262" s="234"/>
      <c r="AR1262" s="234"/>
      <c r="AS1262" s="234"/>
      <c r="AT1262" s="234"/>
      <c r="AU1262" s="234"/>
      <c r="AV1262" s="234"/>
      <c r="AW1262" s="234"/>
      <c r="AX1262" s="234"/>
      <c r="AY1262" s="234"/>
      <c r="AZ1262" s="234"/>
      <c r="BA1262" s="234"/>
      <c r="BB1262" s="234"/>
      <c r="BC1262" s="234"/>
      <c r="BD1262" s="234"/>
      <c r="BE1262" s="234"/>
      <c r="BF1262" s="234"/>
      <c r="BG1262" s="234"/>
      <c r="BH1262" s="234"/>
      <c r="BI1262" s="234"/>
      <c r="BJ1262" s="234"/>
      <c r="BK1262" s="234"/>
      <c r="BL1262" s="234"/>
      <c r="BM1262" s="234"/>
      <c r="BN1262" s="234"/>
      <c r="BO1262" s="234"/>
      <c r="BP1262" s="234"/>
      <c r="BQ1262" s="234"/>
      <c r="BR1262" s="234"/>
      <c r="BS1262" s="234"/>
      <c r="BT1262" s="234"/>
      <c r="BU1262" s="234"/>
      <c r="BV1262" s="234"/>
      <c r="BW1262" s="234"/>
      <c r="BX1262" s="234"/>
      <c r="BY1262" s="234"/>
      <c r="BZ1262" s="234"/>
      <c r="CA1262" s="234"/>
      <c r="CB1262" s="234"/>
      <c r="CC1262" s="234"/>
      <c r="CD1262" s="234"/>
      <c r="CE1262" s="234"/>
      <c r="CF1262" s="234"/>
      <c r="CG1262" s="234"/>
      <c r="CH1262" s="234"/>
      <c r="CI1262" s="234"/>
      <c r="CJ1262" s="234"/>
      <c r="CK1262" s="234"/>
      <c r="CL1262" s="234"/>
      <c r="CM1262" s="234"/>
      <c r="CN1262" s="234"/>
      <c r="CO1262" s="234"/>
      <c r="CP1262" s="234"/>
      <c r="CQ1262" s="234"/>
      <c r="CR1262" s="234"/>
      <c r="CS1262" s="234"/>
      <c r="CT1262" s="234"/>
      <c r="CU1262" s="234"/>
      <c r="CV1262" s="234"/>
      <c r="CW1262" s="234"/>
      <c r="CX1262" s="234"/>
      <c r="CY1262" s="234"/>
      <c r="CZ1262" s="234"/>
      <c r="DA1262" s="234"/>
      <c r="DB1262" s="234"/>
      <c r="DC1262" s="234"/>
      <c r="DD1262" s="234"/>
      <c r="DE1262" s="234"/>
      <c r="DF1262" s="234"/>
      <c r="DG1262" s="234"/>
      <c r="DH1262" s="234"/>
      <c r="DI1262" s="234"/>
      <c r="DJ1262" s="234"/>
      <c r="DK1262" s="234"/>
      <c r="DL1262" s="234"/>
      <c r="DM1262" s="234"/>
      <c r="DN1262" s="234"/>
      <c r="DO1262" s="234"/>
      <c r="DP1262" s="234"/>
      <c r="DQ1262" s="234"/>
      <c r="DR1262" s="234"/>
      <c r="DS1262" s="234"/>
      <c r="DT1262" s="234"/>
      <c r="DU1262" s="234"/>
      <c r="DV1262" s="234"/>
      <c r="DW1262" s="234"/>
      <c r="DX1262" s="234"/>
      <c r="DY1262" s="234"/>
      <c r="DZ1262" s="234"/>
      <c r="EA1262" s="234"/>
      <c r="EB1262" s="234"/>
      <c r="EC1262" s="234"/>
      <c r="ED1262" s="234"/>
      <c r="EE1262" s="234"/>
      <c r="EF1262" s="234"/>
      <c r="EG1262" s="234"/>
      <c r="EH1262" s="234"/>
      <c r="EI1262" s="234"/>
      <c r="EJ1262" s="234"/>
      <c r="EK1262" s="234"/>
      <c r="EL1262" s="234"/>
      <c r="EM1262" s="234"/>
      <c r="EN1262" s="234"/>
      <c r="EO1262" s="234"/>
      <c r="EP1262" s="234"/>
      <c r="EQ1262" s="234"/>
      <c r="ER1262" s="234"/>
      <c r="ES1262" s="234"/>
      <c r="ET1262" s="234"/>
      <c r="EU1262" s="234"/>
      <c r="EV1262" s="234"/>
      <c r="EW1262" s="234"/>
      <c r="EX1262" s="234"/>
      <c r="EY1262" s="234"/>
      <c r="EZ1262" s="234"/>
      <c r="FA1262" s="234"/>
      <c r="FB1262" s="234"/>
      <c r="FC1262" s="234"/>
      <c r="FD1262" s="234"/>
      <c r="FE1262" s="234"/>
      <c r="FF1262" s="234"/>
      <c r="FG1262" s="234"/>
      <c r="FH1262" s="234"/>
      <c r="FI1262" s="234"/>
      <c r="FJ1262" s="234"/>
      <c r="FK1262" s="234"/>
      <c r="FL1262" s="234"/>
      <c r="FM1262" s="234"/>
      <c r="FN1262" s="234"/>
      <c r="FO1262" s="234"/>
      <c r="FP1262" s="234"/>
      <c r="FQ1262" s="234"/>
      <c r="FR1262" s="234"/>
      <c r="FS1262" s="234"/>
      <c r="FT1262" s="234"/>
      <c r="FU1262" s="234"/>
      <c r="FV1262" s="234"/>
      <c r="FW1262" s="234"/>
      <c r="FX1262" s="234"/>
      <c r="FY1262" s="234"/>
      <c r="FZ1262" s="234"/>
      <c r="GA1262" s="234"/>
      <c r="GB1262" s="234"/>
      <c r="GC1262" s="234"/>
      <c r="GD1262" s="234"/>
      <c r="GE1262" s="234"/>
      <c r="GF1262" s="234"/>
      <c r="GG1262" s="234"/>
      <c r="GH1262" s="234"/>
      <c r="GI1262" s="234"/>
      <c r="GJ1262" s="234"/>
      <c r="GK1262" s="234"/>
      <c r="GL1262" s="234"/>
      <c r="GM1262" s="234"/>
      <c r="GN1262" s="234"/>
      <c r="GO1262" s="234"/>
      <c r="GP1262" s="234"/>
      <c r="GQ1262" s="234"/>
      <c r="GR1262" s="234"/>
      <c r="GS1262" s="234"/>
      <c r="GT1262" s="234"/>
      <c r="GU1262" s="234"/>
      <c r="GV1262" s="234"/>
      <c r="GW1262" s="234"/>
      <c r="GX1262" s="234"/>
      <c r="GY1262" s="234"/>
      <c r="GZ1262" s="234"/>
      <c r="HA1262" s="234"/>
      <c r="HB1262" s="234"/>
      <c r="HC1262" s="234"/>
      <c r="HD1262" s="234"/>
      <c r="HE1262" s="234"/>
      <c r="HF1262" s="234"/>
      <c r="HG1262" s="234"/>
      <c r="HH1262" s="234"/>
      <c r="HI1262" s="234"/>
      <c r="HJ1262" s="234"/>
      <c r="HK1262" s="234"/>
      <c r="HL1262" s="234"/>
      <c r="HM1262" s="234"/>
      <c r="HN1262" s="234"/>
      <c r="HO1262" s="234"/>
      <c r="HP1262" s="234"/>
      <c r="HQ1262" s="234"/>
      <c r="HR1262" s="234"/>
      <c r="HS1262" s="234"/>
      <c r="HT1262" s="234"/>
      <c r="HU1262" s="234"/>
      <c r="HV1262" s="234"/>
      <c r="HW1262" s="234"/>
      <c r="HX1262" s="234"/>
      <c r="HY1262" s="234"/>
      <c r="HZ1262" s="234"/>
      <c r="IA1262" s="234"/>
      <c r="IB1262" s="234"/>
      <c r="IC1262" s="234"/>
      <c r="ID1262" s="234"/>
    </row>
    <row r="1264" spans="1:238" s="311" customFormat="1">
      <c r="A1264" s="249"/>
      <c r="B1264" s="280"/>
      <c r="C1264" s="280"/>
      <c r="D1264" s="280"/>
      <c r="E1264" s="280"/>
      <c r="F1264" s="280"/>
      <c r="G1264" s="280"/>
      <c r="H1264" s="243"/>
      <c r="I1264" s="307"/>
      <c r="J1264" s="308"/>
      <c r="K1264" s="309"/>
      <c r="L1264" s="310"/>
      <c r="N1264" s="301"/>
      <c r="O1264" s="301"/>
      <c r="P1264" s="234"/>
      <c r="Q1264" s="234"/>
      <c r="R1264" s="234"/>
      <c r="S1264" s="234"/>
      <c r="T1264" s="234"/>
      <c r="U1264" s="234"/>
      <c r="V1264" s="234"/>
      <c r="W1264" s="234"/>
      <c r="X1264" s="234"/>
      <c r="Y1264" s="234"/>
      <c r="Z1264" s="234"/>
      <c r="AA1264" s="234"/>
      <c r="AB1264" s="234"/>
      <c r="AC1264" s="234"/>
      <c r="AD1264" s="234"/>
      <c r="AE1264" s="234"/>
      <c r="AF1264" s="234"/>
      <c r="AG1264" s="234"/>
      <c r="AH1264" s="234"/>
      <c r="AI1264" s="234"/>
      <c r="AJ1264" s="234"/>
      <c r="AK1264" s="234"/>
      <c r="AL1264" s="234"/>
      <c r="AM1264" s="234"/>
      <c r="AN1264" s="234"/>
      <c r="AO1264" s="234"/>
      <c r="AP1264" s="234"/>
      <c r="AQ1264" s="234"/>
      <c r="AR1264" s="234"/>
      <c r="AS1264" s="234"/>
      <c r="AT1264" s="234"/>
      <c r="AU1264" s="234"/>
      <c r="AV1264" s="234"/>
      <c r="AW1264" s="234"/>
      <c r="AX1264" s="234"/>
      <c r="AY1264" s="234"/>
      <c r="AZ1264" s="234"/>
      <c r="BA1264" s="234"/>
      <c r="BB1264" s="234"/>
      <c r="BC1264" s="234"/>
      <c r="BD1264" s="234"/>
      <c r="BE1264" s="234"/>
      <c r="BF1264" s="234"/>
      <c r="BG1264" s="234"/>
      <c r="BH1264" s="234"/>
      <c r="BI1264" s="234"/>
      <c r="BJ1264" s="234"/>
      <c r="BK1264" s="234"/>
      <c r="BL1264" s="234"/>
      <c r="BM1264" s="234"/>
      <c r="BN1264" s="234"/>
      <c r="BO1264" s="234"/>
      <c r="BP1264" s="234"/>
      <c r="BQ1264" s="234"/>
      <c r="BR1264" s="234"/>
      <c r="BS1264" s="234"/>
      <c r="BT1264" s="234"/>
      <c r="BU1264" s="234"/>
      <c r="BV1264" s="234"/>
      <c r="BW1264" s="234"/>
      <c r="BX1264" s="234"/>
      <c r="BY1264" s="234"/>
      <c r="BZ1264" s="234"/>
      <c r="CA1264" s="234"/>
      <c r="CB1264" s="234"/>
      <c r="CC1264" s="234"/>
      <c r="CD1264" s="234"/>
      <c r="CE1264" s="234"/>
      <c r="CF1264" s="234"/>
      <c r="CG1264" s="234"/>
      <c r="CH1264" s="234"/>
      <c r="CI1264" s="234"/>
      <c r="CJ1264" s="234"/>
      <c r="CK1264" s="234"/>
      <c r="CL1264" s="234"/>
      <c r="CM1264" s="234"/>
      <c r="CN1264" s="234"/>
      <c r="CO1264" s="234"/>
      <c r="CP1264" s="234"/>
      <c r="CQ1264" s="234"/>
      <c r="CR1264" s="234"/>
      <c r="CS1264" s="234"/>
      <c r="CT1264" s="234"/>
      <c r="CU1264" s="234"/>
      <c r="CV1264" s="234"/>
      <c r="CW1264" s="234"/>
      <c r="CX1264" s="234"/>
      <c r="CY1264" s="234"/>
      <c r="CZ1264" s="234"/>
      <c r="DA1264" s="234"/>
      <c r="DB1264" s="234"/>
      <c r="DC1264" s="234"/>
      <c r="DD1264" s="234"/>
      <c r="DE1264" s="234"/>
      <c r="DF1264" s="234"/>
      <c r="DG1264" s="234"/>
      <c r="DH1264" s="234"/>
      <c r="DI1264" s="234"/>
      <c r="DJ1264" s="234"/>
      <c r="DK1264" s="234"/>
      <c r="DL1264" s="234"/>
      <c r="DM1264" s="234"/>
      <c r="DN1264" s="234"/>
      <c r="DO1264" s="234"/>
      <c r="DP1264" s="234"/>
      <c r="DQ1264" s="234"/>
      <c r="DR1264" s="234"/>
      <c r="DS1264" s="234"/>
      <c r="DT1264" s="234"/>
      <c r="DU1264" s="234"/>
      <c r="DV1264" s="234"/>
      <c r="DW1264" s="234"/>
      <c r="DX1264" s="234"/>
      <c r="DY1264" s="234"/>
      <c r="DZ1264" s="234"/>
      <c r="EA1264" s="234"/>
      <c r="EB1264" s="234"/>
      <c r="EC1264" s="234"/>
      <c r="ED1264" s="234"/>
      <c r="EE1264" s="234"/>
      <c r="EF1264" s="234"/>
      <c r="EG1264" s="234"/>
      <c r="EH1264" s="234"/>
      <c r="EI1264" s="234"/>
      <c r="EJ1264" s="234"/>
      <c r="EK1264" s="234"/>
      <c r="EL1264" s="234"/>
      <c r="EM1264" s="234"/>
      <c r="EN1264" s="234"/>
      <c r="EO1264" s="234"/>
      <c r="EP1264" s="234"/>
      <c r="EQ1264" s="234"/>
      <c r="ER1264" s="234"/>
      <c r="ES1264" s="234"/>
      <c r="ET1264" s="234"/>
      <c r="EU1264" s="234"/>
      <c r="EV1264" s="234"/>
      <c r="EW1264" s="234"/>
      <c r="EX1264" s="234"/>
      <c r="EY1264" s="234"/>
      <c r="EZ1264" s="234"/>
      <c r="FA1264" s="234"/>
      <c r="FB1264" s="234"/>
      <c r="FC1264" s="234"/>
      <c r="FD1264" s="234"/>
      <c r="FE1264" s="234"/>
      <c r="FF1264" s="234"/>
      <c r="FG1264" s="234"/>
      <c r="FH1264" s="234"/>
      <c r="FI1264" s="234"/>
      <c r="FJ1264" s="234"/>
      <c r="FK1264" s="234"/>
      <c r="FL1264" s="234"/>
      <c r="FM1264" s="234"/>
      <c r="FN1264" s="234"/>
      <c r="FO1264" s="234"/>
      <c r="FP1264" s="234"/>
      <c r="FQ1264" s="234"/>
      <c r="FR1264" s="234"/>
      <c r="FS1264" s="234"/>
      <c r="FT1264" s="234"/>
      <c r="FU1264" s="234"/>
      <c r="FV1264" s="234"/>
      <c r="FW1264" s="234"/>
      <c r="FX1264" s="234"/>
      <c r="FY1264" s="234"/>
      <c r="FZ1264" s="234"/>
      <c r="GA1264" s="234"/>
      <c r="GB1264" s="234"/>
      <c r="GC1264" s="234"/>
      <c r="GD1264" s="234"/>
      <c r="GE1264" s="234"/>
      <c r="GF1264" s="234"/>
      <c r="GG1264" s="234"/>
      <c r="GH1264" s="234"/>
      <c r="GI1264" s="234"/>
      <c r="GJ1264" s="234"/>
      <c r="GK1264" s="234"/>
      <c r="GL1264" s="234"/>
      <c r="GM1264" s="234"/>
      <c r="GN1264" s="234"/>
      <c r="GO1264" s="234"/>
      <c r="GP1264" s="234"/>
      <c r="GQ1264" s="234"/>
      <c r="GR1264" s="234"/>
      <c r="GS1264" s="234"/>
      <c r="GT1264" s="234"/>
      <c r="GU1264" s="234"/>
      <c r="GV1264" s="234"/>
      <c r="GW1264" s="234"/>
      <c r="GX1264" s="234"/>
      <c r="GY1264" s="234"/>
      <c r="GZ1264" s="234"/>
      <c r="HA1264" s="234"/>
      <c r="HB1264" s="234"/>
      <c r="HC1264" s="234"/>
      <c r="HD1264" s="234"/>
      <c r="HE1264" s="234"/>
      <c r="HF1264" s="234"/>
      <c r="HG1264" s="234"/>
      <c r="HH1264" s="234"/>
      <c r="HI1264" s="234"/>
      <c r="HJ1264" s="234"/>
      <c r="HK1264" s="234"/>
      <c r="HL1264" s="234"/>
      <c r="HM1264" s="234"/>
      <c r="HN1264" s="234"/>
      <c r="HO1264" s="234"/>
      <c r="HP1264" s="234"/>
      <c r="HQ1264" s="234"/>
      <c r="HR1264" s="234"/>
      <c r="HS1264" s="234"/>
      <c r="HT1264" s="234"/>
      <c r="HU1264" s="234"/>
      <c r="HV1264" s="234"/>
      <c r="HW1264" s="234"/>
      <c r="HX1264" s="234"/>
      <c r="HY1264" s="234"/>
      <c r="HZ1264" s="234"/>
      <c r="IA1264" s="234"/>
      <c r="IB1264" s="234"/>
      <c r="IC1264" s="234"/>
      <c r="ID1264" s="234"/>
    </row>
    <row r="1266" spans="1:238" s="311" customFormat="1">
      <c r="A1266" s="249"/>
      <c r="B1266" s="280"/>
      <c r="C1266" s="280"/>
      <c r="D1266" s="280"/>
      <c r="E1266" s="280"/>
      <c r="F1266" s="280"/>
      <c r="G1266" s="280"/>
      <c r="H1266" s="243"/>
      <c r="I1266" s="307"/>
      <c r="J1266" s="308"/>
      <c r="K1266" s="309"/>
      <c r="L1266" s="310"/>
      <c r="N1266" s="301"/>
      <c r="O1266" s="301"/>
      <c r="P1266" s="234"/>
      <c r="Q1266" s="234"/>
      <c r="R1266" s="234"/>
      <c r="S1266" s="234"/>
      <c r="T1266" s="234"/>
      <c r="U1266" s="234"/>
      <c r="V1266" s="234"/>
      <c r="W1266" s="234"/>
      <c r="X1266" s="234"/>
      <c r="Y1266" s="234"/>
      <c r="Z1266" s="234"/>
      <c r="AA1266" s="234"/>
      <c r="AB1266" s="234"/>
      <c r="AC1266" s="234"/>
      <c r="AD1266" s="234"/>
      <c r="AE1266" s="234"/>
      <c r="AF1266" s="234"/>
      <c r="AG1266" s="234"/>
      <c r="AH1266" s="234"/>
      <c r="AI1266" s="234"/>
      <c r="AJ1266" s="234"/>
      <c r="AK1266" s="234"/>
      <c r="AL1266" s="234"/>
      <c r="AM1266" s="234"/>
      <c r="AN1266" s="234"/>
      <c r="AO1266" s="234"/>
      <c r="AP1266" s="234"/>
      <c r="AQ1266" s="234"/>
      <c r="AR1266" s="234"/>
      <c r="AS1266" s="234"/>
      <c r="AT1266" s="234"/>
      <c r="AU1266" s="234"/>
      <c r="AV1266" s="234"/>
      <c r="AW1266" s="234"/>
      <c r="AX1266" s="234"/>
      <c r="AY1266" s="234"/>
      <c r="AZ1266" s="234"/>
      <c r="BA1266" s="234"/>
      <c r="BB1266" s="234"/>
      <c r="BC1266" s="234"/>
      <c r="BD1266" s="234"/>
      <c r="BE1266" s="234"/>
      <c r="BF1266" s="234"/>
      <c r="BG1266" s="234"/>
      <c r="BH1266" s="234"/>
      <c r="BI1266" s="234"/>
      <c r="BJ1266" s="234"/>
      <c r="BK1266" s="234"/>
      <c r="BL1266" s="234"/>
      <c r="BM1266" s="234"/>
      <c r="BN1266" s="234"/>
      <c r="BO1266" s="234"/>
      <c r="BP1266" s="234"/>
      <c r="BQ1266" s="234"/>
      <c r="BR1266" s="234"/>
      <c r="BS1266" s="234"/>
      <c r="BT1266" s="234"/>
      <c r="BU1266" s="234"/>
      <c r="BV1266" s="234"/>
      <c r="BW1266" s="234"/>
      <c r="BX1266" s="234"/>
      <c r="BY1266" s="234"/>
      <c r="BZ1266" s="234"/>
      <c r="CA1266" s="234"/>
      <c r="CB1266" s="234"/>
      <c r="CC1266" s="234"/>
      <c r="CD1266" s="234"/>
      <c r="CE1266" s="234"/>
      <c r="CF1266" s="234"/>
      <c r="CG1266" s="234"/>
      <c r="CH1266" s="234"/>
      <c r="CI1266" s="234"/>
      <c r="CJ1266" s="234"/>
      <c r="CK1266" s="234"/>
      <c r="CL1266" s="234"/>
      <c r="CM1266" s="234"/>
      <c r="CN1266" s="234"/>
      <c r="CO1266" s="234"/>
      <c r="CP1266" s="234"/>
      <c r="CQ1266" s="234"/>
      <c r="CR1266" s="234"/>
      <c r="CS1266" s="234"/>
      <c r="CT1266" s="234"/>
      <c r="CU1266" s="234"/>
      <c r="CV1266" s="234"/>
      <c r="CW1266" s="234"/>
      <c r="CX1266" s="234"/>
      <c r="CY1266" s="234"/>
      <c r="CZ1266" s="234"/>
      <c r="DA1266" s="234"/>
      <c r="DB1266" s="234"/>
      <c r="DC1266" s="234"/>
      <c r="DD1266" s="234"/>
      <c r="DE1266" s="234"/>
      <c r="DF1266" s="234"/>
      <c r="DG1266" s="234"/>
      <c r="DH1266" s="234"/>
      <c r="DI1266" s="234"/>
      <c r="DJ1266" s="234"/>
      <c r="DK1266" s="234"/>
      <c r="DL1266" s="234"/>
      <c r="DM1266" s="234"/>
      <c r="DN1266" s="234"/>
      <c r="DO1266" s="234"/>
      <c r="DP1266" s="234"/>
      <c r="DQ1266" s="234"/>
      <c r="DR1266" s="234"/>
      <c r="DS1266" s="234"/>
      <c r="DT1266" s="234"/>
      <c r="DU1266" s="234"/>
      <c r="DV1266" s="234"/>
      <c r="DW1266" s="234"/>
      <c r="DX1266" s="234"/>
      <c r="DY1266" s="234"/>
      <c r="DZ1266" s="234"/>
      <c r="EA1266" s="234"/>
      <c r="EB1266" s="234"/>
      <c r="EC1266" s="234"/>
      <c r="ED1266" s="234"/>
      <c r="EE1266" s="234"/>
      <c r="EF1266" s="234"/>
      <c r="EG1266" s="234"/>
      <c r="EH1266" s="234"/>
      <c r="EI1266" s="234"/>
      <c r="EJ1266" s="234"/>
      <c r="EK1266" s="234"/>
      <c r="EL1266" s="234"/>
      <c r="EM1266" s="234"/>
      <c r="EN1266" s="234"/>
      <c r="EO1266" s="234"/>
      <c r="EP1266" s="234"/>
      <c r="EQ1266" s="234"/>
      <c r="ER1266" s="234"/>
      <c r="ES1266" s="234"/>
      <c r="ET1266" s="234"/>
      <c r="EU1266" s="234"/>
      <c r="EV1266" s="234"/>
      <c r="EW1266" s="234"/>
      <c r="EX1266" s="234"/>
      <c r="EY1266" s="234"/>
      <c r="EZ1266" s="234"/>
      <c r="FA1266" s="234"/>
      <c r="FB1266" s="234"/>
      <c r="FC1266" s="234"/>
      <c r="FD1266" s="234"/>
      <c r="FE1266" s="234"/>
      <c r="FF1266" s="234"/>
      <c r="FG1266" s="234"/>
      <c r="FH1266" s="234"/>
      <c r="FI1266" s="234"/>
      <c r="FJ1266" s="234"/>
      <c r="FK1266" s="234"/>
      <c r="FL1266" s="234"/>
      <c r="FM1266" s="234"/>
      <c r="FN1266" s="234"/>
      <c r="FO1266" s="234"/>
      <c r="FP1266" s="234"/>
      <c r="FQ1266" s="234"/>
      <c r="FR1266" s="234"/>
      <c r="FS1266" s="234"/>
      <c r="FT1266" s="234"/>
      <c r="FU1266" s="234"/>
      <c r="FV1266" s="234"/>
      <c r="FW1266" s="234"/>
      <c r="FX1266" s="234"/>
      <c r="FY1266" s="234"/>
      <c r="FZ1266" s="234"/>
      <c r="GA1266" s="234"/>
      <c r="GB1266" s="234"/>
      <c r="GC1266" s="234"/>
      <c r="GD1266" s="234"/>
      <c r="GE1266" s="234"/>
      <c r="GF1266" s="234"/>
      <c r="GG1266" s="234"/>
      <c r="GH1266" s="234"/>
      <c r="GI1266" s="234"/>
      <c r="GJ1266" s="234"/>
      <c r="GK1266" s="234"/>
      <c r="GL1266" s="234"/>
      <c r="GM1266" s="234"/>
      <c r="GN1266" s="234"/>
      <c r="GO1266" s="234"/>
      <c r="GP1266" s="234"/>
      <c r="GQ1266" s="234"/>
      <c r="GR1266" s="234"/>
      <c r="GS1266" s="234"/>
      <c r="GT1266" s="234"/>
      <c r="GU1266" s="234"/>
      <c r="GV1266" s="234"/>
      <c r="GW1266" s="234"/>
      <c r="GX1266" s="234"/>
      <c r="GY1266" s="234"/>
      <c r="GZ1266" s="234"/>
      <c r="HA1266" s="234"/>
      <c r="HB1266" s="234"/>
      <c r="HC1266" s="234"/>
      <c r="HD1266" s="234"/>
      <c r="HE1266" s="234"/>
      <c r="HF1266" s="234"/>
      <c r="HG1266" s="234"/>
      <c r="HH1266" s="234"/>
      <c r="HI1266" s="234"/>
      <c r="HJ1266" s="234"/>
      <c r="HK1266" s="234"/>
      <c r="HL1266" s="234"/>
      <c r="HM1266" s="234"/>
      <c r="HN1266" s="234"/>
      <c r="HO1266" s="234"/>
      <c r="HP1266" s="234"/>
      <c r="HQ1266" s="234"/>
      <c r="HR1266" s="234"/>
      <c r="HS1266" s="234"/>
      <c r="HT1266" s="234"/>
      <c r="HU1266" s="234"/>
      <c r="HV1266" s="234"/>
      <c r="HW1266" s="234"/>
      <c r="HX1266" s="234"/>
      <c r="HY1266" s="234"/>
      <c r="HZ1266" s="234"/>
      <c r="IA1266" s="234"/>
      <c r="IB1266" s="234"/>
      <c r="IC1266" s="234"/>
      <c r="ID1266" s="234"/>
    </row>
    <row r="1267" spans="1:238" s="311" customFormat="1">
      <c r="A1267" s="249"/>
      <c r="B1267" s="280"/>
      <c r="C1267" s="280"/>
      <c r="D1267" s="280"/>
      <c r="E1267" s="280"/>
      <c r="F1267" s="280"/>
      <c r="G1267" s="280"/>
      <c r="H1267" s="243"/>
      <c r="I1267" s="307"/>
      <c r="J1267" s="308"/>
      <c r="K1267" s="309"/>
      <c r="L1267" s="310"/>
      <c r="N1267" s="301"/>
      <c r="O1267" s="301"/>
      <c r="P1267" s="234"/>
      <c r="Q1267" s="234"/>
      <c r="R1267" s="234"/>
      <c r="S1267" s="234"/>
      <c r="T1267" s="234"/>
      <c r="U1267" s="234"/>
      <c r="V1267" s="234"/>
      <c r="W1267" s="234"/>
      <c r="X1267" s="234"/>
      <c r="Y1267" s="234"/>
      <c r="Z1267" s="234"/>
      <c r="AA1267" s="234"/>
      <c r="AB1267" s="234"/>
      <c r="AC1267" s="234"/>
      <c r="AD1267" s="234"/>
      <c r="AE1267" s="234"/>
      <c r="AF1267" s="234"/>
      <c r="AG1267" s="234"/>
      <c r="AH1267" s="234"/>
      <c r="AI1267" s="234"/>
      <c r="AJ1267" s="234"/>
      <c r="AK1267" s="234"/>
      <c r="AL1267" s="234"/>
      <c r="AM1267" s="234"/>
      <c r="AN1267" s="234"/>
      <c r="AO1267" s="234"/>
      <c r="AP1267" s="234"/>
      <c r="AQ1267" s="234"/>
      <c r="AR1267" s="234"/>
      <c r="AS1267" s="234"/>
      <c r="AT1267" s="234"/>
      <c r="AU1267" s="234"/>
      <c r="AV1267" s="234"/>
      <c r="AW1267" s="234"/>
      <c r="AX1267" s="234"/>
      <c r="AY1267" s="234"/>
      <c r="AZ1267" s="234"/>
      <c r="BA1267" s="234"/>
      <c r="BB1267" s="234"/>
      <c r="BC1267" s="234"/>
      <c r="BD1267" s="234"/>
      <c r="BE1267" s="234"/>
      <c r="BF1267" s="234"/>
      <c r="BG1267" s="234"/>
      <c r="BH1267" s="234"/>
      <c r="BI1267" s="234"/>
      <c r="BJ1267" s="234"/>
      <c r="BK1267" s="234"/>
      <c r="BL1267" s="234"/>
      <c r="BM1267" s="234"/>
      <c r="BN1267" s="234"/>
      <c r="BO1267" s="234"/>
      <c r="BP1267" s="234"/>
      <c r="BQ1267" s="234"/>
      <c r="BR1267" s="234"/>
      <c r="BS1267" s="234"/>
      <c r="BT1267" s="234"/>
      <c r="BU1267" s="234"/>
      <c r="BV1267" s="234"/>
      <c r="BW1267" s="234"/>
      <c r="BX1267" s="234"/>
      <c r="BY1267" s="234"/>
      <c r="BZ1267" s="234"/>
      <c r="CA1267" s="234"/>
      <c r="CB1267" s="234"/>
      <c r="CC1267" s="234"/>
      <c r="CD1267" s="234"/>
      <c r="CE1267" s="234"/>
      <c r="CF1267" s="234"/>
      <c r="CG1267" s="234"/>
      <c r="CH1267" s="234"/>
      <c r="CI1267" s="234"/>
      <c r="CJ1267" s="234"/>
      <c r="CK1267" s="234"/>
      <c r="CL1267" s="234"/>
      <c r="CM1267" s="234"/>
      <c r="CN1267" s="234"/>
      <c r="CO1267" s="234"/>
      <c r="CP1267" s="234"/>
      <c r="CQ1267" s="234"/>
      <c r="CR1267" s="234"/>
      <c r="CS1267" s="234"/>
      <c r="CT1267" s="234"/>
      <c r="CU1267" s="234"/>
      <c r="CV1267" s="234"/>
      <c r="CW1267" s="234"/>
      <c r="CX1267" s="234"/>
      <c r="CY1267" s="234"/>
      <c r="CZ1267" s="234"/>
      <c r="DA1267" s="234"/>
      <c r="DB1267" s="234"/>
      <c r="DC1267" s="234"/>
      <c r="DD1267" s="234"/>
      <c r="DE1267" s="234"/>
      <c r="DF1267" s="234"/>
      <c r="DG1267" s="234"/>
      <c r="DH1267" s="234"/>
      <c r="DI1267" s="234"/>
      <c r="DJ1267" s="234"/>
      <c r="DK1267" s="234"/>
      <c r="DL1267" s="234"/>
      <c r="DM1267" s="234"/>
      <c r="DN1267" s="234"/>
      <c r="DO1267" s="234"/>
      <c r="DP1267" s="234"/>
      <c r="DQ1267" s="234"/>
      <c r="DR1267" s="234"/>
      <c r="DS1267" s="234"/>
      <c r="DT1267" s="234"/>
      <c r="DU1267" s="234"/>
      <c r="DV1267" s="234"/>
      <c r="DW1267" s="234"/>
      <c r="DX1267" s="234"/>
      <c r="DY1267" s="234"/>
      <c r="DZ1267" s="234"/>
      <c r="EA1267" s="234"/>
      <c r="EB1267" s="234"/>
      <c r="EC1267" s="234"/>
      <c r="ED1267" s="234"/>
      <c r="EE1267" s="234"/>
      <c r="EF1267" s="234"/>
      <c r="EG1267" s="234"/>
      <c r="EH1267" s="234"/>
      <c r="EI1267" s="234"/>
      <c r="EJ1267" s="234"/>
      <c r="EK1267" s="234"/>
      <c r="EL1267" s="234"/>
      <c r="EM1267" s="234"/>
      <c r="EN1267" s="234"/>
      <c r="EO1267" s="234"/>
      <c r="EP1267" s="234"/>
      <c r="EQ1267" s="234"/>
      <c r="ER1267" s="234"/>
      <c r="ES1267" s="234"/>
      <c r="ET1267" s="234"/>
      <c r="EU1267" s="234"/>
      <c r="EV1267" s="234"/>
      <c r="EW1267" s="234"/>
      <c r="EX1267" s="234"/>
      <c r="EY1267" s="234"/>
      <c r="EZ1267" s="234"/>
      <c r="FA1267" s="234"/>
      <c r="FB1267" s="234"/>
      <c r="FC1267" s="234"/>
      <c r="FD1267" s="234"/>
      <c r="FE1267" s="234"/>
      <c r="FF1267" s="234"/>
      <c r="FG1267" s="234"/>
      <c r="FH1267" s="234"/>
      <c r="FI1267" s="234"/>
      <c r="FJ1267" s="234"/>
      <c r="FK1267" s="234"/>
      <c r="FL1267" s="234"/>
      <c r="FM1267" s="234"/>
      <c r="FN1267" s="234"/>
      <c r="FO1267" s="234"/>
      <c r="FP1267" s="234"/>
      <c r="FQ1267" s="234"/>
      <c r="FR1267" s="234"/>
      <c r="FS1267" s="234"/>
      <c r="FT1267" s="234"/>
      <c r="FU1267" s="234"/>
      <c r="FV1267" s="234"/>
      <c r="FW1267" s="234"/>
      <c r="FX1267" s="234"/>
      <c r="FY1267" s="234"/>
      <c r="FZ1267" s="234"/>
      <c r="GA1267" s="234"/>
      <c r="GB1267" s="234"/>
      <c r="GC1267" s="234"/>
      <c r="GD1267" s="234"/>
      <c r="GE1267" s="234"/>
      <c r="GF1267" s="234"/>
      <c r="GG1267" s="234"/>
      <c r="GH1267" s="234"/>
      <c r="GI1267" s="234"/>
      <c r="GJ1267" s="234"/>
      <c r="GK1267" s="234"/>
      <c r="GL1267" s="234"/>
      <c r="GM1267" s="234"/>
      <c r="GN1267" s="234"/>
      <c r="GO1267" s="234"/>
      <c r="GP1267" s="234"/>
      <c r="GQ1267" s="234"/>
      <c r="GR1267" s="234"/>
      <c r="GS1267" s="234"/>
      <c r="GT1267" s="234"/>
      <c r="GU1267" s="234"/>
      <c r="GV1267" s="234"/>
      <c r="GW1267" s="234"/>
      <c r="GX1267" s="234"/>
      <c r="GY1267" s="234"/>
      <c r="GZ1267" s="234"/>
      <c r="HA1267" s="234"/>
      <c r="HB1267" s="234"/>
      <c r="HC1267" s="234"/>
      <c r="HD1267" s="234"/>
      <c r="HE1267" s="234"/>
      <c r="HF1267" s="234"/>
      <c r="HG1267" s="234"/>
      <c r="HH1267" s="234"/>
      <c r="HI1267" s="234"/>
      <c r="HJ1267" s="234"/>
      <c r="HK1267" s="234"/>
      <c r="HL1267" s="234"/>
      <c r="HM1267" s="234"/>
      <c r="HN1267" s="234"/>
      <c r="HO1267" s="234"/>
      <c r="HP1267" s="234"/>
      <c r="HQ1267" s="234"/>
      <c r="HR1267" s="234"/>
      <c r="HS1267" s="234"/>
      <c r="HT1267" s="234"/>
      <c r="HU1267" s="234"/>
      <c r="HV1267" s="234"/>
      <c r="HW1267" s="234"/>
      <c r="HX1267" s="234"/>
      <c r="HY1267" s="234"/>
      <c r="HZ1267" s="234"/>
      <c r="IA1267" s="234"/>
      <c r="IB1267" s="234"/>
      <c r="IC1267" s="234"/>
      <c r="ID1267" s="234"/>
    </row>
    <row r="1268" spans="1:238" s="311" customFormat="1">
      <c r="A1268" s="249"/>
      <c r="B1268" s="280"/>
      <c r="C1268" s="280"/>
      <c r="D1268" s="280"/>
      <c r="E1268" s="280"/>
      <c r="F1268" s="280"/>
      <c r="G1268" s="280"/>
      <c r="H1268" s="243"/>
      <c r="I1268" s="307"/>
      <c r="J1268" s="308"/>
      <c r="K1268" s="309"/>
      <c r="L1268" s="310"/>
      <c r="N1268" s="301"/>
      <c r="O1268" s="301"/>
      <c r="P1268" s="234"/>
      <c r="Q1268" s="234"/>
      <c r="R1268" s="234"/>
      <c r="S1268" s="234"/>
      <c r="T1268" s="234"/>
      <c r="U1268" s="234"/>
      <c r="V1268" s="234"/>
      <c r="W1268" s="234"/>
      <c r="X1268" s="234"/>
      <c r="Y1268" s="234"/>
      <c r="Z1268" s="234"/>
      <c r="AA1268" s="234"/>
      <c r="AB1268" s="234"/>
      <c r="AC1268" s="234"/>
      <c r="AD1268" s="234"/>
      <c r="AE1268" s="234"/>
      <c r="AF1268" s="234"/>
      <c r="AG1268" s="234"/>
      <c r="AH1268" s="234"/>
      <c r="AI1268" s="234"/>
      <c r="AJ1268" s="234"/>
      <c r="AK1268" s="234"/>
      <c r="AL1268" s="234"/>
      <c r="AM1268" s="234"/>
      <c r="AN1268" s="234"/>
      <c r="AO1268" s="234"/>
      <c r="AP1268" s="234"/>
      <c r="AQ1268" s="234"/>
      <c r="AR1268" s="234"/>
      <c r="AS1268" s="234"/>
      <c r="AT1268" s="234"/>
      <c r="AU1268" s="234"/>
      <c r="AV1268" s="234"/>
      <c r="AW1268" s="234"/>
      <c r="AX1268" s="234"/>
      <c r="AY1268" s="234"/>
      <c r="AZ1268" s="234"/>
      <c r="BA1268" s="234"/>
      <c r="BB1268" s="234"/>
      <c r="BC1268" s="234"/>
      <c r="BD1268" s="234"/>
      <c r="BE1268" s="234"/>
      <c r="BF1268" s="234"/>
      <c r="BG1268" s="234"/>
      <c r="BH1268" s="234"/>
      <c r="BI1268" s="234"/>
      <c r="BJ1268" s="234"/>
      <c r="BK1268" s="234"/>
      <c r="BL1268" s="234"/>
      <c r="BM1268" s="234"/>
      <c r="BN1268" s="234"/>
      <c r="BO1268" s="234"/>
      <c r="BP1268" s="234"/>
      <c r="BQ1268" s="234"/>
      <c r="BR1268" s="234"/>
      <c r="BS1268" s="234"/>
      <c r="BT1268" s="234"/>
      <c r="BU1268" s="234"/>
      <c r="BV1268" s="234"/>
      <c r="BW1268" s="234"/>
      <c r="BX1268" s="234"/>
      <c r="BY1268" s="234"/>
      <c r="BZ1268" s="234"/>
      <c r="CA1268" s="234"/>
      <c r="CB1268" s="234"/>
      <c r="CC1268" s="234"/>
      <c r="CD1268" s="234"/>
      <c r="CE1268" s="234"/>
      <c r="CF1268" s="234"/>
      <c r="CG1268" s="234"/>
      <c r="CH1268" s="234"/>
      <c r="CI1268" s="234"/>
      <c r="CJ1268" s="234"/>
      <c r="CK1268" s="234"/>
      <c r="CL1268" s="234"/>
      <c r="CM1268" s="234"/>
      <c r="CN1268" s="234"/>
      <c r="CO1268" s="234"/>
      <c r="CP1268" s="234"/>
      <c r="CQ1268" s="234"/>
      <c r="CR1268" s="234"/>
      <c r="CS1268" s="234"/>
      <c r="CT1268" s="234"/>
      <c r="CU1268" s="234"/>
      <c r="CV1268" s="234"/>
      <c r="CW1268" s="234"/>
      <c r="CX1268" s="234"/>
      <c r="CY1268" s="234"/>
      <c r="CZ1268" s="234"/>
      <c r="DA1268" s="234"/>
      <c r="DB1268" s="234"/>
      <c r="DC1268" s="234"/>
      <c r="DD1268" s="234"/>
      <c r="DE1268" s="234"/>
      <c r="DF1268" s="234"/>
      <c r="DG1268" s="234"/>
      <c r="DH1268" s="234"/>
      <c r="DI1268" s="234"/>
      <c r="DJ1268" s="234"/>
      <c r="DK1268" s="234"/>
      <c r="DL1268" s="234"/>
      <c r="DM1268" s="234"/>
      <c r="DN1268" s="234"/>
      <c r="DO1268" s="234"/>
      <c r="DP1268" s="234"/>
      <c r="DQ1268" s="234"/>
      <c r="DR1268" s="234"/>
      <c r="DS1268" s="234"/>
      <c r="DT1268" s="234"/>
      <c r="DU1268" s="234"/>
      <c r="DV1268" s="234"/>
      <c r="DW1268" s="234"/>
      <c r="DX1268" s="234"/>
      <c r="DY1268" s="234"/>
      <c r="DZ1268" s="234"/>
      <c r="EA1268" s="234"/>
      <c r="EB1268" s="234"/>
      <c r="EC1268" s="234"/>
      <c r="ED1268" s="234"/>
      <c r="EE1268" s="234"/>
      <c r="EF1268" s="234"/>
      <c r="EG1268" s="234"/>
      <c r="EH1268" s="234"/>
      <c r="EI1268" s="234"/>
      <c r="EJ1268" s="234"/>
      <c r="EK1268" s="234"/>
      <c r="EL1268" s="234"/>
      <c r="EM1268" s="234"/>
      <c r="EN1268" s="234"/>
      <c r="EO1268" s="234"/>
      <c r="EP1268" s="234"/>
      <c r="EQ1268" s="234"/>
      <c r="ER1268" s="234"/>
      <c r="ES1268" s="234"/>
      <c r="ET1268" s="234"/>
      <c r="EU1268" s="234"/>
      <c r="EV1268" s="234"/>
      <c r="EW1268" s="234"/>
      <c r="EX1268" s="234"/>
      <c r="EY1268" s="234"/>
      <c r="EZ1268" s="234"/>
      <c r="FA1268" s="234"/>
      <c r="FB1268" s="234"/>
      <c r="FC1268" s="234"/>
      <c r="FD1268" s="234"/>
      <c r="FE1268" s="234"/>
      <c r="FF1268" s="234"/>
      <c r="FG1268" s="234"/>
      <c r="FH1268" s="234"/>
      <c r="FI1268" s="234"/>
      <c r="FJ1268" s="234"/>
      <c r="FK1268" s="234"/>
      <c r="FL1268" s="234"/>
      <c r="FM1268" s="234"/>
      <c r="FN1268" s="234"/>
      <c r="FO1268" s="234"/>
      <c r="FP1268" s="234"/>
      <c r="FQ1268" s="234"/>
      <c r="FR1268" s="234"/>
      <c r="FS1268" s="234"/>
      <c r="FT1268" s="234"/>
      <c r="FU1268" s="234"/>
      <c r="FV1268" s="234"/>
      <c r="FW1268" s="234"/>
      <c r="FX1268" s="234"/>
      <c r="FY1268" s="234"/>
      <c r="FZ1268" s="234"/>
      <c r="GA1268" s="234"/>
      <c r="GB1268" s="234"/>
      <c r="GC1268" s="234"/>
      <c r="GD1268" s="234"/>
      <c r="GE1268" s="234"/>
      <c r="GF1268" s="234"/>
      <c r="GG1268" s="234"/>
      <c r="GH1268" s="234"/>
      <c r="GI1268" s="234"/>
      <c r="GJ1268" s="234"/>
      <c r="GK1268" s="234"/>
      <c r="GL1268" s="234"/>
      <c r="GM1268" s="234"/>
      <c r="GN1268" s="234"/>
      <c r="GO1268" s="234"/>
      <c r="GP1268" s="234"/>
      <c r="GQ1268" s="234"/>
      <c r="GR1268" s="234"/>
      <c r="GS1268" s="234"/>
      <c r="GT1268" s="234"/>
      <c r="GU1268" s="234"/>
      <c r="GV1268" s="234"/>
      <c r="GW1268" s="234"/>
      <c r="GX1268" s="234"/>
      <c r="GY1268" s="234"/>
      <c r="GZ1268" s="234"/>
      <c r="HA1268" s="234"/>
      <c r="HB1268" s="234"/>
      <c r="HC1268" s="234"/>
      <c r="HD1268" s="234"/>
      <c r="HE1268" s="234"/>
      <c r="HF1268" s="234"/>
      <c r="HG1268" s="234"/>
      <c r="HH1268" s="234"/>
      <c r="HI1268" s="234"/>
      <c r="HJ1268" s="234"/>
      <c r="HK1268" s="234"/>
      <c r="HL1268" s="234"/>
      <c r="HM1268" s="234"/>
      <c r="HN1268" s="234"/>
      <c r="HO1268" s="234"/>
      <c r="HP1268" s="234"/>
      <c r="HQ1268" s="234"/>
      <c r="HR1268" s="234"/>
      <c r="HS1268" s="234"/>
      <c r="HT1268" s="234"/>
      <c r="HU1268" s="234"/>
      <c r="HV1268" s="234"/>
      <c r="HW1268" s="234"/>
      <c r="HX1268" s="234"/>
      <c r="HY1268" s="234"/>
      <c r="HZ1268" s="234"/>
      <c r="IA1268" s="234"/>
      <c r="IB1268" s="234"/>
      <c r="IC1268" s="234"/>
      <c r="ID1268" s="234"/>
    </row>
    <row r="1269" spans="1:238" s="311" customFormat="1">
      <c r="A1269" s="249"/>
      <c r="B1269" s="280"/>
      <c r="C1269" s="280"/>
      <c r="D1269" s="280"/>
      <c r="E1269" s="280"/>
      <c r="F1269" s="280"/>
      <c r="G1269" s="280"/>
      <c r="H1269" s="243"/>
      <c r="I1269" s="307"/>
      <c r="J1269" s="308"/>
      <c r="K1269" s="309"/>
      <c r="L1269" s="310"/>
      <c r="N1269" s="301"/>
      <c r="O1269" s="301"/>
      <c r="P1269" s="234"/>
      <c r="Q1269" s="234"/>
      <c r="R1269" s="234"/>
      <c r="S1269" s="234"/>
      <c r="T1269" s="234"/>
      <c r="U1269" s="234"/>
      <c r="V1269" s="234"/>
      <c r="W1269" s="234"/>
      <c r="X1269" s="234"/>
      <c r="Y1269" s="234"/>
      <c r="Z1269" s="234"/>
      <c r="AA1269" s="234"/>
      <c r="AB1269" s="234"/>
      <c r="AC1269" s="234"/>
      <c r="AD1269" s="234"/>
      <c r="AE1269" s="234"/>
      <c r="AF1269" s="234"/>
      <c r="AG1269" s="234"/>
      <c r="AH1269" s="234"/>
      <c r="AI1269" s="234"/>
      <c r="AJ1269" s="234"/>
      <c r="AK1269" s="234"/>
      <c r="AL1269" s="234"/>
      <c r="AM1269" s="234"/>
      <c r="AN1269" s="234"/>
      <c r="AO1269" s="234"/>
      <c r="AP1269" s="234"/>
      <c r="AQ1269" s="234"/>
      <c r="AR1269" s="234"/>
      <c r="AS1269" s="234"/>
      <c r="AT1269" s="234"/>
      <c r="AU1269" s="234"/>
      <c r="AV1269" s="234"/>
      <c r="AW1269" s="234"/>
      <c r="AX1269" s="234"/>
      <c r="AY1269" s="234"/>
      <c r="AZ1269" s="234"/>
      <c r="BA1269" s="234"/>
      <c r="BB1269" s="234"/>
      <c r="BC1269" s="234"/>
      <c r="BD1269" s="234"/>
      <c r="BE1269" s="234"/>
      <c r="BF1269" s="234"/>
      <c r="BG1269" s="234"/>
      <c r="BH1269" s="234"/>
      <c r="BI1269" s="234"/>
      <c r="BJ1269" s="234"/>
      <c r="BK1269" s="234"/>
      <c r="BL1269" s="234"/>
      <c r="BM1269" s="234"/>
      <c r="BN1269" s="234"/>
      <c r="BO1269" s="234"/>
      <c r="BP1269" s="234"/>
      <c r="BQ1269" s="234"/>
      <c r="BR1269" s="234"/>
      <c r="BS1269" s="234"/>
      <c r="BT1269" s="234"/>
      <c r="BU1269" s="234"/>
      <c r="BV1269" s="234"/>
      <c r="BW1269" s="234"/>
      <c r="BX1269" s="234"/>
      <c r="BY1269" s="234"/>
      <c r="BZ1269" s="234"/>
      <c r="CA1269" s="234"/>
      <c r="CB1269" s="234"/>
      <c r="CC1269" s="234"/>
      <c r="CD1269" s="234"/>
      <c r="CE1269" s="234"/>
      <c r="CF1269" s="234"/>
      <c r="CG1269" s="234"/>
      <c r="CH1269" s="234"/>
      <c r="CI1269" s="234"/>
      <c r="CJ1269" s="234"/>
      <c r="CK1269" s="234"/>
      <c r="CL1269" s="234"/>
      <c r="CM1269" s="234"/>
      <c r="CN1269" s="234"/>
      <c r="CO1269" s="234"/>
      <c r="CP1269" s="234"/>
      <c r="CQ1269" s="234"/>
      <c r="CR1269" s="234"/>
      <c r="CS1269" s="234"/>
      <c r="CT1269" s="234"/>
      <c r="CU1269" s="234"/>
      <c r="CV1269" s="234"/>
      <c r="CW1269" s="234"/>
      <c r="CX1269" s="234"/>
      <c r="CY1269" s="234"/>
      <c r="CZ1269" s="234"/>
      <c r="DA1269" s="234"/>
      <c r="DB1269" s="234"/>
      <c r="DC1269" s="234"/>
      <c r="DD1269" s="234"/>
      <c r="DE1269" s="234"/>
      <c r="DF1269" s="234"/>
      <c r="DG1269" s="234"/>
      <c r="DH1269" s="234"/>
      <c r="DI1269" s="234"/>
      <c r="DJ1269" s="234"/>
      <c r="DK1269" s="234"/>
      <c r="DL1269" s="234"/>
      <c r="DM1269" s="234"/>
      <c r="DN1269" s="234"/>
      <c r="DO1269" s="234"/>
      <c r="DP1269" s="234"/>
      <c r="DQ1269" s="234"/>
      <c r="DR1269" s="234"/>
      <c r="DS1269" s="234"/>
      <c r="DT1269" s="234"/>
      <c r="DU1269" s="234"/>
      <c r="DV1269" s="234"/>
      <c r="DW1269" s="234"/>
      <c r="DX1269" s="234"/>
      <c r="DY1269" s="234"/>
      <c r="DZ1269" s="234"/>
      <c r="EA1269" s="234"/>
      <c r="EB1269" s="234"/>
      <c r="EC1269" s="234"/>
      <c r="ED1269" s="234"/>
      <c r="EE1269" s="234"/>
      <c r="EF1269" s="234"/>
      <c r="EG1269" s="234"/>
      <c r="EH1269" s="234"/>
      <c r="EI1269" s="234"/>
      <c r="EJ1269" s="234"/>
      <c r="EK1269" s="234"/>
      <c r="EL1269" s="234"/>
      <c r="EM1269" s="234"/>
      <c r="EN1269" s="234"/>
      <c r="EO1269" s="234"/>
      <c r="EP1269" s="234"/>
      <c r="EQ1269" s="234"/>
      <c r="ER1269" s="234"/>
      <c r="ES1269" s="234"/>
      <c r="ET1269" s="234"/>
      <c r="EU1269" s="234"/>
      <c r="EV1269" s="234"/>
      <c r="EW1269" s="234"/>
      <c r="EX1269" s="234"/>
      <c r="EY1269" s="234"/>
      <c r="EZ1269" s="234"/>
      <c r="FA1269" s="234"/>
      <c r="FB1269" s="234"/>
      <c r="FC1269" s="234"/>
      <c r="FD1269" s="234"/>
      <c r="FE1269" s="234"/>
      <c r="FF1269" s="234"/>
      <c r="FG1269" s="234"/>
      <c r="FH1269" s="234"/>
      <c r="FI1269" s="234"/>
      <c r="FJ1269" s="234"/>
      <c r="FK1269" s="234"/>
      <c r="FL1269" s="234"/>
      <c r="FM1269" s="234"/>
      <c r="FN1269" s="234"/>
      <c r="FO1269" s="234"/>
      <c r="FP1269" s="234"/>
      <c r="FQ1269" s="234"/>
      <c r="FR1269" s="234"/>
      <c r="FS1269" s="234"/>
      <c r="FT1269" s="234"/>
      <c r="FU1269" s="234"/>
      <c r="FV1269" s="234"/>
      <c r="FW1269" s="234"/>
      <c r="FX1269" s="234"/>
      <c r="FY1269" s="234"/>
      <c r="FZ1269" s="234"/>
      <c r="GA1269" s="234"/>
      <c r="GB1269" s="234"/>
      <c r="GC1269" s="234"/>
      <c r="GD1269" s="234"/>
      <c r="GE1269" s="234"/>
      <c r="GF1269" s="234"/>
      <c r="GG1269" s="234"/>
      <c r="GH1269" s="234"/>
      <c r="GI1269" s="234"/>
      <c r="GJ1269" s="234"/>
      <c r="GK1269" s="234"/>
      <c r="GL1269" s="234"/>
      <c r="GM1269" s="234"/>
      <c r="GN1269" s="234"/>
      <c r="GO1269" s="234"/>
      <c r="GP1269" s="234"/>
      <c r="GQ1269" s="234"/>
      <c r="GR1269" s="234"/>
      <c r="GS1269" s="234"/>
      <c r="GT1269" s="234"/>
      <c r="GU1269" s="234"/>
      <c r="GV1269" s="234"/>
      <c r="GW1269" s="234"/>
      <c r="GX1269" s="234"/>
      <c r="GY1269" s="234"/>
      <c r="GZ1269" s="234"/>
      <c r="HA1269" s="234"/>
      <c r="HB1269" s="234"/>
      <c r="HC1269" s="234"/>
      <c r="HD1269" s="234"/>
      <c r="HE1269" s="234"/>
      <c r="HF1269" s="234"/>
      <c r="HG1269" s="234"/>
      <c r="HH1269" s="234"/>
      <c r="HI1269" s="234"/>
      <c r="HJ1269" s="234"/>
      <c r="HK1269" s="234"/>
      <c r="HL1269" s="234"/>
      <c r="HM1269" s="234"/>
      <c r="HN1269" s="234"/>
      <c r="HO1269" s="234"/>
      <c r="HP1269" s="234"/>
      <c r="HQ1269" s="234"/>
      <c r="HR1269" s="234"/>
      <c r="HS1269" s="234"/>
      <c r="HT1269" s="234"/>
      <c r="HU1269" s="234"/>
      <c r="HV1269" s="234"/>
      <c r="HW1269" s="234"/>
      <c r="HX1269" s="234"/>
      <c r="HY1269" s="234"/>
      <c r="HZ1269" s="234"/>
      <c r="IA1269" s="234"/>
      <c r="IB1269" s="234"/>
      <c r="IC1269" s="234"/>
      <c r="ID1269" s="234"/>
    </row>
    <row r="1270" spans="1:238" s="311" customFormat="1">
      <c r="A1270" s="249"/>
      <c r="B1270" s="280"/>
      <c r="C1270" s="280"/>
      <c r="D1270" s="280"/>
      <c r="E1270" s="280"/>
      <c r="F1270" s="280"/>
      <c r="G1270" s="280"/>
      <c r="H1270" s="243"/>
      <c r="I1270" s="307"/>
      <c r="J1270" s="308"/>
      <c r="K1270" s="309"/>
      <c r="L1270" s="310"/>
      <c r="N1270" s="301"/>
      <c r="O1270" s="301"/>
      <c r="P1270" s="234"/>
      <c r="Q1270" s="234"/>
      <c r="R1270" s="234"/>
      <c r="S1270" s="234"/>
      <c r="T1270" s="234"/>
      <c r="U1270" s="234"/>
      <c r="V1270" s="234"/>
      <c r="W1270" s="234"/>
      <c r="X1270" s="234"/>
      <c r="Y1270" s="234"/>
      <c r="Z1270" s="234"/>
      <c r="AA1270" s="234"/>
      <c r="AB1270" s="234"/>
      <c r="AC1270" s="234"/>
      <c r="AD1270" s="234"/>
      <c r="AE1270" s="234"/>
      <c r="AF1270" s="234"/>
      <c r="AG1270" s="234"/>
      <c r="AH1270" s="234"/>
      <c r="AI1270" s="234"/>
      <c r="AJ1270" s="234"/>
      <c r="AK1270" s="234"/>
      <c r="AL1270" s="234"/>
      <c r="AM1270" s="234"/>
      <c r="AN1270" s="234"/>
      <c r="AO1270" s="234"/>
      <c r="AP1270" s="234"/>
      <c r="AQ1270" s="234"/>
      <c r="AR1270" s="234"/>
      <c r="AS1270" s="234"/>
      <c r="AT1270" s="234"/>
      <c r="AU1270" s="234"/>
      <c r="AV1270" s="234"/>
      <c r="AW1270" s="234"/>
      <c r="AX1270" s="234"/>
      <c r="AY1270" s="234"/>
      <c r="AZ1270" s="234"/>
      <c r="BA1270" s="234"/>
      <c r="BB1270" s="234"/>
      <c r="BC1270" s="234"/>
      <c r="BD1270" s="234"/>
      <c r="BE1270" s="234"/>
      <c r="BF1270" s="234"/>
      <c r="BG1270" s="234"/>
      <c r="BH1270" s="234"/>
      <c r="BI1270" s="234"/>
      <c r="BJ1270" s="234"/>
      <c r="BK1270" s="234"/>
      <c r="BL1270" s="234"/>
      <c r="BM1270" s="234"/>
      <c r="BN1270" s="234"/>
      <c r="BO1270" s="234"/>
      <c r="BP1270" s="234"/>
      <c r="BQ1270" s="234"/>
      <c r="BR1270" s="234"/>
      <c r="BS1270" s="234"/>
      <c r="BT1270" s="234"/>
      <c r="BU1270" s="234"/>
      <c r="BV1270" s="234"/>
      <c r="BW1270" s="234"/>
      <c r="BX1270" s="234"/>
      <c r="BY1270" s="234"/>
      <c r="BZ1270" s="234"/>
      <c r="CA1270" s="234"/>
      <c r="CB1270" s="234"/>
      <c r="CC1270" s="234"/>
      <c r="CD1270" s="234"/>
      <c r="CE1270" s="234"/>
      <c r="CF1270" s="234"/>
      <c r="CG1270" s="234"/>
      <c r="CH1270" s="234"/>
      <c r="CI1270" s="234"/>
      <c r="CJ1270" s="234"/>
      <c r="CK1270" s="234"/>
      <c r="CL1270" s="234"/>
      <c r="CM1270" s="234"/>
      <c r="CN1270" s="234"/>
      <c r="CO1270" s="234"/>
      <c r="CP1270" s="234"/>
      <c r="CQ1270" s="234"/>
      <c r="CR1270" s="234"/>
      <c r="CS1270" s="234"/>
      <c r="CT1270" s="234"/>
      <c r="CU1270" s="234"/>
      <c r="CV1270" s="234"/>
      <c r="CW1270" s="234"/>
      <c r="CX1270" s="234"/>
      <c r="CY1270" s="234"/>
      <c r="CZ1270" s="234"/>
      <c r="DA1270" s="234"/>
      <c r="DB1270" s="234"/>
      <c r="DC1270" s="234"/>
      <c r="DD1270" s="234"/>
      <c r="DE1270" s="234"/>
      <c r="DF1270" s="234"/>
      <c r="DG1270" s="234"/>
      <c r="DH1270" s="234"/>
      <c r="DI1270" s="234"/>
      <c r="DJ1270" s="234"/>
      <c r="DK1270" s="234"/>
      <c r="DL1270" s="234"/>
      <c r="DM1270" s="234"/>
      <c r="DN1270" s="234"/>
      <c r="DO1270" s="234"/>
      <c r="DP1270" s="234"/>
      <c r="DQ1270" s="234"/>
      <c r="DR1270" s="234"/>
      <c r="DS1270" s="234"/>
      <c r="DT1270" s="234"/>
      <c r="DU1270" s="234"/>
      <c r="DV1270" s="234"/>
      <c r="DW1270" s="234"/>
      <c r="DX1270" s="234"/>
      <c r="DY1270" s="234"/>
      <c r="DZ1270" s="234"/>
      <c r="EA1270" s="234"/>
      <c r="EB1270" s="234"/>
      <c r="EC1270" s="234"/>
      <c r="ED1270" s="234"/>
      <c r="EE1270" s="234"/>
      <c r="EF1270" s="234"/>
      <c r="EG1270" s="234"/>
      <c r="EH1270" s="234"/>
      <c r="EI1270" s="234"/>
      <c r="EJ1270" s="234"/>
      <c r="EK1270" s="234"/>
      <c r="EL1270" s="234"/>
      <c r="EM1270" s="234"/>
      <c r="EN1270" s="234"/>
      <c r="EO1270" s="234"/>
      <c r="EP1270" s="234"/>
      <c r="EQ1270" s="234"/>
      <c r="ER1270" s="234"/>
      <c r="ES1270" s="234"/>
      <c r="ET1270" s="234"/>
      <c r="EU1270" s="234"/>
      <c r="EV1270" s="234"/>
      <c r="EW1270" s="234"/>
      <c r="EX1270" s="234"/>
      <c r="EY1270" s="234"/>
      <c r="EZ1270" s="234"/>
      <c r="FA1270" s="234"/>
      <c r="FB1270" s="234"/>
      <c r="FC1270" s="234"/>
      <c r="FD1270" s="234"/>
      <c r="FE1270" s="234"/>
      <c r="FF1270" s="234"/>
      <c r="FG1270" s="234"/>
      <c r="FH1270" s="234"/>
      <c r="FI1270" s="234"/>
      <c r="FJ1270" s="234"/>
      <c r="FK1270" s="234"/>
      <c r="FL1270" s="234"/>
      <c r="FM1270" s="234"/>
      <c r="FN1270" s="234"/>
      <c r="FO1270" s="234"/>
      <c r="FP1270" s="234"/>
      <c r="FQ1270" s="234"/>
      <c r="FR1270" s="234"/>
      <c r="FS1270" s="234"/>
      <c r="FT1270" s="234"/>
      <c r="FU1270" s="234"/>
      <c r="FV1270" s="234"/>
      <c r="FW1270" s="234"/>
      <c r="FX1270" s="234"/>
      <c r="FY1270" s="234"/>
      <c r="FZ1270" s="234"/>
      <c r="GA1270" s="234"/>
      <c r="GB1270" s="234"/>
      <c r="GC1270" s="234"/>
      <c r="GD1270" s="234"/>
      <c r="GE1270" s="234"/>
      <c r="GF1270" s="234"/>
      <c r="GG1270" s="234"/>
      <c r="GH1270" s="234"/>
      <c r="GI1270" s="234"/>
      <c r="GJ1270" s="234"/>
      <c r="GK1270" s="234"/>
      <c r="GL1270" s="234"/>
      <c r="GM1270" s="234"/>
      <c r="GN1270" s="234"/>
      <c r="GO1270" s="234"/>
      <c r="GP1270" s="234"/>
      <c r="GQ1270" s="234"/>
      <c r="GR1270" s="234"/>
      <c r="GS1270" s="234"/>
      <c r="GT1270" s="234"/>
      <c r="GU1270" s="234"/>
      <c r="GV1270" s="234"/>
      <c r="GW1270" s="234"/>
      <c r="GX1270" s="234"/>
      <c r="GY1270" s="234"/>
      <c r="GZ1270" s="234"/>
      <c r="HA1270" s="234"/>
      <c r="HB1270" s="234"/>
      <c r="HC1270" s="234"/>
      <c r="HD1270" s="234"/>
      <c r="HE1270" s="234"/>
      <c r="HF1270" s="234"/>
      <c r="HG1270" s="234"/>
      <c r="HH1270" s="234"/>
      <c r="HI1270" s="234"/>
      <c r="HJ1270" s="234"/>
      <c r="HK1270" s="234"/>
      <c r="HL1270" s="234"/>
      <c r="HM1270" s="234"/>
      <c r="HN1270" s="234"/>
      <c r="HO1270" s="234"/>
      <c r="HP1270" s="234"/>
      <c r="HQ1270" s="234"/>
      <c r="HR1270" s="234"/>
      <c r="HS1270" s="234"/>
      <c r="HT1270" s="234"/>
      <c r="HU1270" s="234"/>
      <c r="HV1270" s="234"/>
      <c r="HW1270" s="234"/>
      <c r="HX1270" s="234"/>
      <c r="HY1270" s="234"/>
      <c r="HZ1270" s="234"/>
      <c r="IA1270" s="234"/>
      <c r="IB1270" s="234"/>
      <c r="IC1270" s="234"/>
      <c r="ID1270" s="234"/>
    </row>
    <row r="1271" spans="1:238" s="311" customFormat="1">
      <c r="A1271" s="249"/>
      <c r="B1271" s="280"/>
      <c r="C1271" s="280"/>
      <c r="D1271" s="280"/>
      <c r="E1271" s="280"/>
      <c r="F1271" s="280"/>
      <c r="G1271" s="280"/>
      <c r="H1271" s="243"/>
      <c r="I1271" s="307"/>
      <c r="J1271" s="308"/>
      <c r="K1271" s="309"/>
      <c r="L1271" s="310"/>
      <c r="N1271" s="301"/>
      <c r="O1271" s="301"/>
      <c r="P1271" s="234"/>
      <c r="Q1271" s="234"/>
      <c r="R1271" s="234"/>
      <c r="S1271" s="234"/>
      <c r="T1271" s="234"/>
      <c r="U1271" s="234"/>
      <c r="V1271" s="234"/>
      <c r="W1271" s="234"/>
      <c r="X1271" s="234"/>
      <c r="Y1271" s="234"/>
      <c r="Z1271" s="234"/>
      <c r="AA1271" s="234"/>
      <c r="AB1271" s="234"/>
      <c r="AC1271" s="234"/>
      <c r="AD1271" s="234"/>
      <c r="AE1271" s="234"/>
      <c r="AF1271" s="234"/>
      <c r="AG1271" s="234"/>
      <c r="AH1271" s="234"/>
      <c r="AI1271" s="234"/>
      <c r="AJ1271" s="234"/>
      <c r="AK1271" s="234"/>
      <c r="AL1271" s="234"/>
      <c r="AM1271" s="234"/>
      <c r="AN1271" s="234"/>
      <c r="AO1271" s="234"/>
      <c r="AP1271" s="234"/>
      <c r="AQ1271" s="234"/>
      <c r="AR1271" s="234"/>
      <c r="AS1271" s="234"/>
      <c r="AT1271" s="234"/>
      <c r="AU1271" s="234"/>
      <c r="AV1271" s="234"/>
      <c r="AW1271" s="234"/>
      <c r="AX1271" s="234"/>
      <c r="AY1271" s="234"/>
      <c r="AZ1271" s="234"/>
      <c r="BA1271" s="234"/>
      <c r="BB1271" s="234"/>
      <c r="BC1271" s="234"/>
      <c r="BD1271" s="234"/>
      <c r="BE1271" s="234"/>
      <c r="BF1271" s="234"/>
      <c r="BG1271" s="234"/>
      <c r="BH1271" s="234"/>
      <c r="BI1271" s="234"/>
      <c r="BJ1271" s="234"/>
      <c r="BK1271" s="234"/>
      <c r="BL1271" s="234"/>
      <c r="BM1271" s="234"/>
      <c r="BN1271" s="234"/>
      <c r="BO1271" s="234"/>
      <c r="BP1271" s="234"/>
      <c r="BQ1271" s="234"/>
      <c r="BR1271" s="234"/>
      <c r="BS1271" s="234"/>
      <c r="BT1271" s="234"/>
      <c r="BU1271" s="234"/>
      <c r="BV1271" s="234"/>
      <c r="BW1271" s="234"/>
      <c r="BX1271" s="234"/>
      <c r="BY1271" s="234"/>
      <c r="BZ1271" s="234"/>
      <c r="CA1271" s="234"/>
      <c r="CB1271" s="234"/>
      <c r="CC1271" s="234"/>
      <c r="CD1271" s="234"/>
      <c r="CE1271" s="234"/>
      <c r="CF1271" s="234"/>
      <c r="CG1271" s="234"/>
      <c r="CH1271" s="234"/>
      <c r="CI1271" s="234"/>
      <c r="CJ1271" s="234"/>
      <c r="CK1271" s="234"/>
      <c r="CL1271" s="234"/>
      <c r="CM1271" s="234"/>
      <c r="CN1271" s="234"/>
      <c r="CO1271" s="234"/>
      <c r="CP1271" s="234"/>
      <c r="CQ1271" s="234"/>
      <c r="CR1271" s="234"/>
      <c r="CS1271" s="234"/>
      <c r="CT1271" s="234"/>
      <c r="CU1271" s="234"/>
      <c r="CV1271" s="234"/>
      <c r="CW1271" s="234"/>
      <c r="CX1271" s="234"/>
      <c r="CY1271" s="234"/>
      <c r="CZ1271" s="234"/>
      <c r="DA1271" s="234"/>
      <c r="DB1271" s="234"/>
      <c r="DC1271" s="234"/>
      <c r="DD1271" s="234"/>
      <c r="DE1271" s="234"/>
      <c r="DF1271" s="234"/>
      <c r="DG1271" s="234"/>
      <c r="DH1271" s="234"/>
      <c r="DI1271" s="234"/>
      <c r="DJ1271" s="234"/>
      <c r="DK1271" s="234"/>
      <c r="DL1271" s="234"/>
      <c r="DM1271" s="234"/>
      <c r="DN1271" s="234"/>
      <c r="DO1271" s="234"/>
      <c r="DP1271" s="234"/>
      <c r="DQ1271" s="234"/>
      <c r="DR1271" s="234"/>
      <c r="DS1271" s="234"/>
      <c r="DT1271" s="234"/>
      <c r="DU1271" s="234"/>
      <c r="DV1271" s="234"/>
      <c r="DW1271" s="234"/>
      <c r="DX1271" s="234"/>
      <c r="DY1271" s="234"/>
      <c r="DZ1271" s="234"/>
      <c r="EA1271" s="234"/>
      <c r="EB1271" s="234"/>
      <c r="EC1271" s="234"/>
      <c r="ED1271" s="234"/>
      <c r="EE1271" s="234"/>
      <c r="EF1271" s="234"/>
      <c r="EG1271" s="234"/>
      <c r="EH1271" s="234"/>
      <c r="EI1271" s="234"/>
      <c r="EJ1271" s="234"/>
      <c r="EK1271" s="234"/>
      <c r="EL1271" s="234"/>
      <c r="EM1271" s="234"/>
      <c r="EN1271" s="234"/>
      <c r="EO1271" s="234"/>
      <c r="EP1271" s="234"/>
      <c r="EQ1271" s="234"/>
      <c r="ER1271" s="234"/>
      <c r="ES1271" s="234"/>
      <c r="ET1271" s="234"/>
      <c r="EU1271" s="234"/>
      <c r="EV1271" s="234"/>
      <c r="EW1271" s="234"/>
      <c r="EX1271" s="234"/>
      <c r="EY1271" s="234"/>
      <c r="EZ1271" s="234"/>
      <c r="FA1271" s="234"/>
      <c r="FB1271" s="234"/>
      <c r="FC1271" s="234"/>
      <c r="FD1271" s="234"/>
      <c r="FE1271" s="234"/>
      <c r="FF1271" s="234"/>
      <c r="FG1271" s="234"/>
      <c r="FH1271" s="234"/>
      <c r="FI1271" s="234"/>
      <c r="FJ1271" s="234"/>
      <c r="FK1271" s="234"/>
      <c r="FL1271" s="234"/>
      <c r="FM1271" s="234"/>
      <c r="FN1271" s="234"/>
      <c r="FO1271" s="234"/>
      <c r="FP1271" s="234"/>
      <c r="FQ1271" s="234"/>
      <c r="FR1271" s="234"/>
      <c r="FS1271" s="234"/>
      <c r="FT1271" s="234"/>
      <c r="FU1271" s="234"/>
      <c r="FV1271" s="234"/>
      <c r="FW1271" s="234"/>
      <c r="FX1271" s="234"/>
      <c r="FY1271" s="234"/>
      <c r="FZ1271" s="234"/>
      <c r="GA1271" s="234"/>
      <c r="GB1271" s="234"/>
      <c r="GC1271" s="234"/>
      <c r="GD1271" s="234"/>
      <c r="GE1271" s="234"/>
      <c r="GF1271" s="234"/>
      <c r="GG1271" s="234"/>
      <c r="GH1271" s="234"/>
      <c r="GI1271" s="234"/>
      <c r="GJ1271" s="234"/>
      <c r="GK1271" s="234"/>
      <c r="GL1271" s="234"/>
      <c r="GM1271" s="234"/>
      <c r="GN1271" s="234"/>
      <c r="GO1271" s="234"/>
      <c r="GP1271" s="234"/>
      <c r="GQ1271" s="234"/>
      <c r="GR1271" s="234"/>
      <c r="GS1271" s="234"/>
      <c r="GT1271" s="234"/>
      <c r="GU1271" s="234"/>
      <c r="GV1271" s="234"/>
      <c r="GW1271" s="234"/>
      <c r="GX1271" s="234"/>
      <c r="GY1271" s="234"/>
      <c r="GZ1271" s="234"/>
      <c r="HA1271" s="234"/>
      <c r="HB1271" s="234"/>
      <c r="HC1271" s="234"/>
      <c r="HD1271" s="234"/>
      <c r="HE1271" s="234"/>
      <c r="HF1271" s="234"/>
      <c r="HG1271" s="234"/>
      <c r="HH1271" s="234"/>
      <c r="HI1271" s="234"/>
      <c r="HJ1271" s="234"/>
      <c r="HK1271" s="234"/>
      <c r="HL1271" s="234"/>
      <c r="HM1271" s="234"/>
      <c r="HN1271" s="234"/>
      <c r="HO1271" s="234"/>
      <c r="HP1271" s="234"/>
      <c r="HQ1271" s="234"/>
      <c r="HR1271" s="234"/>
      <c r="HS1271" s="234"/>
      <c r="HT1271" s="234"/>
      <c r="HU1271" s="234"/>
      <c r="HV1271" s="234"/>
      <c r="HW1271" s="234"/>
      <c r="HX1271" s="234"/>
      <c r="HY1271" s="234"/>
      <c r="HZ1271" s="234"/>
      <c r="IA1271" s="234"/>
      <c r="IB1271" s="234"/>
      <c r="IC1271" s="234"/>
      <c r="ID1271" s="234"/>
    </row>
    <row r="1272" spans="1:238" s="311" customFormat="1">
      <c r="A1272" s="249"/>
      <c r="B1272" s="280"/>
      <c r="C1272" s="280"/>
      <c r="D1272" s="280"/>
      <c r="E1272" s="280"/>
      <c r="F1272" s="280"/>
      <c r="G1272" s="280"/>
      <c r="H1272" s="243"/>
      <c r="I1272" s="307"/>
      <c r="J1272" s="308"/>
      <c r="K1272" s="309"/>
      <c r="L1272" s="310"/>
      <c r="N1272" s="301"/>
      <c r="O1272" s="301"/>
      <c r="P1272" s="234"/>
      <c r="Q1272" s="234"/>
      <c r="R1272" s="234"/>
      <c r="S1272" s="234"/>
      <c r="T1272" s="234"/>
      <c r="U1272" s="234"/>
      <c r="V1272" s="234"/>
      <c r="W1272" s="234"/>
      <c r="X1272" s="234"/>
      <c r="Y1272" s="234"/>
      <c r="Z1272" s="234"/>
      <c r="AA1272" s="234"/>
      <c r="AB1272" s="234"/>
      <c r="AC1272" s="234"/>
      <c r="AD1272" s="234"/>
      <c r="AE1272" s="234"/>
      <c r="AF1272" s="234"/>
      <c r="AG1272" s="234"/>
      <c r="AH1272" s="234"/>
      <c r="AI1272" s="234"/>
      <c r="AJ1272" s="234"/>
      <c r="AK1272" s="234"/>
      <c r="AL1272" s="234"/>
      <c r="AM1272" s="234"/>
      <c r="AN1272" s="234"/>
      <c r="AO1272" s="234"/>
      <c r="AP1272" s="234"/>
      <c r="AQ1272" s="234"/>
      <c r="AR1272" s="234"/>
      <c r="AS1272" s="234"/>
      <c r="AT1272" s="234"/>
      <c r="AU1272" s="234"/>
      <c r="AV1272" s="234"/>
      <c r="AW1272" s="234"/>
      <c r="AX1272" s="234"/>
      <c r="AY1272" s="234"/>
      <c r="AZ1272" s="234"/>
      <c r="BA1272" s="234"/>
      <c r="BB1272" s="234"/>
      <c r="BC1272" s="234"/>
      <c r="BD1272" s="234"/>
      <c r="BE1272" s="234"/>
      <c r="BF1272" s="234"/>
      <c r="BG1272" s="234"/>
      <c r="BH1272" s="234"/>
      <c r="BI1272" s="234"/>
      <c r="BJ1272" s="234"/>
      <c r="BK1272" s="234"/>
      <c r="BL1272" s="234"/>
      <c r="BM1272" s="234"/>
      <c r="BN1272" s="234"/>
      <c r="BO1272" s="234"/>
      <c r="BP1272" s="234"/>
      <c r="BQ1272" s="234"/>
      <c r="BR1272" s="234"/>
      <c r="BS1272" s="234"/>
      <c r="BT1272" s="234"/>
      <c r="BU1272" s="234"/>
      <c r="BV1272" s="234"/>
      <c r="BW1272" s="234"/>
      <c r="BX1272" s="234"/>
      <c r="BY1272" s="234"/>
      <c r="BZ1272" s="234"/>
      <c r="CA1272" s="234"/>
      <c r="CB1272" s="234"/>
      <c r="CC1272" s="234"/>
      <c r="CD1272" s="234"/>
      <c r="CE1272" s="234"/>
      <c r="CF1272" s="234"/>
      <c r="CG1272" s="234"/>
      <c r="CH1272" s="234"/>
      <c r="CI1272" s="234"/>
      <c r="CJ1272" s="234"/>
      <c r="CK1272" s="234"/>
      <c r="CL1272" s="234"/>
      <c r="CM1272" s="234"/>
      <c r="CN1272" s="234"/>
      <c r="CO1272" s="234"/>
      <c r="CP1272" s="234"/>
      <c r="CQ1272" s="234"/>
      <c r="CR1272" s="234"/>
      <c r="CS1272" s="234"/>
      <c r="CT1272" s="234"/>
      <c r="CU1272" s="234"/>
      <c r="CV1272" s="234"/>
      <c r="CW1272" s="234"/>
      <c r="CX1272" s="234"/>
      <c r="CY1272" s="234"/>
      <c r="CZ1272" s="234"/>
      <c r="DA1272" s="234"/>
      <c r="DB1272" s="234"/>
      <c r="DC1272" s="234"/>
      <c r="DD1272" s="234"/>
      <c r="DE1272" s="234"/>
      <c r="DF1272" s="234"/>
      <c r="DG1272" s="234"/>
      <c r="DH1272" s="234"/>
      <c r="DI1272" s="234"/>
      <c r="DJ1272" s="234"/>
      <c r="DK1272" s="234"/>
      <c r="DL1272" s="234"/>
      <c r="DM1272" s="234"/>
      <c r="DN1272" s="234"/>
      <c r="DO1272" s="234"/>
      <c r="DP1272" s="234"/>
      <c r="DQ1272" s="234"/>
      <c r="DR1272" s="234"/>
      <c r="DS1272" s="234"/>
      <c r="DT1272" s="234"/>
      <c r="DU1272" s="234"/>
      <c r="DV1272" s="234"/>
      <c r="DW1272" s="234"/>
      <c r="DX1272" s="234"/>
      <c r="DY1272" s="234"/>
      <c r="DZ1272" s="234"/>
      <c r="EA1272" s="234"/>
      <c r="EB1272" s="234"/>
      <c r="EC1272" s="234"/>
      <c r="ED1272" s="234"/>
      <c r="EE1272" s="234"/>
      <c r="EF1272" s="234"/>
      <c r="EG1272" s="234"/>
      <c r="EH1272" s="234"/>
      <c r="EI1272" s="234"/>
      <c r="EJ1272" s="234"/>
      <c r="EK1272" s="234"/>
      <c r="EL1272" s="234"/>
      <c r="EM1272" s="234"/>
      <c r="EN1272" s="234"/>
      <c r="EO1272" s="234"/>
      <c r="EP1272" s="234"/>
      <c r="EQ1272" s="234"/>
      <c r="ER1272" s="234"/>
      <c r="ES1272" s="234"/>
      <c r="ET1272" s="234"/>
      <c r="EU1272" s="234"/>
      <c r="EV1272" s="234"/>
      <c r="EW1272" s="234"/>
      <c r="EX1272" s="234"/>
      <c r="EY1272" s="234"/>
      <c r="EZ1272" s="234"/>
      <c r="FA1272" s="234"/>
      <c r="FB1272" s="234"/>
      <c r="FC1272" s="234"/>
      <c r="FD1272" s="234"/>
      <c r="FE1272" s="234"/>
      <c r="FF1272" s="234"/>
      <c r="FG1272" s="234"/>
      <c r="FH1272" s="234"/>
      <c r="FI1272" s="234"/>
      <c r="FJ1272" s="234"/>
      <c r="FK1272" s="234"/>
      <c r="FL1272" s="234"/>
      <c r="FM1272" s="234"/>
      <c r="FN1272" s="234"/>
      <c r="FO1272" s="234"/>
      <c r="FP1272" s="234"/>
      <c r="FQ1272" s="234"/>
      <c r="FR1272" s="234"/>
      <c r="FS1272" s="234"/>
      <c r="FT1272" s="234"/>
      <c r="FU1272" s="234"/>
      <c r="FV1272" s="234"/>
      <c r="FW1272" s="234"/>
      <c r="FX1272" s="234"/>
      <c r="FY1272" s="234"/>
      <c r="FZ1272" s="234"/>
      <c r="GA1272" s="234"/>
      <c r="GB1272" s="234"/>
      <c r="GC1272" s="234"/>
      <c r="GD1272" s="234"/>
      <c r="GE1272" s="234"/>
      <c r="GF1272" s="234"/>
      <c r="GG1272" s="234"/>
      <c r="GH1272" s="234"/>
      <c r="GI1272" s="234"/>
      <c r="GJ1272" s="234"/>
      <c r="GK1272" s="234"/>
      <c r="GL1272" s="234"/>
      <c r="GM1272" s="234"/>
      <c r="GN1272" s="234"/>
      <c r="GO1272" s="234"/>
      <c r="GP1272" s="234"/>
      <c r="GQ1272" s="234"/>
      <c r="GR1272" s="234"/>
      <c r="GS1272" s="234"/>
      <c r="GT1272" s="234"/>
      <c r="GU1272" s="234"/>
      <c r="GV1272" s="234"/>
      <c r="GW1272" s="234"/>
      <c r="GX1272" s="234"/>
      <c r="GY1272" s="234"/>
      <c r="GZ1272" s="234"/>
      <c r="HA1272" s="234"/>
      <c r="HB1272" s="234"/>
      <c r="HC1272" s="234"/>
      <c r="HD1272" s="234"/>
      <c r="HE1272" s="234"/>
      <c r="HF1272" s="234"/>
      <c r="HG1272" s="234"/>
      <c r="HH1272" s="234"/>
      <c r="HI1272" s="234"/>
      <c r="HJ1272" s="234"/>
      <c r="HK1272" s="234"/>
      <c r="HL1272" s="234"/>
      <c r="HM1272" s="234"/>
      <c r="HN1272" s="234"/>
      <c r="HO1272" s="234"/>
      <c r="HP1272" s="234"/>
      <c r="HQ1272" s="234"/>
      <c r="HR1272" s="234"/>
      <c r="HS1272" s="234"/>
      <c r="HT1272" s="234"/>
      <c r="HU1272" s="234"/>
      <c r="HV1272" s="234"/>
      <c r="HW1272" s="234"/>
      <c r="HX1272" s="234"/>
      <c r="HY1272" s="234"/>
      <c r="HZ1272" s="234"/>
      <c r="IA1272" s="234"/>
      <c r="IB1272" s="234"/>
      <c r="IC1272" s="234"/>
      <c r="ID1272" s="234"/>
    </row>
    <row r="1273" spans="1:238" s="311" customFormat="1">
      <c r="A1273" s="249"/>
      <c r="B1273" s="280"/>
      <c r="C1273" s="280"/>
      <c r="D1273" s="280"/>
      <c r="E1273" s="280"/>
      <c r="F1273" s="280"/>
      <c r="G1273" s="280"/>
      <c r="H1273" s="243"/>
      <c r="I1273" s="307"/>
      <c r="J1273" s="308"/>
      <c r="K1273" s="309"/>
      <c r="L1273" s="310"/>
      <c r="N1273" s="301"/>
      <c r="O1273" s="301"/>
      <c r="P1273" s="234"/>
      <c r="Q1273" s="234"/>
      <c r="R1273" s="234"/>
      <c r="S1273" s="234"/>
      <c r="T1273" s="234"/>
      <c r="U1273" s="234"/>
      <c r="V1273" s="234"/>
      <c r="W1273" s="234"/>
      <c r="X1273" s="234"/>
      <c r="Y1273" s="234"/>
      <c r="Z1273" s="234"/>
      <c r="AA1273" s="234"/>
      <c r="AB1273" s="234"/>
      <c r="AC1273" s="234"/>
      <c r="AD1273" s="234"/>
      <c r="AE1273" s="234"/>
      <c r="AF1273" s="234"/>
      <c r="AG1273" s="234"/>
      <c r="AH1273" s="234"/>
      <c r="AI1273" s="234"/>
      <c r="AJ1273" s="234"/>
      <c r="AK1273" s="234"/>
      <c r="AL1273" s="234"/>
      <c r="AM1273" s="234"/>
      <c r="AN1273" s="234"/>
      <c r="AO1273" s="234"/>
      <c r="AP1273" s="234"/>
      <c r="AQ1273" s="234"/>
      <c r="AR1273" s="234"/>
      <c r="AS1273" s="234"/>
      <c r="AT1273" s="234"/>
      <c r="AU1273" s="234"/>
      <c r="AV1273" s="234"/>
      <c r="AW1273" s="234"/>
      <c r="AX1273" s="234"/>
      <c r="AY1273" s="234"/>
      <c r="AZ1273" s="234"/>
      <c r="BA1273" s="234"/>
      <c r="BB1273" s="234"/>
      <c r="BC1273" s="234"/>
      <c r="BD1273" s="234"/>
      <c r="BE1273" s="234"/>
      <c r="BF1273" s="234"/>
      <c r="BG1273" s="234"/>
      <c r="BH1273" s="234"/>
      <c r="BI1273" s="234"/>
      <c r="BJ1273" s="234"/>
      <c r="BK1273" s="234"/>
      <c r="BL1273" s="234"/>
      <c r="BM1273" s="234"/>
      <c r="BN1273" s="234"/>
      <c r="BO1273" s="234"/>
      <c r="BP1273" s="234"/>
      <c r="BQ1273" s="234"/>
      <c r="BR1273" s="234"/>
      <c r="BS1273" s="234"/>
      <c r="BT1273" s="234"/>
      <c r="BU1273" s="234"/>
      <c r="BV1273" s="234"/>
      <c r="BW1273" s="234"/>
      <c r="BX1273" s="234"/>
      <c r="BY1273" s="234"/>
      <c r="BZ1273" s="234"/>
      <c r="CA1273" s="234"/>
      <c r="CB1273" s="234"/>
      <c r="CC1273" s="234"/>
      <c r="CD1273" s="234"/>
      <c r="CE1273" s="234"/>
      <c r="CF1273" s="234"/>
      <c r="CG1273" s="234"/>
      <c r="CH1273" s="234"/>
      <c r="CI1273" s="234"/>
      <c r="CJ1273" s="234"/>
      <c r="CK1273" s="234"/>
      <c r="CL1273" s="234"/>
      <c r="CM1273" s="234"/>
      <c r="CN1273" s="234"/>
      <c r="CO1273" s="234"/>
      <c r="CP1273" s="234"/>
      <c r="CQ1273" s="234"/>
      <c r="CR1273" s="234"/>
      <c r="CS1273" s="234"/>
      <c r="CT1273" s="234"/>
      <c r="CU1273" s="234"/>
      <c r="CV1273" s="234"/>
      <c r="CW1273" s="234"/>
      <c r="CX1273" s="234"/>
      <c r="CY1273" s="234"/>
      <c r="CZ1273" s="234"/>
      <c r="DA1273" s="234"/>
      <c r="DB1273" s="234"/>
      <c r="DC1273" s="234"/>
      <c r="DD1273" s="234"/>
      <c r="DE1273" s="234"/>
      <c r="DF1273" s="234"/>
      <c r="DG1273" s="234"/>
      <c r="DH1273" s="234"/>
      <c r="DI1273" s="234"/>
      <c r="DJ1273" s="234"/>
      <c r="DK1273" s="234"/>
      <c r="DL1273" s="234"/>
      <c r="DM1273" s="234"/>
      <c r="DN1273" s="234"/>
      <c r="DO1273" s="234"/>
      <c r="DP1273" s="234"/>
      <c r="DQ1273" s="234"/>
      <c r="DR1273" s="234"/>
      <c r="DS1273" s="234"/>
      <c r="DT1273" s="234"/>
      <c r="DU1273" s="234"/>
      <c r="DV1273" s="234"/>
      <c r="DW1273" s="234"/>
      <c r="DX1273" s="234"/>
      <c r="DY1273" s="234"/>
      <c r="DZ1273" s="234"/>
      <c r="EA1273" s="234"/>
      <c r="EB1273" s="234"/>
      <c r="EC1273" s="234"/>
      <c r="ED1273" s="234"/>
      <c r="EE1273" s="234"/>
      <c r="EF1273" s="234"/>
      <c r="EG1273" s="234"/>
      <c r="EH1273" s="234"/>
      <c r="EI1273" s="234"/>
      <c r="EJ1273" s="234"/>
      <c r="EK1273" s="234"/>
      <c r="EL1273" s="234"/>
      <c r="EM1273" s="234"/>
      <c r="EN1273" s="234"/>
      <c r="EO1273" s="234"/>
      <c r="EP1273" s="234"/>
      <c r="EQ1273" s="234"/>
      <c r="ER1273" s="234"/>
      <c r="ES1273" s="234"/>
      <c r="ET1273" s="234"/>
      <c r="EU1273" s="234"/>
      <c r="EV1273" s="234"/>
      <c r="EW1273" s="234"/>
      <c r="EX1273" s="234"/>
      <c r="EY1273" s="234"/>
      <c r="EZ1273" s="234"/>
      <c r="FA1273" s="234"/>
      <c r="FB1273" s="234"/>
      <c r="FC1273" s="234"/>
      <c r="FD1273" s="234"/>
      <c r="FE1273" s="234"/>
      <c r="FF1273" s="234"/>
      <c r="FG1273" s="234"/>
      <c r="FH1273" s="234"/>
      <c r="FI1273" s="234"/>
      <c r="FJ1273" s="234"/>
      <c r="FK1273" s="234"/>
      <c r="FL1273" s="234"/>
      <c r="FM1273" s="234"/>
      <c r="FN1273" s="234"/>
      <c r="FO1273" s="234"/>
      <c r="FP1273" s="234"/>
      <c r="FQ1273" s="234"/>
      <c r="FR1273" s="234"/>
      <c r="FS1273" s="234"/>
      <c r="FT1273" s="234"/>
      <c r="FU1273" s="234"/>
      <c r="FV1273" s="234"/>
      <c r="FW1273" s="234"/>
      <c r="FX1273" s="234"/>
      <c r="FY1273" s="234"/>
      <c r="FZ1273" s="234"/>
      <c r="GA1273" s="234"/>
      <c r="GB1273" s="234"/>
      <c r="GC1273" s="234"/>
      <c r="GD1273" s="234"/>
      <c r="GE1273" s="234"/>
      <c r="GF1273" s="234"/>
      <c r="GG1273" s="234"/>
      <c r="GH1273" s="234"/>
      <c r="GI1273" s="234"/>
      <c r="GJ1273" s="234"/>
      <c r="GK1273" s="234"/>
      <c r="GL1273" s="234"/>
      <c r="GM1273" s="234"/>
      <c r="GN1273" s="234"/>
      <c r="GO1273" s="234"/>
      <c r="GP1273" s="234"/>
      <c r="GQ1273" s="234"/>
      <c r="GR1273" s="234"/>
      <c r="GS1273" s="234"/>
      <c r="GT1273" s="234"/>
      <c r="GU1273" s="234"/>
      <c r="GV1273" s="234"/>
      <c r="GW1273" s="234"/>
      <c r="GX1273" s="234"/>
      <c r="GY1273" s="234"/>
      <c r="GZ1273" s="234"/>
      <c r="HA1273" s="234"/>
      <c r="HB1273" s="234"/>
      <c r="HC1273" s="234"/>
      <c r="HD1273" s="234"/>
      <c r="HE1273" s="234"/>
      <c r="HF1273" s="234"/>
      <c r="HG1273" s="234"/>
      <c r="HH1273" s="234"/>
      <c r="HI1273" s="234"/>
      <c r="HJ1273" s="234"/>
      <c r="HK1273" s="234"/>
      <c r="HL1273" s="234"/>
      <c r="HM1273" s="234"/>
      <c r="HN1273" s="234"/>
      <c r="HO1273" s="234"/>
      <c r="HP1273" s="234"/>
      <c r="HQ1273" s="234"/>
      <c r="HR1273" s="234"/>
      <c r="HS1273" s="234"/>
      <c r="HT1273" s="234"/>
      <c r="HU1273" s="234"/>
      <c r="HV1273" s="234"/>
      <c r="HW1273" s="234"/>
      <c r="HX1273" s="234"/>
      <c r="HY1273" s="234"/>
      <c r="HZ1273" s="234"/>
      <c r="IA1273" s="234"/>
      <c r="IB1273" s="234"/>
      <c r="IC1273" s="234"/>
      <c r="ID1273" s="234"/>
    </row>
    <row r="1274" spans="1:238" s="311" customFormat="1">
      <c r="A1274" s="249"/>
      <c r="B1274" s="280"/>
      <c r="C1274" s="280"/>
      <c r="D1274" s="280"/>
      <c r="E1274" s="280"/>
      <c r="F1274" s="280"/>
      <c r="G1274" s="280"/>
      <c r="H1274" s="243"/>
      <c r="I1274" s="307"/>
      <c r="J1274" s="308"/>
      <c r="K1274" s="309"/>
      <c r="L1274" s="310"/>
      <c r="N1274" s="301"/>
      <c r="O1274" s="301"/>
      <c r="P1274" s="234"/>
      <c r="Q1274" s="234"/>
      <c r="R1274" s="234"/>
      <c r="S1274" s="234"/>
      <c r="T1274" s="234"/>
      <c r="U1274" s="234"/>
      <c r="V1274" s="234"/>
      <c r="W1274" s="234"/>
      <c r="X1274" s="234"/>
      <c r="Y1274" s="234"/>
      <c r="Z1274" s="234"/>
      <c r="AA1274" s="234"/>
      <c r="AB1274" s="234"/>
      <c r="AC1274" s="234"/>
      <c r="AD1274" s="234"/>
      <c r="AE1274" s="234"/>
      <c r="AF1274" s="234"/>
      <c r="AG1274" s="234"/>
      <c r="AH1274" s="234"/>
      <c r="AI1274" s="234"/>
      <c r="AJ1274" s="234"/>
      <c r="AK1274" s="234"/>
      <c r="AL1274" s="234"/>
      <c r="AM1274" s="234"/>
      <c r="AN1274" s="234"/>
      <c r="AO1274" s="234"/>
      <c r="AP1274" s="234"/>
      <c r="AQ1274" s="234"/>
      <c r="AR1274" s="234"/>
      <c r="AS1274" s="234"/>
      <c r="AT1274" s="234"/>
      <c r="AU1274" s="234"/>
      <c r="AV1274" s="234"/>
      <c r="AW1274" s="234"/>
      <c r="AX1274" s="234"/>
      <c r="AY1274" s="234"/>
      <c r="AZ1274" s="234"/>
      <c r="BA1274" s="234"/>
      <c r="BB1274" s="234"/>
      <c r="BC1274" s="234"/>
      <c r="BD1274" s="234"/>
      <c r="BE1274" s="234"/>
      <c r="BF1274" s="234"/>
      <c r="BG1274" s="234"/>
      <c r="BH1274" s="234"/>
      <c r="BI1274" s="234"/>
      <c r="BJ1274" s="234"/>
      <c r="BK1274" s="234"/>
      <c r="BL1274" s="234"/>
      <c r="BM1274" s="234"/>
      <c r="BN1274" s="234"/>
      <c r="BO1274" s="234"/>
      <c r="BP1274" s="234"/>
      <c r="BQ1274" s="234"/>
      <c r="BR1274" s="234"/>
      <c r="BS1274" s="234"/>
      <c r="BT1274" s="234"/>
      <c r="BU1274" s="234"/>
      <c r="BV1274" s="234"/>
      <c r="BW1274" s="234"/>
      <c r="BX1274" s="234"/>
      <c r="BY1274" s="234"/>
      <c r="BZ1274" s="234"/>
      <c r="CA1274" s="234"/>
      <c r="CB1274" s="234"/>
      <c r="CC1274" s="234"/>
      <c r="CD1274" s="234"/>
      <c r="CE1274" s="234"/>
      <c r="CF1274" s="234"/>
      <c r="CG1274" s="234"/>
      <c r="CH1274" s="234"/>
      <c r="CI1274" s="234"/>
      <c r="CJ1274" s="234"/>
      <c r="CK1274" s="234"/>
      <c r="CL1274" s="234"/>
      <c r="CM1274" s="234"/>
      <c r="CN1274" s="234"/>
      <c r="CO1274" s="234"/>
      <c r="CP1274" s="234"/>
      <c r="CQ1274" s="234"/>
      <c r="CR1274" s="234"/>
      <c r="CS1274" s="234"/>
      <c r="CT1274" s="234"/>
      <c r="CU1274" s="234"/>
      <c r="CV1274" s="234"/>
      <c r="CW1274" s="234"/>
      <c r="CX1274" s="234"/>
      <c r="CY1274" s="234"/>
      <c r="CZ1274" s="234"/>
      <c r="DA1274" s="234"/>
      <c r="DB1274" s="234"/>
      <c r="DC1274" s="234"/>
      <c r="DD1274" s="234"/>
      <c r="DE1274" s="234"/>
      <c r="DF1274" s="234"/>
      <c r="DG1274" s="234"/>
      <c r="DH1274" s="234"/>
      <c r="DI1274" s="234"/>
      <c r="DJ1274" s="234"/>
      <c r="DK1274" s="234"/>
      <c r="DL1274" s="234"/>
      <c r="DM1274" s="234"/>
      <c r="DN1274" s="234"/>
      <c r="DO1274" s="234"/>
      <c r="DP1274" s="234"/>
      <c r="DQ1274" s="234"/>
      <c r="DR1274" s="234"/>
      <c r="DS1274" s="234"/>
      <c r="DT1274" s="234"/>
      <c r="DU1274" s="234"/>
      <c r="DV1274" s="234"/>
      <c r="DW1274" s="234"/>
      <c r="DX1274" s="234"/>
      <c r="DY1274" s="234"/>
      <c r="DZ1274" s="234"/>
      <c r="EA1274" s="234"/>
      <c r="EB1274" s="234"/>
      <c r="EC1274" s="234"/>
      <c r="ED1274" s="234"/>
      <c r="EE1274" s="234"/>
      <c r="EF1274" s="234"/>
      <c r="EG1274" s="234"/>
      <c r="EH1274" s="234"/>
      <c r="EI1274" s="234"/>
      <c r="EJ1274" s="234"/>
      <c r="EK1274" s="234"/>
      <c r="EL1274" s="234"/>
      <c r="EM1274" s="234"/>
      <c r="EN1274" s="234"/>
      <c r="EO1274" s="234"/>
      <c r="EP1274" s="234"/>
      <c r="EQ1274" s="234"/>
      <c r="ER1274" s="234"/>
      <c r="ES1274" s="234"/>
      <c r="ET1274" s="234"/>
      <c r="EU1274" s="234"/>
      <c r="EV1274" s="234"/>
      <c r="EW1274" s="234"/>
      <c r="EX1274" s="234"/>
      <c r="EY1274" s="234"/>
      <c r="EZ1274" s="234"/>
      <c r="FA1274" s="234"/>
      <c r="FB1274" s="234"/>
      <c r="FC1274" s="234"/>
      <c r="FD1274" s="234"/>
      <c r="FE1274" s="234"/>
      <c r="FF1274" s="234"/>
      <c r="FG1274" s="234"/>
      <c r="FH1274" s="234"/>
      <c r="FI1274" s="234"/>
      <c r="FJ1274" s="234"/>
      <c r="FK1274" s="234"/>
      <c r="FL1274" s="234"/>
      <c r="FM1274" s="234"/>
      <c r="FN1274" s="234"/>
      <c r="FO1274" s="234"/>
      <c r="FP1274" s="234"/>
      <c r="FQ1274" s="234"/>
      <c r="FR1274" s="234"/>
      <c r="FS1274" s="234"/>
      <c r="FT1274" s="234"/>
      <c r="FU1274" s="234"/>
      <c r="FV1274" s="234"/>
      <c r="FW1274" s="234"/>
      <c r="FX1274" s="234"/>
      <c r="FY1274" s="234"/>
      <c r="FZ1274" s="234"/>
      <c r="GA1274" s="234"/>
      <c r="GB1274" s="234"/>
      <c r="GC1274" s="234"/>
      <c r="GD1274" s="234"/>
      <c r="GE1274" s="234"/>
      <c r="GF1274" s="234"/>
      <c r="GG1274" s="234"/>
      <c r="GH1274" s="234"/>
      <c r="GI1274" s="234"/>
      <c r="GJ1274" s="234"/>
      <c r="GK1274" s="234"/>
      <c r="GL1274" s="234"/>
      <c r="GM1274" s="234"/>
      <c r="GN1274" s="234"/>
      <c r="GO1274" s="234"/>
      <c r="GP1274" s="234"/>
      <c r="GQ1274" s="234"/>
      <c r="GR1274" s="234"/>
      <c r="GS1274" s="234"/>
      <c r="GT1274" s="234"/>
      <c r="GU1274" s="234"/>
      <c r="GV1274" s="234"/>
      <c r="GW1274" s="234"/>
      <c r="GX1274" s="234"/>
      <c r="GY1274" s="234"/>
      <c r="GZ1274" s="234"/>
      <c r="HA1274" s="234"/>
      <c r="HB1274" s="234"/>
      <c r="HC1274" s="234"/>
      <c r="HD1274" s="234"/>
      <c r="HE1274" s="234"/>
      <c r="HF1274" s="234"/>
      <c r="HG1274" s="234"/>
      <c r="HH1274" s="234"/>
      <c r="HI1274" s="234"/>
      <c r="HJ1274" s="234"/>
      <c r="HK1274" s="234"/>
      <c r="HL1274" s="234"/>
      <c r="HM1274" s="234"/>
      <c r="HN1274" s="234"/>
      <c r="HO1274" s="234"/>
      <c r="HP1274" s="234"/>
      <c r="HQ1274" s="234"/>
      <c r="HR1274" s="234"/>
      <c r="HS1274" s="234"/>
      <c r="HT1274" s="234"/>
      <c r="HU1274" s="234"/>
      <c r="HV1274" s="234"/>
      <c r="HW1274" s="234"/>
      <c r="HX1274" s="234"/>
      <c r="HY1274" s="234"/>
      <c r="HZ1274" s="234"/>
      <c r="IA1274" s="234"/>
      <c r="IB1274" s="234"/>
      <c r="IC1274" s="234"/>
      <c r="ID1274" s="234"/>
    </row>
    <row r="1275" spans="1:238" s="311" customFormat="1">
      <c r="A1275" s="249"/>
      <c r="B1275" s="280"/>
      <c r="C1275" s="280"/>
      <c r="D1275" s="280"/>
      <c r="E1275" s="280"/>
      <c r="F1275" s="280"/>
      <c r="G1275" s="280"/>
      <c r="H1275" s="243"/>
      <c r="I1275" s="307"/>
      <c r="J1275" s="308"/>
      <c r="K1275" s="309"/>
      <c r="L1275" s="310"/>
      <c r="N1275" s="301"/>
      <c r="O1275" s="301"/>
      <c r="P1275" s="234"/>
      <c r="Q1275" s="234"/>
      <c r="R1275" s="234"/>
      <c r="S1275" s="234"/>
      <c r="T1275" s="234"/>
      <c r="U1275" s="234"/>
      <c r="V1275" s="234"/>
      <c r="W1275" s="234"/>
      <c r="X1275" s="234"/>
      <c r="Y1275" s="234"/>
      <c r="Z1275" s="234"/>
      <c r="AA1275" s="234"/>
      <c r="AB1275" s="234"/>
      <c r="AC1275" s="234"/>
      <c r="AD1275" s="234"/>
      <c r="AE1275" s="234"/>
      <c r="AF1275" s="234"/>
      <c r="AG1275" s="234"/>
      <c r="AH1275" s="234"/>
      <c r="AI1275" s="234"/>
      <c r="AJ1275" s="234"/>
      <c r="AK1275" s="234"/>
      <c r="AL1275" s="234"/>
      <c r="AM1275" s="234"/>
      <c r="AN1275" s="234"/>
      <c r="AO1275" s="234"/>
      <c r="AP1275" s="234"/>
      <c r="AQ1275" s="234"/>
      <c r="AR1275" s="234"/>
      <c r="AS1275" s="234"/>
      <c r="AT1275" s="234"/>
      <c r="AU1275" s="234"/>
      <c r="AV1275" s="234"/>
      <c r="AW1275" s="234"/>
      <c r="AX1275" s="234"/>
      <c r="AY1275" s="234"/>
      <c r="AZ1275" s="234"/>
      <c r="BA1275" s="234"/>
      <c r="BB1275" s="234"/>
      <c r="BC1275" s="234"/>
      <c r="BD1275" s="234"/>
      <c r="BE1275" s="234"/>
      <c r="BF1275" s="234"/>
      <c r="BG1275" s="234"/>
      <c r="BH1275" s="234"/>
      <c r="BI1275" s="234"/>
      <c r="BJ1275" s="234"/>
      <c r="BK1275" s="234"/>
      <c r="BL1275" s="234"/>
      <c r="BM1275" s="234"/>
      <c r="BN1275" s="234"/>
      <c r="BO1275" s="234"/>
      <c r="BP1275" s="234"/>
      <c r="BQ1275" s="234"/>
      <c r="BR1275" s="234"/>
      <c r="BS1275" s="234"/>
      <c r="BT1275" s="234"/>
      <c r="BU1275" s="234"/>
      <c r="BV1275" s="234"/>
      <c r="BW1275" s="234"/>
      <c r="BX1275" s="234"/>
      <c r="BY1275" s="234"/>
      <c r="BZ1275" s="234"/>
      <c r="CA1275" s="234"/>
      <c r="CB1275" s="234"/>
      <c r="CC1275" s="234"/>
      <c r="CD1275" s="234"/>
      <c r="CE1275" s="234"/>
      <c r="CF1275" s="234"/>
      <c r="CG1275" s="234"/>
      <c r="CH1275" s="234"/>
      <c r="CI1275" s="234"/>
      <c r="CJ1275" s="234"/>
      <c r="CK1275" s="234"/>
      <c r="CL1275" s="234"/>
      <c r="CM1275" s="234"/>
      <c r="CN1275" s="234"/>
      <c r="CO1275" s="234"/>
      <c r="CP1275" s="234"/>
      <c r="CQ1275" s="234"/>
      <c r="CR1275" s="234"/>
      <c r="CS1275" s="234"/>
      <c r="CT1275" s="234"/>
      <c r="CU1275" s="234"/>
      <c r="CV1275" s="234"/>
      <c r="CW1275" s="234"/>
      <c r="CX1275" s="234"/>
      <c r="CY1275" s="234"/>
      <c r="CZ1275" s="234"/>
      <c r="DA1275" s="234"/>
      <c r="DB1275" s="234"/>
      <c r="DC1275" s="234"/>
      <c r="DD1275" s="234"/>
      <c r="DE1275" s="234"/>
      <c r="DF1275" s="234"/>
      <c r="DG1275" s="234"/>
      <c r="DH1275" s="234"/>
      <c r="DI1275" s="234"/>
      <c r="DJ1275" s="234"/>
      <c r="DK1275" s="234"/>
      <c r="DL1275" s="234"/>
      <c r="DM1275" s="234"/>
      <c r="DN1275" s="234"/>
      <c r="DO1275" s="234"/>
      <c r="DP1275" s="234"/>
      <c r="DQ1275" s="234"/>
      <c r="DR1275" s="234"/>
      <c r="DS1275" s="234"/>
      <c r="DT1275" s="234"/>
      <c r="DU1275" s="234"/>
      <c r="DV1275" s="234"/>
      <c r="DW1275" s="234"/>
      <c r="DX1275" s="234"/>
      <c r="DY1275" s="234"/>
      <c r="DZ1275" s="234"/>
      <c r="EA1275" s="234"/>
      <c r="EB1275" s="234"/>
      <c r="EC1275" s="234"/>
      <c r="ED1275" s="234"/>
      <c r="EE1275" s="234"/>
      <c r="EF1275" s="234"/>
      <c r="EG1275" s="234"/>
      <c r="EH1275" s="234"/>
      <c r="EI1275" s="234"/>
      <c r="EJ1275" s="234"/>
      <c r="EK1275" s="234"/>
      <c r="EL1275" s="234"/>
      <c r="EM1275" s="234"/>
      <c r="EN1275" s="234"/>
      <c r="EO1275" s="234"/>
      <c r="EP1275" s="234"/>
      <c r="EQ1275" s="234"/>
      <c r="ER1275" s="234"/>
      <c r="ES1275" s="234"/>
      <c r="ET1275" s="234"/>
      <c r="EU1275" s="234"/>
      <c r="EV1275" s="234"/>
      <c r="EW1275" s="234"/>
      <c r="EX1275" s="234"/>
      <c r="EY1275" s="234"/>
      <c r="EZ1275" s="234"/>
      <c r="FA1275" s="234"/>
      <c r="FB1275" s="234"/>
      <c r="FC1275" s="234"/>
      <c r="FD1275" s="234"/>
      <c r="FE1275" s="234"/>
      <c r="FF1275" s="234"/>
      <c r="FG1275" s="234"/>
      <c r="FH1275" s="234"/>
      <c r="FI1275" s="234"/>
      <c r="FJ1275" s="234"/>
      <c r="FK1275" s="234"/>
      <c r="FL1275" s="234"/>
      <c r="FM1275" s="234"/>
      <c r="FN1275" s="234"/>
      <c r="FO1275" s="234"/>
      <c r="FP1275" s="234"/>
      <c r="FQ1275" s="234"/>
      <c r="FR1275" s="234"/>
      <c r="FS1275" s="234"/>
      <c r="FT1275" s="234"/>
      <c r="FU1275" s="234"/>
      <c r="FV1275" s="234"/>
      <c r="FW1275" s="234"/>
      <c r="FX1275" s="234"/>
      <c r="FY1275" s="234"/>
      <c r="FZ1275" s="234"/>
      <c r="GA1275" s="234"/>
      <c r="GB1275" s="234"/>
      <c r="GC1275" s="234"/>
      <c r="GD1275" s="234"/>
      <c r="GE1275" s="234"/>
      <c r="GF1275" s="234"/>
      <c r="GG1275" s="234"/>
      <c r="GH1275" s="234"/>
      <c r="GI1275" s="234"/>
      <c r="GJ1275" s="234"/>
      <c r="GK1275" s="234"/>
      <c r="GL1275" s="234"/>
      <c r="GM1275" s="234"/>
      <c r="GN1275" s="234"/>
      <c r="GO1275" s="234"/>
      <c r="GP1275" s="234"/>
      <c r="GQ1275" s="234"/>
      <c r="GR1275" s="234"/>
      <c r="GS1275" s="234"/>
      <c r="GT1275" s="234"/>
      <c r="GU1275" s="234"/>
      <c r="GV1275" s="234"/>
      <c r="GW1275" s="234"/>
      <c r="GX1275" s="234"/>
      <c r="GY1275" s="234"/>
      <c r="GZ1275" s="234"/>
      <c r="HA1275" s="234"/>
      <c r="HB1275" s="234"/>
      <c r="HC1275" s="234"/>
      <c r="HD1275" s="234"/>
      <c r="HE1275" s="234"/>
      <c r="HF1275" s="234"/>
      <c r="HG1275" s="234"/>
      <c r="HH1275" s="234"/>
      <c r="HI1275" s="234"/>
      <c r="HJ1275" s="234"/>
      <c r="HK1275" s="234"/>
      <c r="HL1275" s="234"/>
      <c r="HM1275" s="234"/>
      <c r="HN1275" s="234"/>
      <c r="HO1275" s="234"/>
      <c r="HP1275" s="234"/>
      <c r="HQ1275" s="234"/>
      <c r="HR1275" s="234"/>
      <c r="HS1275" s="234"/>
      <c r="HT1275" s="234"/>
      <c r="HU1275" s="234"/>
      <c r="HV1275" s="234"/>
      <c r="HW1275" s="234"/>
      <c r="HX1275" s="234"/>
      <c r="HY1275" s="234"/>
      <c r="HZ1275" s="234"/>
      <c r="IA1275" s="234"/>
      <c r="IB1275" s="234"/>
      <c r="IC1275" s="234"/>
      <c r="ID1275" s="234"/>
    </row>
    <row r="1277" spans="1:238" s="311" customFormat="1">
      <c r="A1277" s="249"/>
      <c r="B1277" s="280"/>
      <c r="C1277" s="280"/>
      <c r="D1277" s="280"/>
      <c r="E1277" s="280"/>
      <c r="F1277" s="280"/>
      <c r="G1277" s="280"/>
      <c r="H1277" s="243"/>
      <c r="I1277" s="307"/>
      <c r="J1277" s="308"/>
      <c r="K1277" s="309"/>
      <c r="L1277" s="310"/>
      <c r="N1277" s="301"/>
      <c r="O1277" s="301"/>
      <c r="P1277" s="234"/>
      <c r="Q1277" s="234"/>
      <c r="R1277" s="234"/>
      <c r="S1277" s="234"/>
      <c r="T1277" s="234"/>
      <c r="U1277" s="234"/>
      <c r="V1277" s="234"/>
      <c r="W1277" s="234"/>
      <c r="X1277" s="234"/>
      <c r="Y1277" s="234"/>
      <c r="Z1277" s="234"/>
      <c r="AA1277" s="234"/>
      <c r="AB1277" s="234"/>
      <c r="AC1277" s="234"/>
      <c r="AD1277" s="234"/>
      <c r="AE1277" s="234"/>
      <c r="AF1277" s="234"/>
      <c r="AG1277" s="234"/>
      <c r="AH1277" s="234"/>
      <c r="AI1277" s="234"/>
      <c r="AJ1277" s="234"/>
      <c r="AK1277" s="234"/>
      <c r="AL1277" s="234"/>
      <c r="AM1277" s="234"/>
      <c r="AN1277" s="234"/>
      <c r="AO1277" s="234"/>
      <c r="AP1277" s="234"/>
      <c r="AQ1277" s="234"/>
      <c r="AR1277" s="234"/>
      <c r="AS1277" s="234"/>
      <c r="AT1277" s="234"/>
      <c r="AU1277" s="234"/>
      <c r="AV1277" s="234"/>
      <c r="AW1277" s="234"/>
      <c r="AX1277" s="234"/>
      <c r="AY1277" s="234"/>
      <c r="AZ1277" s="234"/>
      <c r="BA1277" s="234"/>
      <c r="BB1277" s="234"/>
      <c r="BC1277" s="234"/>
      <c r="BD1277" s="234"/>
      <c r="BE1277" s="234"/>
      <c r="BF1277" s="234"/>
      <c r="BG1277" s="234"/>
      <c r="BH1277" s="234"/>
      <c r="BI1277" s="234"/>
      <c r="BJ1277" s="234"/>
      <c r="BK1277" s="234"/>
      <c r="BL1277" s="234"/>
      <c r="BM1277" s="234"/>
      <c r="BN1277" s="234"/>
      <c r="BO1277" s="234"/>
      <c r="BP1277" s="234"/>
      <c r="BQ1277" s="234"/>
      <c r="BR1277" s="234"/>
      <c r="BS1277" s="234"/>
      <c r="BT1277" s="234"/>
      <c r="BU1277" s="234"/>
      <c r="BV1277" s="234"/>
      <c r="BW1277" s="234"/>
      <c r="BX1277" s="234"/>
      <c r="BY1277" s="234"/>
      <c r="BZ1277" s="234"/>
      <c r="CA1277" s="234"/>
      <c r="CB1277" s="234"/>
      <c r="CC1277" s="234"/>
      <c r="CD1277" s="234"/>
      <c r="CE1277" s="234"/>
      <c r="CF1277" s="234"/>
      <c r="CG1277" s="234"/>
      <c r="CH1277" s="234"/>
      <c r="CI1277" s="234"/>
      <c r="CJ1277" s="234"/>
      <c r="CK1277" s="234"/>
      <c r="CL1277" s="234"/>
      <c r="CM1277" s="234"/>
      <c r="CN1277" s="234"/>
      <c r="CO1277" s="234"/>
      <c r="CP1277" s="234"/>
      <c r="CQ1277" s="234"/>
      <c r="CR1277" s="234"/>
      <c r="CS1277" s="234"/>
      <c r="CT1277" s="234"/>
      <c r="CU1277" s="234"/>
      <c r="CV1277" s="234"/>
      <c r="CW1277" s="234"/>
      <c r="CX1277" s="234"/>
      <c r="CY1277" s="234"/>
      <c r="CZ1277" s="234"/>
      <c r="DA1277" s="234"/>
      <c r="DB1277" s="234"/>
      <c r="DC1277" s="234"/>
      <c r="DD1277" s="234"/>
      <c r="DE1277" s="234"/>
      <c r="DF1277" s="234"/>
      <c r="DG1277" s="234"/>
      <c r="DH1277" s="234"/>
      <c r="DI1277" s="234"/>
      <c r="DJ1277" s="234"/>
      <c r="DK1277" s="234"/>
      <c r="DL1277" s="234"/>
      <c r="DM1277" s="234"/>
      <c r="DN1277" s="234"/>
      <c r="DO1277" s="234"/>
      <c r="DP1277" s="234"/>
      <c r="DQ1277" s="234"/>
      <c r="DR1277" s="234"/>
      <c r="DS1277" s="234"/>
      <c r="DT1277" s="234"/>
      <c r="DU1277" s="234"/>
      <c r="DV1277" s="234"/>
      <c r="DW1277" s="234"/>
      <c r="DX1277" s="234"/>
      <c r="DY1277" s="234"/>
      <c r="DZ1277" s="234"/>
      <c r="EA1277" s="234"/>
      <c r="EB1277" s="234"/>
      <c r="EC1277" s="234"/>
      <c r="ED1277" s="234"/>
      <c r="EE1277" s="234"/>
      <c r="EF1277" s="234"/>
      <c r="EG1277" s="234"/>
      <c r="EH1277" s="234"/>
      <c r="EI1277" s="234"/>
      <c r="EJ1277" s="234"/>
      <c r="EK1277" s="234"/>
      <c r="EL1277" s="234"/>
      <c r="EM1277" s="234"/>
      <c r="EN1277" s="234"/>
      <c r="EO1277" s="234"/>
      <c r="EP1277" s="234"/>
      <c r="EQ1277" s="234"/>
      <c r="ER1277" s="234"/>
      <c r="ES1277" s="234"/>
      <c r="ET1277" s="234"/>
      <c r="EU1277" s="234"/>
      <c r="EV1277" s="234"/>
      <c r="EW1277" s="234"/>
      <c r="EX1277" s="234"/>
      <c r="EY1277" s="234"/>
      <c r="EZ1277" s="234"/>
      <c r="FA1277" s="234"/>
      <c r="FB1277" s="234"/>
      <c r="FC1277" s="234"/>
      <c r="FD1277" s="234"/>
      <c r="FE1277" s="234"/>
      <c r="FF1277" s="234"/>
      <c r="FG1277" s="234"/>
      <c r="FH1277" s="234"/>
      <c r="FI1277" s="234"/>
      <c r="FJ1277" s="234"/>
      <c r="FK1277" s="234"/>
      <c r="FL1277" s="234"/>
      <c r="FM1277" s="234"/>
      <c r="FN1277" s="234"/>
      <c r="FO1277" s="234"/>
      <c r="FP1277" s="234"/>
      <c r="FQ1277" s="234"/>
      <c r="FR1277" s="234"/>
      <c r="FS1277" s="234"/>
      <c r="FT1277" s="234"/>
      <c r="FU1277" s="234"/>
      <c r="FV1277" s="234"/>
      <c r="FW1277" s="234"/>
      <c r="FX1277" s="234"/>
      <c r="FY1277" s="234"/>
      <c r="FZ1277" s="234"/>
      <c r="GA1277" s="234"/>
      <c r="GB1277" s="234"/>
      <c r="GC1277" s="234"/>
      <c r="GD1277" s="234"/>
      <c r="GE1277" s="234"/>
      <c r="GF1277" s="234"/>
      <c r="GG1277" s="234"/>
      <c r="GH1277" s="234"/>
      <c r="GI1277" s="234"/>
      <c r="GJ1277" s="234"/>
      <c r="GK1277" s="234"/>
      <c r="GL1277" s="234"/>
      <c r="GM1277" s="234"/>
      <c r="GN1277" s="234"/>
      <c r="GO1277" s="234"/>
      <c r="GP1277" s="234"/>
      <c r="GQ1277" s="234"/>
      <c r="GR1277" s="234"/>
      <c r="GS1277" s="234"/>
      <c r="GT1277" s="234"/>
      <c r="GU1277" s="234"/>
      <c r="GV1277" s="234"/>
      <c r="GW1277" s="234"/>
      <c r="GX1277" s="234"/>
      <c r="GY1277" s="234"/>
      <c r="GZ1277" s="234"/>
      <c r="HA1277" s="234"/>
      <c r="HB1277" s="234"/>
      <c r="HC1277" s="234"/>
      <c r="HD1277" s="234"/>
      <c r="HE1277" s="234"/>
      <c r="HF1277" s="234"/>
      <c r="HG1277" s="234"/>
      <c r="HH1277" s="234"/>
      <c r="HI1277" s="234"/>
      <c r="HJ1277" s="234"/>
      <c r="HK1277" s="234"/>
      <c r="HL1277" s="234"/>
      <c r="HM1277" s="234"/>
      <c r="HN1277" s="234"/>
      <c r="HO1277" s="234"/>
      <c r="HP1277" s="234"/>
      <c r="HQ1277" s="234"/>
      <c r="HR1277" s="234"/>
      <c r="HS1277" s="234"/>
      <c r="HT1277" s="234"/>
      <c r="HU1277" s="234"/>
      <c r="HV1277" s="234"/>
      <c r="HW1277" s="234"/>
      <c r="HX1277" s="234"/>
      <c r="HY1277" s="234"/>
      <c r="HZ1277" s="234"/>
      <c r="IA1277" s="234"/>
      <c r="IB1277" s="234"/>
      <c r="IC1277" s="234"/>
      <c r="ID1277" s="234"/>
    </row>
    <row r="1278" spans="1:238" s="311" customFormat="1">
      <c r="A1278" s="249"/>
      <c r="B1278" s="280"/>
      <c r="C1278" s="280"/>
      <c r="D1278" s="280"/>
      <c r="E1278" s="280"/>
      <c r="F1278" s="280"/>
      <c r="G1278" s="280"/>
      <c r="H1278" s="243"/>
      <c r="I1278" s="307"/>
      <c r="J1278" s="308"/>
      <c r="K1278" s="309"/>
      <c r="L1278" s="310"/>
      <c r="N1278" s="301"/>
      <c r="O1278" s="301"/>
      <c r="P1278" s="234"/>
      <c r="Q1278" s="234"/>
      <c r="R1278" s="234"/>
      <c r="S1278" s="234"/>
      <c r="T1278" s="234"/>
      <c r="U1278" s="234"/>
      <c r="V1278" s="234"/>
      <c r="W1278" s="234"/>
      <c r="X1278" s="234"/>
      <c r="Y1278" s="234"/>
      <c r="Z1278" s="234"/>
      <c r="AA1278" s="234"/>
      <c r="AB1278" s="234"/>
      <c r="AC1278" s="234"/>
      <c r="AD1278" s="234"/>
      <c r="AE1278" s="234"/>
      <c r="AF1278" s="234"/>
      <c r="AG1278" s="234"/>
      <c r="AH1278" s="234"/>
      <c r="AI1278" s="234"/>
      <c r="AJ1278" s="234"/>
      <c r="AK1278" s="234"/>
      <c r="AL1278" s="234"/>
      <c r="AM1278" s="234"/>
      <c r="AN1278" s="234"/>
      <c r="AO1278" s="234"/>
      <c r="AP1278" s="234"/>
      <c r="AQ1278" s="234"/>
      <c r="AR1278" s="234"/>
      <c r="AS1278" s="234"/>
      <c r="AT1278" s="234"/>
      <c r="AU1278" s="234"/>
      <c r="AV1278" s="234"/>
      <c r="AW1278" s="234"/>
      <c r="AX1278" s="234"/>
      <c r="AY1278" s="234"/>
      <c r="AZ1278" s="234"/>
      <c r="BA1278" s="234"/>
      <c r="BB1278" s="234"/>
      <c r="BC1278" s="234"/>
      <c r="BD1278" s="234"/>
      <c r="BE1278" s="234"/>
      <c r="BF1278" s="234"/>
      <c r="BG1278" s="234"/>
      <c r="BH1278" s="234"/>
      <c r="BI1278" s="234"/>
      <c r="BJ1278" s="234"/>
      <c r="BK1278" s="234"/>
      <c r="BL1278" s="234"/>
      <c r="BM1278" s="234"/>
      <c r="BN1278" s="234"/>
      <c r="BO1278" s="234"/>
      <c r="BP1278" s="234"/>
      <c r="BQ1278" s="234"/>
      <c r="BR1278" s="234"/>
      <c r="BS1278" s="234"/>
      <c r="BT1278" s="234"/>
      <c r="BU1278" s="234"/>
      <c r="BV1278" s="234"/>
      <c r="BW1278" s="234"/>
      <c r="BX1278" s="234"/>
      <c r="BY1278" s="234"/>
      <c r="BZ1278" s="234"/>
      <c r="CA1278" s="234"/>
      <c r="CB1278" s="234"/>
      <c r="CC1278" s="234"/>
      <c r="CD1278" s="234"/>
      <c r="CE1278" s="234"/>
      <c r="CF1278" s="234"/>
      <c r="CG1278" s="234"/>
      <c r="CH1278" s="234"/>
      <c r="CI1278" s="234"/>
      <c r="CJ1278" s="234"/>
      <c r="CK1278" s="234"/>
      <c r="CL1278" s="234"/>
      <c r="CM1278" s="234"/>
      <c r="CN1278" s="234"/>
      <c r="CO1278" s="234"/>
      <c r="CP1278" s="234"/>
      <c r="CQ1278" s="234"/>
      <c r="CR1278" s="234"/>
      <c r="CS1278" s="234"/>
      <c r="CT1278" s="234"/>
      <c r="CU1278" s="234"/>
      <c r="CV1278" s="234"/>
      <c r="CW1278" s="234"/>
      <c r="CX1278" s="234"/>
      <c r="CY1278" s="234"/>
      <c r="CZ1278" s="234"/>
      <c r="DA1278" s="234"/>
      <c r="DB1278" s="234"/>
      <c r="DC1278" s="234"/>
      <c r="DD1278" s="234"/>
      <c r="DE1278" s="234"/>
      <c r="DF1278" s="234"/>
      <c r="DG1278" s="234"/>
      <c r="DH1278" s="234"/>
      <c r="DI1278" s="234"/>
      <c r="DJ1278" s="234"/>
      <c r="DK1278" s="234"/>
      <c r="DL1278" s="234"/>
      <c r="DM1278" s="234"/>
      <c r="DN1278" s="234"/>
      <c r="DO1278" s="234"/>
      <c r="DP1278" s="234"/>
      <c r="DQ1278" s="234"/>
      <c r="DR1278" s="234"/>
      <c r="DS1278" s="234"/>
      <c r="DT1278" s="234"/>
      <c r="DU1278" s="234"/>
      <c r="DV1278" s="234"/>
      <c r="DW1278" s="234"/>
      <c r="DX1278" s="234"/>
      <c r="DY1278" s="234"/>
      <c r="DZ1278" s="234"/>
      <c r="EA1278" s="234"/>
      <c r="EB1278" s="234"/>
      <c r="EC1278" s="234"/>
      <c r="ED1278" s="234"/>
      <c r="EE1278" s="234"/>
      <c r="EF1278" s="234"/>
      <c r="EG1278" s="234"/>
      <c r="EH1278" s="234"/>
      <c r="EI1278" s="234"/>
      <c r="EJ1278" s="234"/>
      <c r="EK1278" s="234"/>
      <c r="EL1278" s="234"/>
      <c r="EM1278" s="234"/>
      <c r="EN1278" s="234"/>
      <c r="EO1278" s="234"/>
      <c r="EP1278" s="234"/>
      <c r="EQ1278" s="234"/>
      <c r="ER1278" s="234"/>
      <c r="ES1278" s="234"/>
      <c r="ET1278" s="234"/>
      <c r="EU1278" s="234"/>
      <c r="EV1278" s="234"/>
      <c r="EW1278" s="234"/>
      <c r="EX1278" s="234"/>
      <c r="EY1278" s="234"/>
      <c r="EZ1278" s="234"/>
      <c r="FA1278" s="234"/>
      <c r="FB1278" s="234"/>
      <c r="FC1278" s="234"/>
      <c r="FD1278" s="234"/>
      <c r="FE1278" s="234"/>
      <c r="FF1278" s="234"/>
      <c r="FG1278" s="234"/>
      <c r="FH1278" s="234"/>
      <c r="FI1278" s="234"/>
      <c r="FJ1278" s="234"/>
      <c r="FK1278" s="234"/>
      <c r="FL1278" s="234"/>
      <c r="FM1278" s="234"/>
      <c r="FN1278" s="234"/>
      <c r="FO1278" s="234"/>
      <c r="FP1278" s="234"/>
      <c r="FQ1278" s="234"/>
      <c r="FR1278" s="234"/>
      <c r="FS1278" s="234"/>
      <c r="FT1278" s="234"/>
      <c r="FU1278" s="234"/>
      <c r="FV1278" s="234"/>
      <c r="FW1278" s="234"/>
      <c r="FX1278" s="234"/>
      <c r="FY1278" s="234"/>
      <c r="FZ1278" s="234"/>
      <c r="GA1278" s="234"/>
      <c r="GB1278" s="234"/>
      <c r="GC1278" s="234"/>
      <c r="GD1278" s="234"/>
      <c r="GE1278" s="234"/>
      <c r="GF1278" s="234"/>
      <c r="GG1278" s="234"/>
      <c r="GH1278" s="234"/>
      <c r="GI1278" s="234"/>
      <c r="GJ1278" s="234"/>
      <c r="GK1278" s="234"/>
      <c r="GL1278" s="234"/>
      <c r="GM1278" s="234"/>
      <c r="GN1278" s="234"/>
      <c r="GO1278" s="234"/>
      <c r="GP1278" s="234"/>
      <c r="GQ1278" s="234"/>
      <c r="GR1278" s="234"/>
      <c r="GS1278" s="234"/>
      <c r="GT1278" s="234"/>
      <c r="GU1278" s="234"/>
      <c r="GV1278" s="234"/>
      <c r="GW1278" s="234"/>
      <c r="GX1278" s="234"/>
      <c r="GY1278" s="234"/>
      <c r="GZ1278" s="234"/>
      <c r="HA1278" s="234"/>
      <c r="HB1278" s="234"/>
      <c r="HC1278" s="234"/>
      <c r="HD1278" s="234"/>
      <c r="HE1278" s="234"/>
      <c r="HF1278" s="234"/>
      <c r="HG1278" s="234"/>
      <c r="HH1278" s="234"/>
      <c r="HI1278" s="234"/>
      <c r="HJ1278" s="234"/>
      <c r="HK1278" s="234"/>
      <c r="HL1278" s="234"/>
      <c r="HM1278" s="234"/>
      <c r="HN1278" s="234"/>
      <c r="HO1278" s="234"/>
      <c r="HP1278" s="234"/>
      <c r="HQ1278" s="234"/>
      <c r="HR1278" s="234"/>
      <c r="HS1278" s="234"/>
      <c r="HT1278" s="234"/>
      <c r="HU1278" s="234"/>
      <c r="HV1278" s="234"/>
      <c r="HW1278" s="234"/>
      <c r="HX1278" s="234"/>
      <c r="HY1278" s="234"/>
      <c r="HZ1278" s="234"/>
      <c r="IA1278" s="234"/>
      <c r="IB1278" s="234"/>
      <c r="IC1278" s="234"/>
      <c r="ID1278" s="234"/>
    </row>
    <row r="1279" spans="1:238" s="311" customFormat="1">
      <c r="A1279" s="249"/>
      <c r="B1279" s="280"/>
      <c r="C1279" s="280"/>
      <c r="D1279" s="280"/>
      <c r="E1279" s="280"/>
      <c r="F1279" s="280"/>
      <c r="G1279" s="280"/>
      <c r="H1279" s="243"/>
      <c r="I1279" s="307"/>
      <c r="J1279" s="308"/>
      <c r="K1279" s="309"/>
      <c r="L1279" s="310"/>
      <c r="N1279" s="301"/>
      <c r="O1279" s="301"/>
      <c r="P1279" s="234"/>
      <c r="Q1279" s="234"/>
      <c r="R1279" s="234"/>
      <c r="S1279" s="234"/>
      <c r="T1279" s="234"/>
      <c r="U1279" s="234"/>
      <c r="V1279" s="234"/>
      <c r="W1279" s="234"/>
      <c r="X1279" s="234"/>
      <c r="Y1279" s="234"/>
      <c r="Z1279" s="234"/>
      <c r="AA1279" s="234"/>
      <c r="AB1279" s="234"/>
      <c r="AC1279" s="234"/>
      <c r="AD1279" s="234"/>
      <c r="AE1279" s="234"/>
      <c r="AF1279" s="234"/>
      <c r="AG1279" s="234"/>
      <c r="AH1279" s="234"/>
      <c r="AI1279" s="234"/>
      <c r="AJ1279" s="234"/>
      <c r="AK1279" s="234"/>
      <c r="AL1279" s="234"/>
      <c r="AM1279" s="234"/>
      <c r="AN1279" s="234"/>
      <c r="AO1279" s="234"/>
      <c r="AP1279" s="234"/>
      <c r="AQ1279" s="234"/>
      <c r="AR1279" s="234"/>
      <c r="AS1279" s="234"/>
      <c r="AT1279" s="234"/>
      <c r="AU1279" s="234"/>
      <c r="AV1279" s="234"/>
      <c r="AW1279" s="234"/>
      <c r="AX1279" s="234"/>
      <c r="AY1279" s="234"/>
      <c r="AZ1279" s="234"/>
      <c r="BA1279" s="234"/>
      <c r="BB1279" s="234"/>
      <c r="BC1279" s="234"/>
      <c r="BD1279" s="234"/>
      <c r="BE1279" s="234"/>
      <c r="BF1279" s="234"/>
      <c r="BG1279" s="234"/>
      <c r="BH1279" s="234"/>
      <c r="BI1279" s="234"/>
      <c r="BJ1279" s="234"/>
      <c r="BK1279" s="234"/>
      <c r="BL1279" s="234"/>
      <c r="BM1279" s="234"/>
      <c r="BN1279" s="234"/>
      <c r="BO1279" s="234"/>
      <c r="BP1279" s="234"/>
      <c r="BQ1279" s="234"/>
      <c r="BR1279" s="234"/>
      <c r="BS1279" s="234"/>
      <c r="BT1279" s="234"/>
      <c r="BU1279" s="234"/>
      <c r="BV1279" s="234"/>
      <c r="BW1279" s="234"/>
      <c r="BX1279" s="234"/>
      <c r="BY1279" s="234"/>
      <c r="BZ1279" s="234"/>
      <c r="CA1279" s="234"/>
      <c r="CB1279" s="234"/>
      <c r="CC1279" s="234"/>
      <c r="CD1279" s="234"/>
      <c r="CE1279" s="234"/>
      <c r="CF1279" s="234"/>
      <c r="CG1279" s="234"/>
      <c r="CH1279" s="234"/>
      <c r="CI1279" s="234"/>
      <c r="CJ1279" s="234"/>
      <c r="CK1279" s="234"/>
      <c r="CL1279" s="234"/>
      <c r="CM1279" s="234"/>
      <c r="CN1279" s="234"/>
      <c r="CO1279" s="234"/>
      <c r="CP1279" s="234"/>
      <c r="CQ1279" s="234"/>
      <c r="CR1279" s="234"/>
      <c r="CS1279" s="234"/>
      <c r="CT1279" s="234"/>
      <c r="CU1279" s="234"/>
      <c r="CV1279" s="234"/>
      <c r="CW1279" s="234"/>
      <c r="CX1279" s="234"/>
      <c r="CY1279" s="234"/>
      <c r="CZ1279" s="234"/>
      <c r="DA1279" s="234"/>
      <c r="DB1279" s="234"/>
      <c r="DC1279" s="234"/>
      <c r="DD1279" s="234"/>
      <c r="DE1279" s="234"/>
      <c r="DF1279" s="234"/>
      <c r="DG1279" s="234"/>
      <c r="DH1279" s="234"/>
      <c r="DI1279" s="234"/>
      <c r="DJ1279" s="234"/>
      <c r="DK1279" s="234"/>
      <c r="DL1279" s="234"/>
      <c r="DM1279" s="234"/>
      <c r="DN1279" s="234"/>
      <c r="DO1279" s="234"/>
      <c r="DP1279" s="234"/>
      <c r="DQ1279" s="234"/>
      <c r="DR1279" s="234"/>
      <c r="DS1279" s="234"/>
      <c r="DT1279" s="234"/>
      <c r="DU1279" s="234"/>
      <c r="DV1279" s="234"/>
      <c r="DW1279" s="234"/>
      <c r="DX1279" s="234"/>
      <c r="DY1279" s="234"/>
      <c r="DZ1279" s="234"/>
      <c r="EA1279" s="234"/>
      <c r="EB1279" s="234"/>
      <c r="EC1279" s="234"/>
      <c r="ED1279" s="234"/>
      <c r="EE1279" s="234"/>
      <c r="EF1279" s="234"/>
      <c r="EG1279" s="234"/>
      <c r="EH1279" s="234"/>
      <c r="EI1279" s="234"/>
      <c r="EJ1279" s="234"/>
      <c r="EK1279" s="234"/>
      <c r="EL1279" s="234"/>
      <c r="EM1279" s="234"/>
      <c r="EN1279" s="234"/>
      <c r="EO1279" s="234"/>
      <c r="EP1279" s="234"/>
      <c r="EQ1279" s="234"/>
      <c r="ER1279" s="234"/>
      <c r="ES1279" s="234"/>
      <c r="ET1279" s="234"/>
      <c r="EU1279" s="234"/>
      <c r="EV1279" s="234"/>
      <c r="EW1279" s="234"/>
      <c r="EX1279" s="234"/>
      <c r="EY1279" s="234"/>
      <c r="EZ1279" s="234"/>
      <c r="FA1279" s="234"/>
      <c r="FB1279" s="234"/>
      <c r="FC1279" s="234"/>
      <c r="FD1279" s="234"/>
      <c r="FE1279" s="234"/>
      <c r="FF1279" s="234"/>
      <c r="FG1279" s="234"/>
      <c r="FH1279" s="234"/>
      <c r="FI1279" s="234"/>
      <c r="FJ1279" s="234"/>
      <c r="FK1279" s="234"/>
      <c r="FL1279" s="234"/>
      <c r="FM1279" s="234"/>
      <c r="FN1279" s="234"/>
      <c r="FO1279" s="234"/>
      <c r="FP1279" s="234"/>
      <c r="FQ1279" s="234"/>
      <c r="FR1279" s="234"/>
      <c r="FS1279" s="234"/>
      <c r="FT1279" s="234"/>
      <c r="FU1279" s="234"/>
      <c r="FV1279" s="234"/>
      <c r="FW1279" s="234"/>
      <c r="FX1279" s="234"/>
      <c r="FY1279" s="234"/>
      <c r="FZ1279" s="234"/>
      <c r="GA1279" s="234"/>
      <c r="GB1279" s="234"/>
      <c r="GC1279" s="234"/>
      <c r="GD1279" s="234"/>
      <c r="GE1279" s="234"/>
      <c r="GF1279" s="234"/>
      <c r="GG1279" s="234"/>
      <c r="GH1279" s="234"/>
      <c r="GI1279" s="234"/>
      <c r="GJ1279" s="234"/>
      <c r="GK1279" s="234"/>
      <c r="GL1279" s="234"/>
      <c r="GM1279" s="234"/>
      <c r="GN1279" s="234"/>
      <c r="GO1279" s="234"/>
      <c r="GP1279" s="234"/>
      <c r="GQ1279" s="234"/>
      <c r="GR1279" s="234"/>
      <c r="GS1279" s="234"/>
      <c r="GT1279" s="234"/>
      <c r="GU1279" s="234"/>
      <c r="GV1279" s="234"/>
      <c r="GW1279" s="234"/>
      <c r="GX1279" s="234"/>
      <c r="GY1279" s="234"/>
      <c r="GZ1279" s="234"/>
      <c r="HA1279" s="234"/>
      <c r="HB1279" s="234"/>
      <c r="HC1279" s="234"/>
      <c r="HD1279" s="234"/>
      <c r="HE1279" s="234"/>
      <c r="HF1279" s="234"/>
      <c r="HG1279" s="234"/>
      <c r="HH1279" s="234"/>
      <c r="HI1279" s="234"/>
      <c r="HJ1279" s="234"/>
      <c r="HK1279" s="234"/>
      <c r="HL1279" s="234"/>
      <c r="HM1279" s="234"/>
      <c r="HN1279" s="234"/>
      <c r="HO1279" s="234"/>
      <c r="HP1279" s="234"/>
      <c r="HQ1279" s="234"/>
      <c r="HR1279" s="234"/>
      <c r="HS1279" s="234"/>
      <c r="HT1279" s="234"/>
      <c r="HU1279" s="234"/>
      <c r="HV1279" s="234"/>
      <c r="HW1279" s="234"/>
      <c r="HX1279" s="234"/>
      <c r="HY1279" s="234"/>
      <c r="HZ1279" s="234"/>
      <c r="IA1279" s="234"/>
      <c r="IB1279" s="234"/>
      <c r="IC1279" s="234"/>
      <c r="ID1279" s="234"/>
    </row>
    <row r="1280" spans="1:238" s="311" customFormat="1">
      <c r="A1280" s="249"/>
      <c r="B1280" s="280"/>
      <c r="C1280" s="280"/>
      <c r="D1280" s="280"/>
      <c r="E1280" s="280"/>
      <c r="F1280" s="280"/>
      <c r="G1280" s="280"/>
      <c r="H1280" s="243"/>
      <c r="I1280" s="307"/>
      <c r="J1280" s="308"/>
      <c r="K1280" s="309"/>
      <c r="L1280" s="310"/>
      <c r="N1280" s="301"/>
      <c r="O1280" s="301"/>
      <c r="P1280" s="234"/>
      <c r="Q1280" s="234"/>
      <c r="R1280" s="234"/>
      <c r="S1280" s="234"/>
      <c r="T1280" s="234"/>
      <c r="U1280" s="234"/>
      <c r="V1280" s="234"/>
      <c r="W1280" s="234"/>
      <c r="X1280" s="234"/>
      <c r="Y1280" s="234"/>
      <c r="Z1280" s="234"/>
      <c r="AA1280" s="234"/>
      <c r="AB1280" s="234"/>
      <c r="AC1280" s="234"/>
      <c r="AD1280" s="234"/>
      <c r="AE1280" s="234"/>
      <c r="AF1280" s="234"/>
      <c r="AG1280" s="234"/>
      <c r="AH1280" s="234"/>
      <c r="AI1280" s="234"/>
      <c r="AJ1280" s="234"/>
      <c r="AK1280" s="234"/>
      <c r="AL1280" s="234"/>
      <c r="AM1280" s="234"/>
      <c r="AN1280" s="234"/>
      <c r="AO1280" s="234"/>
      <c r="AP1280" s="234"/>
      <c r="AQ1280" s="234"/>
      <c r="AR1280" s="234"/>
      <c r="AS1280" s="234"/>
      <c r="AT1280" s="234"/>
      <c r="AU1280" s="234"/>
      <c r="AV1280" s="234"/>
      <c r="AW1280" s="234"/>
      <c r="AX1280" s="234"/>
      <c r="AY1280" s="234"/>
      <c r="AZ1280" s="234"/>
      <c r="BA1280" s="234"/>
      <c r="BB1280" s="234"/>
      <c r="BC1280" s="234"/>
      <c r="BD1280" s="234"/>
      <c r="BE1280" s="234"/>
      <c r="BF1280" s="234"/>
      <c r="BG1280" s="234"/>
      <c r="BH1280" s="234"/>
      <c r="BI1280" s="234"/>
      <c r="BJ1280" s="234"/>
      <c r="BK1280" s="234"/>
      <c r="BL1280" s="234"/>
      <c r="BM1280" s="234"/>
      <c r="BN1280" s="234"/>
      <c r="BO1280" s="234"/>
      <c r="BP1280" s="234"/>
      <c r="BQ1280" s="234"/>
      <c r="BR1280" s="234"/>
      <c r="BS1280" s="234"/>
      <c r="BT1280" s="234"/>
      <c r="BU1280" s="234"/>
      <c r="BV1280" s="234"/>
      <c r="BW1280" s="234"/>
      <c r="BX1280" s="234"/>
      <c r="BY1280" s="234"/>
      <c r="BZ1280" s="234"/>
      <c r="CA1280" s="234"/>
      <c r="CB1280" s="234"/>
      <c r="CC1280" s="234"/>
      <c r="CD1280" s="234"/>
      <c r="CE1280" s="234"/>
      <c r="CF1280" s="234"/>
      <c r="CG1280" s="234"/>
      <c r="CH1280" s="234"/>
      <c r="CI1280" s="234"/>
      <c r="CJ1280" s="234"/>
      <c r="CK1280" s="234"/>
      <c r="CL1280" s="234"/>
      <c r="CM1280" s="234"/>
      <c r="CN1280" s="234"/>
      <c r="CO1280" s="234"/>
      <c r="CP1280" s="234"/>
      <c r="CQ1280" s="234"/>
      <c r="CR1280" s="234"/>
      <c r="CS1280" s="234"/>
      <c r="CT1280" s="234"/>
      <c r="CU1280" s="234"/>
      <c r="CV1280" s="234"/>
      <c r="CW1280" s="234"/>
      <c r="CX1280" s="234"/>
      <c r="CY1280" s="234"/>
      <c r="CZ1280" s="234"/>
      <c r="DA1280" s="234"/>
      <c r="DB1280" s="234"/>
      <c r="DC1280" s="234"/>
      <c r="DD1280" s="234"/>
      <c r="DE1280" s="234"/>
      <c r="DF1280" s="234"/>
      <c r="DG1280" s="234"/>
      <c r="DH1280" s="234"/>
      <c r="DI1280" s="234"/>
      <c r="DJ1280" s="234"/>
      <c r="DK1280" s="234"/>
      <c r="DL1280" s="234"/>
      <c r="DM1280" s="234"/>
      <c r="DN1280" s="234"/>
      <c r="DO1280" s="234"/>
      <c r="DP1280" s="234"/>
      <c r="DQ1280" s="234"/>
      <c r="DR1280" s="234"/>
      <c r="DS1280" s="234"/>
      <c r="DT1280" s="234"/>
      <c r="DU1280" s="234"/>
      <c r="DV1280" s="234"/>
      <c r="DW1280" s="234"/>
      <c r="DX1280" s="234"/>
      <c r="DY1280" s="234"/>
      <c r="DZ1280" s="234"/>
      <c r="EA1280" s="234"/>
      <c r="EB1280" s="234"/>
      <c r="EC1280" s="234"/>
      <c r="ED1280" s="234"/>
      <c r="EE1280" s="234"/>
      <c r="EF1280" s="234"/>
      <c r="EG1280" s="234"/>
      <c r="EH1280" s="234"/>
      <c r="EI1280" s="234"/>
      <c r="EJ1280" s="234"/>
      <c r="EK1280" s="234"/>
      <c r="EL1280" s="234"/>
      <c r="EM1280" s="234"/>
      <c r="EN1280" s="234"/>
      <c r="EO1280" s="234"/>
      <c r="EP1280" s="234"/>
      <c r="EQ1280" s="234"/>
      <c r="ER1280" s="234"/>
      <c r="ES1280" s="234"/>
      <c r="ET1280" s="234"/>
      <c r="EU1280" s="234"/>
      <c r="EV1280" s="234"/>
      <c r="EW1280" s="234"/>
      <c r="EX1280" s="234"/>
      <c r="EY1280" s="234"/>
      <c r="EZ1280" s="234"/>
      <c r="FA1280" s="234"/>
      <c r="FB1280" s="234"/>
      <c r="FC1280" s="234"/>
      <c r="FD1280" s="234"/>
      <c r="FE1280" s="234"/>
      <c r="FF1280" s="234"/>
      <c r="FG1280" s="234"/>
      <c r="FH1280" s="234"/>
      <c r="FI1280" s="234"/>
      <c r="FJ1280" s="234"/>
      <c r="FK1280" s="234"/>
      <c r="FL1280" s="234"/>
      <c r="FM1280" s="234"/>
      <c r="FN1280" s="234"/>
      <c r="FO1280" s="234"/>
      <c r="FP1280" s="234"/>
      <c r="FQ1280" s="234"/>
      <c r="FR1280" s="234"/>
      <c r="FS1280" s="234"/>
      <c r="FT1280" s="234"/>
      <c r="FU1280" s="234"/>
      <c r="FV1280" s="234"/>
      <c r="FW1280" s="234"/>
      <c r="FX1280" s="234"/>
      <c r="FY1280" s="234"/>
      <c r="FZ1280" s="234"/>
      <c r="GA1280" s="234"/>
      <c r="GB1280" s="234"/>
      <c r="GC1280" s="234"/>
      <c r="GD1280" s="234"/>
      <c r="GE1280" s="234"/>
      <c r="GF1280" s="234"/>
      <c r="GG1280" s="234"/>
      <c r="GH1280" s="234"/>
      <c r="GI1280" s="234"/>
      <c r="GJ1280" s="234"/>
      <c r="GK1280" s="234"/>
      <c r="GL1280" s="234"/>
      <c r="GM1280" s="234"/>
      <c r="GN1280" s="234"/>
      <c r="GO1280" s="234"/>
      <c r="GP1280" s="234"/>
      <c r="GQ1280" s="234"/>
      <c r="GR1280" s="234"/>
      <c r="GS1280" s="234"/>
      <c r="GT1280" s="234"/>
      <c r="GU1280" s="234"/>
      <c r="GV1280" s="234"/>
      <c r="GW1280" s="234"/>
      <c r="GX1280" s="234"/>
      <c r="GY1280" s="234"/>
      <c r="GZ1280" s="234"/>
      <c r="HA1280" s="234"/>
      <c r="HB1280" s="234"/>
      <c r="HC1280" s="234"/>
      <c r="HD1280" s="234"/>
      <c r="HE1280" s="234"/>
      <c r="HF1280" s="234"/>
      <c r="HG1280" s="234"/>
      <c r="HH1280" s="234"/>
      <c r="HI1280" s="234"/>
      <c r="HJ1280" s="234"/>
      <c r="HK1280" s="234"/>
      <c r="HL1280" s="234"/>
      <c r="HM1280" s="234"/>
      <c r="HN1280" s="234"/>
      <c r="HO1280" s="234"/>
      <c r="HP1280" s="234"/>
      <c r="HQ1280" s="234"/>
      <c r="HR1280" s="234"/>
      <c r="HS1280" s="234"/>
      <c r="HT1280" s="234"/>
      <c r="HU1280" s="234"/>
      <c r="HV1280" s="234"/>
      <c r="HW1280" s="234"/>
      <c r="HX1280" s="234"/>
      <c r="HY1280" s="234"/>
      <c r="HZ1280" s="234"/>
      <c r="IA1280" s="234"/>
      <c r="IB1280" s="234"/>
      <c r="IC1280" s="234"/>
      <c r="ID1280" s="234"/>
    </row>
    <row r="1281" spans="1:238" s="311" customFormat="1">
      <c r="A1281" s="249"/>
      <c r="B1281" s="280"/>
      <c r="C1281" s="280"/>
      <c r="D1281" s="280"/>
      <c r="E1281" s="280"/>
      <c r="F1281" s="280"/>
      <c r="G1281" s="280"/>
      <c r="H1281" s="243"/>
      <c r="I1281" s="307"/>
      <c r="J1281" s="308"/>
      <c r="K1281" s="309"/>
      <c r="L1281" s="310"/>
      <c r="N1281" s="301"/>
      <c r="O1281" s="301"/>
      <c r="P1281" s="234"/>
      <c r="Q1281" s="234"/>
      <c r="R1281" s="234"/>
      <c r="S1281" s="234"/>
      <c r="T1281" s="234"/>
      <c r="U1281" s="234"/>
      <c r="V1281" s="234"/>
      <c r="W1281" s="234"/>
      <c r="X1281" s="234"/>
      <c r="Y1281" s="234"/>
      <c r="Z1281" s="234"/>
      <c r="AA1281" s="234"/>
      <c r="AB1281" s="234"/>
      <c r="AC1281" s="234"/>
      <c r="AD1281" s="234"/>
      <c r="AE1281" s="234"/>
      <c r="AF1281" s="234"/>
      <c r="AG1281" s="234"/>
      <c r="AH1281" s="234"/>
      <c r="AI1281" s="234"/>
      <c r="AJ1281" s="234"/>
      <c r="AK1281" s="234"/>
      <c r="AL1281" s="234"/>
      <c r="AM1281" s="234"/>
      <c r="AN1281" s="234"/>
      <c r="AO1281" s="234"/>
      <c r="AP1281" s="234"/>
      <c r="AQ1281" s="234"/>
      <c r="AR1281" s="234"/>
      <c r="AS1281" s="234"/>
      <c r="AT1281" s="234"/>
      <c r="AU1281" s="234"/>
      <c r="AV1281" s="234"/>
      <c r="AW1281" s="234"/>
      <c r="AX1281" s="234"/>
      <c r="AY1281" s="234"/>
      <c r="AZ1281" s="234"/>
      <c r="BA1281" s="234"/>
      <c r="BB1281" s="234"/>
      <c r="BC1281" s="234"/>
      <c r="BD1281" s="234"/>
      <c r="BE1281" s="234"/>
      <c r="BF1281" s="234"/>
      <c r="BG1281" s="234"/>
      <c r="BH1281" s="234"/>
      <c r="BI1281" s="234"/>
      <c r="BJ1281" s="234"/>
      <c r="BK1281" s="234"/>
      <c r="BL1281" s="234"/>
      <c r="BM1281" s="234"/>
      <c r="BN1281" s="234"/>
      <c r="BO1281" s="234"/>
      <c r="BP1281" s="234"/>
      <c r="BQ1281" s="234"/>
      <c r="BR1281" s="234"/>
      <c r="BS1281" s="234"/>
      <c r="BT1281" s="234"/>
      <c r="BU1281" s="234"/>
      <c r="BV1281" s="234"/>
      <c r="BW1281" s="234"/>
      <c r="BX1281" s="234"/>
      <c r="BY1281" s="234"/>
      <c r="BZ1281" s="234"/>
      <c r="CA1281" s="234"/>
      <c r="CB1281" s="234"/>
      <c r="CC1281" s="234"/>
      <c r="CD1281" s="234"/>
      <c r="CE1281" s="234"/>
      <c r="CF1281" s="234"/>
      <c r="CG1281" s="234"/>
      <c r="CH1281" s="234"/>
      <c r="CI1281" s="234"/>
      <c r="CJ1281" s="234"/>
      <c r="CK1281" s="234"/>
      <c r="CL1281" s="234"/>
      <c r="CM1281" s="234"/>
      <c r="CN1281" s="234"/>
      <c r="CO1281" s="234"/>
      <c r="CP1281" s="234"/>
      <c r="CQ1281" s="234"/>
      <c r="CR1281" s="234"/>
      <c r="CS1281" s="234"/>
      <c r="CT1281" s="234"/>
      <c r="CU1281" s="234"/>
      <c r="CV1281" s="234"/>
      <c r="CW1281" s="234"/>
      <c r="CX1281" s="234"/>
      <c r="CY1281" s="234"/>
      <c r="CZ1281" s="234"/>
      <c r="DA1281" s="234"/>
      <c r="DB1281" s="234"/>
      <c r="DC1281" s="234"/>
      <c r="DD1281" s="234"/>
      <c r="DE1281" s="234"/>
      <c r="DF1281" s="234"/>
      <c r="DG1281" s="234"/>
      <c r="DH1281" s="234"/>
      <c r="DI1281" s="234"/>
      <c r="DJ1281" s="234"/>
      <c r="DK1281" s="234"/>
      <c r="DL1281" s="234"/>
      <c r="DM1281" s="234"/>
      <c r="DN1281" s="234"/>
      <c r="DO1281" s="234"/>
      <c r="DP1281" s="234"/>
      <c r="DQ1281" s="234"/>
      <c r="DR1281" s="234"/>
      <c r="DS1281" s="234"/>
      <c r="DT1281" s="234"/>
      <c r="DU1281" s="234"/>
      <c r="DV1281" s="234"/>
      <c r="DW1281" s="234"/>
      <c r="DX1281" s="234"/>
      <c r="DY1281" s="234"/>
      <c r="DZ1281" s="234"/>
      <c r="EA1281" s="234"/>
      <c r="EB1281" s="234"/>
      <c r="EC1281" s="234"/>
      <c r="ED1281" s="234"/>
      <c r="EE1281" s="234"/>
      <c r="EF1281" s="234"/>
      <c r="EG1281" s="234"/>
      <c r="EH1281" s="234"/>
      <c r="EI1281" s="234"/>
      <c r="EJ1281" s="234"/>
      <c r="EK1281" s="234"/>
      <c r="EL1281" s="234"/>
      <c r="EM1281" s="234"/>
      <c r="EN1281" s="234"/>
      <c r="EO1281" s="234"/>
      <c r="EP1281" s="234"/>
      <c r="EQ1281" s="234"/>
      <c r="ER1281" s="234"/>
      <c r="ES1281" s="234"/>
      <c r="ET1281" s="234"/>
      <c r="EU1281" s="234"/>
      <c r="EV1281" s="234"/>
      <c r="EW1281" s="234"/>
      <c r="EX1281" s="234"/>
      <c r="EY1281" s="234"/>
      <c r="EZ1281" s="234"/>
      <c r="FA1281" s="234"/>
      <c r="FB1281" s="234"/>
      <c r="FC1281" s="234"/>
      <c r="FD1281" s="234"/>
      <c r="FE1281" s="234"/>
      <c r="FF1281" s="234"/>
      <c r="FG1281" s="234"/>
      <c r="FH1281" s="234"/>
      <c r="FI1281" s="234"/>
      <c r="FJ1281" s="234"/>
      <c r="FK1281" s="234"/>
      <c r="FL1281" s="234"/>
      <c r="FM1281" s="234"/>
      <c r="FN1281" s="234"/>
      <c r="FO1281" s="234"/>
      <c r="FP1281" s="234"/>
      <c r="FQ1281" s="234"/>
      <c r="FR1281" s="234"/>
      <c r="FS1281" s="234"/>
      <c r="FT1281" s="234"/>
      <c r="FU1281" s="234"/>
      <c r="FV1281" s="234"/>
      <c r="FW1281" s="234"/>
      <c r="FX1281" s="234"/>
      <c r="FY1281" s="234"/>
      <c r="FZ1281" s="234"/>
      <c r="GA1281" s="234"/>
      <c r="GB1281" s="234"/>
      <c r="GC1281" s="234"/>
      <c r="GD1281" s="234"/>
      <c r="GE1281" s="234"/>
      <c r="GF1281" s="234"/>
      <c r="GG1281" s="234"/>
      <c r="GH1281" s="234"/>
      <c r="GI1281" s="234"/>
      <c r="GJ1281" s="234"/>
      <c r="GK1281" s="234"/>
      <c r="GL1281" s="234"/>
      <c r="GM1281" s="234"/>
      <c r="GN1281" s="234"/>
      <c r="GO1281" s="234"/>
      <c r="GP1281" s="234"/>
      <c r="GQ1281" s="234"/>
      <c r="GR1281" s="234"/>
      <c r="GS1281" s="234"/>
      <c r="GT1281" s="234"/>
      <c r="GU1281" s="234"/>
      <c r="GV1281" s="234"/>
      <c r="GW1281" s="234"/>
      <c r="GX1281" s="234"/>
      <c r="GY1281" s="234"/>
      <c r="GZ1281" s="234"/>
      <c r="HA1281" s="234"/>
      <c r="HB1281" s="234"/>
      <c r="HC1281" s="234"/>
      <c r="HD1281" s="234"/>
      <c r="HE1281" s="234"/>
      <c r="HF1281" s="234"/>
      <c r="HG1281" s="234"/>
      <c r="HH1281" s="234"/>
      <c r="HI1281" s="234"/>
      <c r="HJ1281" s="234"/>
      <c r="HK1281" s="234"/>
      <c r="HL1281" s="234"/>
      <c r="HM1281" s="234"/>
      <c r="HN1281" s="234"/>
      <c r="HO1281" s="234"/>
      <c r="HP1281" s="234"/>
      <c r="HQ1281" s="234"/>
      <c r="HR1281" s="234"/>
      <c r="HS1281" s="234"/>
      <c r="HT1281" s="234"/>
      <c r="HU1281" s="234"/>
      <c r="HV1281" s="234"/>
      <c r="HW1281" s="234"/>
      <c r="HX1281" s="234"/>
      <c r="HY1281" s="234"/>
      <c r="HZ1281" s="234"/>
      <c r="IA1281" s="234"/>
      <c r="IB1281" s="234"/>
      <c r="IC1281" s="234"/>
      <c r="ID1281" s="234"/>
    </row>
    <row r="1282" spans="1:238" s="311" customFormat="1">
      <c r="A1282" s="249"/>
      <c r="B1282" s="280"/>
      <c r="C1282" s="280"/>
      <c r="D1282" s="280"/>
      <c r="E1282" s="280"/>
      <c r="F1282" s="280"/>
      <c r="G1282" s="280"/>
      <c r="H1282" s="243"/>
      <c r="I1282" s="307"/>
      <c r="J1282" s="308"/>
      <c r="K1282" s="309"/>
      <c r="L1282" s="310"/>
      <c r="N1282" s="301"/>
      <c r="O1282" s="301"/>
      <c r="P1282" s="234"/>
      <c r="Q1282" s="234"/>
      <c r="R1282" s="234"/>
      <c r="S1282" s="234"/>
      <c r="T1282" s="234"/>
      <c r="U1282" s="234"/>
      <c r="V1282" s="234"/>
      <c r="W1282" s="234"/>
      <c r="X1282" s="234"/>
      <c r="Y1282" s="234"/>
      <c r="Z1282" s="234"/>
      <c r="AA1282" s="234"/>
      <c r="AB1282" s="234"/>
      <c r="AC1282" s="234"/>
      <c r="AD1282" s="234"/>
      <c r="AE1282" s="234"/>
      <c r="AF1282" s="234"/>
      <c r="AG1282" s="234"/>
      <c r="AH1282" s="234"/>
      <c r="AI1282" s="234"/>
      <c r="AJ1282" s="234"/>
      <c r="AK1282" s="234"/>
      <c r="AL1282" s="234"/>
      <c r="AM1282" s="234"/>
      <c r="AN1282" s="234"/>
      <c r="AO1282" s="234"/>
      <c r="AP1282" s="234"/>
      <c r="AQ1282" s="234"/>
      <c r="AR1282" s="234"/>
      <c r="AS1282" s="234"/>
      <c r="AT1282" s="234"/>
      <c r="AU1282" s="234"/>
      <c r="AV1282" s="234"/>
      <c r="AW1282" s="234"/>
      <c r="AX1282" s="234"/>
      <c r="AY1282" s="234"/>
      <c r="AZ1282" s="234"/>
      <c r="BA1282" s="234"/>
      <c r="BB1282" s="234"/>
      <c r="BC1282" s="234"/>
      <c r="BD1282" s="234"/>
      <c r="BE1282" s="234"/>
      <c r="BF1282" s="234"/>
      <c r="BG1282" s="234"/>
      <c r="BH1282" s="234"/>
      <c r="BI1282" s="234"/>
      <c r="BJ1282" s="234"/>
      <c r="BK1282" s="234"/>
      <c r="BL1282" s="234"/>
      <c r="BM1282" s="234"/>
      <c r="BN1282" s="234"/>
      <c r="BO1282" s="234"/>
      <c r="BP1282" s="234"/>
      <c r="BQ1282" s="234"/>
      <c r="BR1282" s="234"/>
      <c r="BS1282" s="234"/>
      <c r="BT1282" s="234"/>
      <c r="BU1282" s="234"/>
      <c r="BV1282" s="234"/>
      <c r="BW1282" s="234"/>
      <c r="BX1282" s="234"/>
      <c r="BY1282" s="234"/>
      <c r="BZ1282" s="234"/>
      <c r="CA1282" s="234"/>
      <c r="CB1282" s="234"/>
      <c r="CC1282" s="234"/>
      <c r="CD1282" s="234"/>
      <c r="CE1282" s="234"/>
      <c r="CF1282" s="234"/>
      <c r="CG1282" s="234"/>
      <c r="CH1282" s="234"/>
      <c r="CI1282" s="234"/>
      <c r="CJ1282" s="234"/>
      <c r="CK1282" s="234"/>
      <c r="CL1282" s="234"/>
      <c r="CM1282" s="234"/>
      <c r="CN1282" s="234"/>
      <c r="CO1282" s="234"/>
      <c r="CP1282" s="234"/>
      <c r="CQ1282" s="234"/>
      <c r="CR1282" s="234"/>
      <c r="CS1282" s="234"/>
      <c r="CT1282" s="234"/>
      <c r="CU1282" s="234"/>
      <c r="CV1282" s="234"/>
      <c r="CW1282" s="234"/>
      <c r="CX1282" s="234"/>
      <c r="CY1282" s="234"/>
      <c r="CZ1282" s="234"/>
      <c r="DA1282" s="234"/>
      <c r="DB1282" s="234"/>
      <c r="DC1282" s="234"/>
      <c r="DD1282" s="234"/>
      <c r="DE1282" s="234"/>
      <c r="DF1282" s="234"/>
      <c r="DG1282" s="234"/>
      <c r="DH1282" s="234"/>
      <c r="DI1282" s="234"/>
      <c r="DJ1282" s="234"/>
      <c r="DK1282" s="234"/>
      <c r="DL1282" s="234"/>
      <c r="DM1282" s="234"/>
      <c r="DN1282" s="234"/>
      <c r="DO1282" s="234"/>
      <c r="DP1282" s="234"/>
      <c r="DQ1282" s="234"/>
      <c r="DR1282" s="234"/>
      <c r="DS1282" s="234"/>
      <c r="DT1282" s="234"/>
      <c r="DU1282" s="234"/>
      <c r="DV1282" s="234"/>
      <c r="DW1282" s="234"/>
      <c r="DX1282" s="234"/>
      <c r="DY1282" s="234"/>
      <c r="DZ1282" s="234"/>
      <c r="EA1282" s="234"/>
      <c r="EB1282" s="234"/>
      <c r="EC1282" s="234"/>
      <c r="ED1282" s="234"/>
      <c r="EE1282" s="234"/>
      <c r="EF1282" s="234"/>
      <c r="EG1282" s="234"/>
      <c r="EH1282" s="234"/>
      <c r="EI1282" s="234"/>
      <c r="EJ1282" s="234"/>
      <c r="EK1282" s="234"/>
      <c r="EL1282" s="234"/>
      <c r="EM1282" s="234"/>
      <c r="EN1282" s="234"/>
      <c r="EO1282" s="234"/>
      <c r="EP1282" s="234"/>
      <c r="EQ1282" s="234"/>
      <c r="ER1282" s="234"/>
      <c r="ES1282" s="234"/>
      <c r="ET1282" s="234"/>
      <c r="EU1282" s="234"/>
      <c r="EV1282" s="234"/>
      <c r="EW1282" s="234"/>
      <c r="EX1282" s="234"/>
      <c r="EY1282" s="234"/>
      <c r="EZ1282" s="234"/>
      <c r="FA1282" s="234"/>
      <c r="FB1282" s="234"/>
      <c r="FC1282" s="234"/>
      <c r="FD1282" s="234"/>
      <c r="FE1282" s="234"/>
      <c r="FF1282" s="234"/>
      <c r="FG1282" s="234"/>
      <c r="FH1282" s="234"/>
      <c r="FI1282" s="234"/>
      <c r="FJ1282" s="234"/>
      <c r="FK1282" s="234"/>
      <c r="FL1282" s="234"/>
      <c r="FM1282" s="234"/>
      <c r="FN1282" s="234"/>
      <c r="FO1282" s="234"/>
      <c r="FP1282" s="234"/>
      <c r="FQ1282" s="234"/>
      <c r="FR1282" s="234"/>
      <c r="FS1282" s="234"/>
      <c r="FT1282" s="234"/>
      <c r="FU1282" s="234"/>
      <c r="FV1282" s="234"/>
      <c r="FW1282" s="234"/>
      <c r="FX1282" s="234"/>
      <c r="FY1282" s="234"/>
      <c r="FZ1282" s="234"/>
      <c r="GA1282" s="234"/>
      <c r="GB1282" s="234"/>
      <c r="GC1282" s="234"/>
      <c r="GD1282" s="234"/>
      <c r="GE1282" s="234"/>
      <c r="GF1282" s="234"/>
      <c r="GG1282" s="234"/>
      <c r="GH1282" s="234"/>
      <c r="GI1282" s="234"/>
      <c r="GJ1282" s="234"/>
      <c r="GK1282" s="234"/>
      <c r="GL1282" s="234"/>
      <c r="GM1282" s="234"/>
      <c r="GN1282" s="234"/>
      <c r="GO1282" s="234"/>
      <c r="GP1282" s="234"/>
      <c r="GQ1282" s="234"/>
      <c r="GR1282" s="234"/>
      <c r="GS1282" s="234"/>
      <c r="GT1282" s="234"/>
      <c r="GU1282" s="234"/>
      <c r="GV1282" s="234"/>
      <c r="GW1282" s="234"/>
      <c r="GX1282" s="234"/>
      <c r="GY1282" s="234"/>
      <c r="GZ1282" s="234"/>
      <c r="HA1282" s="234"/>
      <c r="HB1282" s="234"/>
      <c r="HC1282" s="234"/>
      <c r="HD1282" s="234"/>
      <c r="HE1282" s="234"/>
      <c r="HF1282" s="234"/>
      <c r="HG1282" s="234"/>
      <c r="HH1282" s="234"/>
      <c r="HI1282" s="234"/>
      <c r="HJ1282" s="234"/>
      <c r="HK1282" s="234"/>
      <c r="HL1282" s="234"/>
      <c r="HM1282" s="234"/>
      <c r="HN1282" s="234"/>
      <c r="HO1282" s="234"/>
      <c r="HP1282" s="234"/>
      <c r="HQ1282" s="234"/>
      <c r="HR1282" s="234"/>
      <c r="HS1282" s="234"/>
      <c r="HT1282" s="234"/>
      <c r="HU1282" s="234"/>
      <c r="HV1282" s="234"/>
      <c r="HW1282" s="234"/>
      <c r="HX1282" s="234"/>
      <c r="HY1282" s="234"/>
      <c r="HZ1282" s="234"/>
      <c r="IA1282" s="234"/>
      <c r="IB1282" s="234"/>
      <c r="IC1282" s="234"/>
      <c r="ID1282" s="234"/>
    </row>
    <row r="1283" spans="1:238" s="311" customFormat="1">
      <c r="A1283" s="249"/>
      <c r="B1283" s="280"/>
      <c r="C1283" s="280"/>
      <c r="D1283" s="280"/>
      <c r="E1283" s="280"/>
      <c r="F1283" s="280"/>
      <c r="G1283" s="280"/>
      <c r="H1283" s="243"/>
      <c r="I1283" s="307"/>
      <c r="J1283" s="308"/>
      <c r="K1283" s="309"/>
      <c r="L1283" s="310"/>
      <c r="N1283" s="301"/>
      <c r="O1283" s="301"/>
      <c r="P1283" s="234"/>
      <c r="Q1283" s="234"/>
      <c r="R1283" s="234"/>
      <c r="S1283" s="234"/>
      <c r="T1283" s="234"/>
      <c r="U1283" s="234"/>
      <c r="V1283" s="234"/>
      <c r="W1283" s="234"/>
      <c r="X1283" s="234"/>
      <c r="Y1283" s="234"/>
      <c r="Z1283" s="234"/>
      <c r="AA1283" s="234"/>
      <c r="AB1283" s="234"/>
      <c r="AC1283" s="234"/>
      <c r="AD1283" s="234"/>
      <c r="AE1283" s="234"/>
      <c r="AF1283" s="234"/>
      <c r="AG1283" s="234"/>
      <c r="AH1283" s="234"/>
      <c r="AI1283" s="234"/>
      <c r="AJ1283" s="234"/>
      <c r="AK1283" s="234"/>
      <c r="AL1283" s="234"/>
      <c r="AM1283" s="234"/>
      <c r="AN1283" s="234"/>
      <c r="AO1283" s="234"/>
      <c r="AP1283" s="234"/>
      <c r="AQ1283" s="234"/>
      <c r="AR1283" s="234"/>
      <c r="AS1283" s="234"/>
      <c r="AT1283" s="234"/>
      <c r="AU1283" s="234"/>
      <c r="AV1283" s="234"/>
      <c r="AW1283" s="234"/>
      <c r="AX1283" s="234"/>
      <c r="AY1283" s="234"/>
      <c r="AZ1283" s="234"/>
      <c r="BA1283" s="234"/>
      <c r="BB1283" s="234"/>
      <c r="BC1283" s="234"/>
      <c r="BD1283" s="234"/>
      <c r="BE1283" s="234"/>
      <c r="BF1283" s="234"/>
      <c r="BG1283" s="234"/>
      <c r="BH1283" s="234"/>
      <c r="BI1283" s="234"/>
      <c r="BJ1283" s="234"/>
      <c r="BK1283" s="234"/>
      <c r="BL1283" s="234"/>
      <c r="BM1283" s="234"/>
      <c r="BN1283" s="234"/>
      <c r="BO1283" s="234"/>
      <c r="BP1283" s="234"/>
      <c r="BQ1283" s="234"/>
      <c r="BR1283" s="234"/>
      <c r="BS1283" s="234"/>
      <c r="BT1283" s="234"/>
      <c r="BU1283" s="234"/>
      <c r="BV1283" s="234"/>
      <c r="BW1283" s="234"/>
      <c r="BX1283" s="234"/>
      <c r="BY1283" s="234"/>
      <c r="BZ1283" s="234"/>
      <c r="CA1283" s="234"/>
      <c r="CB1283" s="234"/>
      <c r="CC1283" s="234"/>
      <c r="CD1283" s="234"/>
      <c r="CE1283" s="234"/>
      <c r="CF1283" s="234"/>
      <c r="CG1283" s="234"/>
      <c r="CH1283" s="234"/>
      <c r="CI1283" s="234"/>
      <c r="CJ1283" s="234"/>
      <c r="CK1283" s="234"/>
      <c r="CL1283" s="234"/>
      <c r="CM1283" s="234"/>
      <c r="CN1283" s="234"/>
      <c r="CO1283" s="234"/>
      <c r="CP1283" s="234"/>
      <c r="CQ1283" s="234"/>
      <c r="CR1283" s="234"/>
      <c r="CS1283" s="234"/>
      <c r="CT1283" s="234"/>
      <c r="CU1283" s="234"/>
      <c r="CV1283" s="234"/>
      <c r="CW1283" s="234"/>
      <c r="CX1283" s="234"/>
      <c r="CY1283" s="234"/>
      <c r="CZ1283" s="234"/>
      <c r="DA1283" s="234"/>
      <c r="DB1283" s="234"/>
      <c r="DC1283" s="234"/>
      <c r="DD1283" s="234"/>
      <c r="DE1283" s="234"/>
      <c r="DF1283" s="234"/>
      <c r="DG1283" s="234"/>
      <c r="DH1283" s="234"/>
      <c r="DI1283" s="234"/>
      <c r="DJ1283" s="234"/>
      <c r="DK1283" s="234"/>
      <c r="DL1283" s="234"/>
      <c r="DM1283" s="234"/>
      <c r="DN1283" s="234"/>
      <c r="DO1283" s="234"/>
      <c r="DP1283" s="234"/>
      <c r="DQ1283" s="234"/>
      <c r="DR1283" s="234"/>
      <c r="DS1283" s="234"/>
      <c r="DT1283" s="234"/>
      <c r="DU1283" s="234"/>
      <c r="DV1283" s="234"/>
      <c r="DW1283" s="234"/>
      <c r="DX1283" s="234"/>
      <c r="DY1283" s="234"/>
      <c r="DZ1283" s="234"/>
      <c r="EA1283" s="234"/>
      <c r="EB1283" s="234"/>
      <c r="EC1283" s="234"/>
      <c r="ED1283" s="234"/>
      <c r="EE1283" s="234"/>
      <c r="EF1283" s="234"/>
      <c r="EG1283" s="234"/>
      <c r="EH1283" s="234"/>
      <c r="EI1283" s="234"/>
      <c r="EJ1283" s="234"/>
      <c r="EK1283" s="234"/>
      <c r="EL1283" s="234"/>
      <c r="EM1283" s="234"/>
      <c r="EN1283" s="234"/>
      <c r="EO1283" s="234"/>
      <c r="EP1283" s="234"/>
      <c r="EQ1283" s="234"/>
      <c r="ER1283" s="234"/>
      <c r="ES1283" s="234"/>
      <c r="ET1283" s="234"/>
      <c r="EU1283" s="234"/>
      <c r="EV1283" s="234"/>
      <c r="EW1283" s="234"/>
      <c r="EX1283" s="234"/>
      <c r="EY1283" s="234"/>
      <c r="EZ1283" s="234"/>
      <c r="FA1283" s="234"/>
      <c r="FB1283" s="234"/>
      <c r="FC1283" s="234"/>
      <c r="FD1283" s="234"/>
      <c r="FE1283" s="234"/>
      <c r="FF1283" s="234"/>
      <c r="FG1283" s="234"/>
      <c r="FH1283" s="234"/>
      <c r="FI1283" s="234"/>
      <c r="FJ1283" s="234"/>
      <c r="FK1283" s="234"/>
      <c r="FL1283" s="234"/>
      <c r="FM1283" s="234"/>
      <c r="FN1283" s="234"/>
      <c r="FO1283" s="234"/>
      <c r="FP1283" s="234"/>
      <c r="FQ1283" s="234"/>
      <c r="FR1283" s="234"/>
      <c r="FS1283" s="234"/>
      <c r="FT1283" s="234"/>
      <c r="FU1283" s="234"/>
      <c r="FV1283" s="234"/>
      <c r="FW1283" s="234"/>
      <c r="FX1283" s="234"/>
      <c r="FY1283" s="234"/>
      <c r="FZ1283" s="234"/>
      <c r="GA1283" s="234"/>
      <c r="GB1283" s="234"/>
      <c r="GC1283" s="234"/>
      <c r="GD1283" s="234"/>
      <c r="GE1283" s="234"/>
      <c r="GF1283" s="234"/>
      <c r="GG1283" s="234"/>
      <c r="GH1283" s="234"/>
      <c r="GI1283" s="234"/>
      <c r="GJ1283" s="234"/>
      <c r="GK1283" s="234"/>
      <c r="GL1283" s="234"/>
      <c r="GM1283" s="234"/>
      <c r="GN1283" s="234"/>
      <c r="GO1283" s="234"/>
      <c r="GP1283" s="234"/>
      <c r="GQ1283" s="234"/>
      <c r="GR1283" s="234"/>
      <c r="GS1283" s="234"/>
      <c r="GT1283" s="234"/>
      <c r="GU1283" s="234"/>
      <c r="GV1283" s="234"/>
      <c r="GW1283" s="234"/>
      <c r="GX1283" s="234"/>
      <c r="GY1283" s="234"/>
      <c r="GZ1283" s="234"/>
      <c r="HA1283" s="234"/>
      <c r="HB1283" s="234"/>
      <c r="HC1283" s="234"/>
      <c r="HD1283" s="234"/>
      <c r="HE1283" s="234"/>
      <c r="HF1283" s="234"/>
      <c r="HG1283" s="234"/>
      <c r="HH1283" s="234"/>
      <c r="HI1283" s="234"/>
      <c r="HJ1283" s="234"/>
      <c r="HK1283" s="234"/>
      <c r="HL1283" s="234"/>
      <c r="HM1283" s="234"/>
      <c r="HN1283" s="234"/>
      <c r="HO1283" s="234"/>
      <c r="HP1283" s="234"/>
      <c r="HQ1283" s="234"/>
      <c r="HR1283" s="234"/>
      <c r="HS1283" s="234"/>
      <c r="HT1283" s="234"/>
      <c r="HU1283" s="234"/>
      <c r="HV1283" s="234"/>
      <c r="HW1283" s="234"/>
      <c r="HX1283" s="234"/>
      <c r="HY1283" s="234"/>
      <c r="HZ1283" s="234"/>
      <c r="IA1283" s="234"/>
      <c r="IB1283" s="234"/>
      <c r="IC1283" s="234"/>
      <c r="ID1283" s="234"/>
    </row>
    <row r="1285" spans="1:238" s="311" customFormat="1">
      <c r="A1285" s="249"/>
      <c r="B1285" s="280"/>
      <c r="C1285" s="280"/>
      <c r="D1285" s="280"/>
      <c r="E1285" s="280"/>
      <c r="F1285" s="280"/>
      <c r="G1285" s="280"/>
      <c r="H1285" s="243"/>
      <c r="I1285" s="307"/>
      <c r="J1285" s="308"/>
      <c r="K1285" s="309"/>
      <c r="L1285" s="310"/>
      <c r="N1285" s="301"/>
      <c r="O1285" s="301"/>
      <c r="P1285" s="234"/>
      <c r="Q1285" s="234"/>
      <c r="R1285" s="234"/>
      <c r="S1285" s="234"/>
      <c r="T1285" s="234"/>
      <c r="U1285" s="234"/>
      <c r="V1285" s="234"/>
      <c r="W1285" s="234"/>
      <c r="X1285" s="234"/>
      <c r="Y1285" s="234"/>
      <c r="Z1285" s="234"/>
      <c r="AA1285" s="234"/>
      <c r="AB1285" s="234"/>
      <c r="AC1285" s="234"/>
      <c r="AD1285" s="234"/>
      <c r="AE1285" s="234"/>
      <c r="AF1285" s="234"/>
      <c r="AG1285" s="234"/>
      <c r="AH1285" s="234"/>
      <c r="AI1285" s="234"/>
      <c r="AJ1285" s="234"/>
      <c r="AK1285" s="234"/>
      <c r="AL1285" s="234"/>
      <c r="AM1285" s="234"/>
      <c r="AN1285" s="234"/>
      <c r="AO1285" s="234"/>
      <c r="AP1285" s="234"/>
      <c r="AQ1285" s="234"/>
      <c r="AR1285" s="234"/>
      <c r="AS1285" s="234"/>
      <c r="AT1285" s="234"/>
      <c r="AU1285" s="234"/>
      <c r="AV1285" s="234"/>
      <c r="AW1285" s="234"/>
      <c r="AX1285" s="234"/>
      <c r="AY1285" s="234"/>
      <c r="AZ1285" s="234"/>
      <c r="BA1285" s="234"/>
      <c r="BB1285" s="234"/>
      <c r="BC1285" s="234"/>
      <c r="BD1285" s="234"/>
      <c r="BE1285" s="234"/>
      <c r="BF1285" s="234"/>
      <c r="BG1285" s="234"/>
      <c r="BH1285" s="234"/>
      <c r="BI1285" s="234"/>
      <c r="BJ1285" s="234"/>
      <c r="BK1285" s="234"/>
      <c r="BL1285" s="234"/>
      <c r="BM1285" s="234"/>
      <c r="BN1285" s="234"/>
      <c r="BO1285" s="234"/>
      <c r="BP1285" s="234"/>
      <c r="BQ1285" s="234"/>
      <c r="BR1285" s="234"/>
      <c r="BS1285" s="234"/>
      <c r="BT1285" s="234"/>
      <c r="BU1285" s="234"/>
      <c r="BV1285" s="234"/>
      <c r="BW1285" s="234"/>
      <c r="BX1285" s="234"/>
      <c r="BY1285" s="234"/>
      <c r="BZ1285" s="234"/>
      <c r="CA1285" s="234"/>
      <c r="CB1285" s="234"/>
      <c r="CC1285" s="234"/>
      <c r="CD1285" s="234"/>
      <c r="CE1285" s="234"/>
      <c r="CF1285" s="234"/>
      <c r="CG1285" s="234"/>
      <c r="CH1285" s="234"/>
      <c r="CI1285" s="234"/>
      <c r="CJ1285" s="234"/>
      <c r="CK1285" s="234"/>
      <c r="CL1285" s="234"/>
      <c r="CM1285" s="234"/>
      <c r="CN1285" s="234"/>
      <c r="CO1285" s="234"/>
      <c r="CP1285" s="234"/>
      <c r="CQ1285" s="234"/>
      <c r="CR1285" s="234"/>
      <c r="CS1285" s="234"/>
      <c r="CT1285" s="234"/>
      <c r="CU1285" s="234"/>
      <c r="CV1285" s="234"/>
      <c r="CW1285" s="234"/>
      <c r="CX1285" s="234"/>
      <c r="CY1285" s="234"/>
      <c r="CZ1285" s="234"/>
      <c r="DA1285" s="234"/>
      <c r="DB1285" s="234"/>
      <c r="DC1285" s="234"/>
      <c r="DD1285" s="234"/>
      <c r="DE1285" s="234"/>
      <c r="DF1285" s="234"/>
      <c r="DG1285" s="234"/>
      <c r="DH1285" s="234"/>
      <c r="DI1285" s="234"/>
      <c r="DJ1285" s="234"/>
      <c r="DK1285" s="234"/>
      <c r="DL1285" s="234"/>
      <c r="DM1285" s="234"/>
      <c r="DN1285" s="234"/>
      <c r="DO1285" s="234"/>
      <c r="DP1285" s="234"/>
      <c r="DQ1285" s="234"/>
      <c r="DR1285" s="234"/>
      <c r="DS1285" s="234"/>
      <c r="DT1285" s="234"/>
      <c r="DU1285" s="234"/>
      <c r="DV1285" s="234"/>
      <c r="DW1285" s="234"/>
      <c r="DX1285" s="234"/>
      <c r="DY1285" s="234"/>
      <c r="DZ1285" s="234"/>
      <c r="EA1285" s="234"/>
      <c r="EB1285" s="234"/>
      <c r="EC1285" s="234"/>
      <c r="ED1285" s="234"/>
      <c r="EE1285" s="234"/>
      <c r="EF1285" s="234"/>
      <c r="EG1285" s="234"/>
      <c r="EH1285" s="234"/>
      <c r="EI1285" s="234"/>
      <c r="EJ1285" s="234"/>
      <c r="EK1285" s="234"/>
      <c r="EL1285" s="234"/>
      <c r="EM1285" s="234"/>
      <c r="EN1285" s="234"/>
      <c r="EO1285" s="234"/>
      <c r="EP1285" s="234"/>
      <c r="EQ1285" s="234"/>
      <c r="ER1285" s="234"/>
      <c r="ES1285" s="234"/>
      <c r="ET1285" s="234"/>
      <c r="EU1285" s="234"/>
      <c r="EV1285" s="234"/>
      <c r="EW1285" s="234"/>
      <c r="EX1285" s="234"/>
      <c r="EY1285" s="234"/>
      <c r="EZ1285" s="234"/>
      <c r="FA1285" s="234"/>
      <c r="FB1285" s="234"/>
      <c r="FC1285" s="234"/>
      <c r="FD1285" s="234"/>
      <c r="FE1285" s="234"/>
      <c r="FF1285" s="234"/>
      <c r="FG1285" s="234"/>
      <c r="FH1285" s="234"/>
      <c r="FI1285" s="234"/>
      <c r="FJ1285" s="234"/>
      <c r="FK1285" s="234"/>
      <c r="FL1285" s="234"/>
      <c r="FM1285" s="234"/>
      <c r="FN1285" s="234"/>
      <c r="FO1285" s="234"/>
      <c r="FP1285" s="234"/>
      <c r="FQ1285" s="234"/>
      <c r="FR1285" s="234"/>
      <c r="FS1285" s="234"/>
      <c r="FT1285" s="234"/>
      <c r="FU1285" s="234"/>
      <c r="FV1285" s="234"/>
      <c r="FW1285" s="234"/>
      <c r="FX1285" s="234"/>
      <c r="FY1285" s="234"/>
      <c r="FZ1285" s="234"/>
      <c r="GA1285" s="234"/>
      <c r="GB1285" s="234"/>
      <c r="GC1285" s="234"/>
      <c r="GD1285" s="234"/>
      <c r="GE1285" s="234"/>
      <c r="GF1285" s="234"/>
      <c r="GG1285" s="234"/>
      <c r="GH1285" s="234"/>
      <c r="GI1285" s="234"/>
      <c r="GJ1285" s="234"/>
      <c r="GK1285" s="234"/>
      <c r="GL1285" s="234"/>
      <c r="GM1285" s="234"/>
      <c r="GN1285" s="234"/>
      <c r="GO1285" s="234"/>
      <c r="GP1285" s="234"/>
      <c r="GQ1285" s="234"/>
      <c r="GR1285" s="234"/>
      <c r="GS1285" s="234"/>
      <c r="GT1285" s="234"/>
      <c r="GU1285" s="234"/>
      <c r="GV1285" s="234"/>
      <c r="GW1285" s="234"/>
      <c r="GX1285" s="234"/>
      <c r="GY1285" s="234"/>
      <c r="GZ1285" s="234"/>
      <c r="HA1285" s="234"/>
      <c r="HB1285" s="234"/>
      <c r="HC1285" s="234"/>
      <c r="HD1285" s="234"/>
      <c r="HE1285" s="234"/>
      <c r="HF1285" s="234"/>
      <c r="HG1285" s="234"/>
      <c r="HH1285" s="234"/>
      <c r="HI1285" s="234"/>
      <c r="HJ1285" s="234"/>
      <c r="HK1285" s="234"/>
      <c r="HL1285" s="234"/>
      <c r="HM1285" s="234"/>
      <c r="HN1285" s="234"/>
      <c r="HO1285" s="234"/>
      <c r="HP1285" s="234"/>
      <c r="HQ1285" s="234"/>
      <c r="HR1285" s="234"/>
      <c r="HS1285" s="234"/>
      <c r="HT1285" s="234"/>
      <c r="HU1285" s="234"/>
      <c r="HV1285" s="234"/>
      <c r="HW1285" s="234"/>
      <c r="HX1285" s="234"/>
      <c r="HY1285" s="234"/>
      <c r="HZ1285" s="234"/>
      <c r="IA1285" s="234"/>
      <c r="IB1285" s="234"/>
      <c r="IC1285" s="234"/>
      <c r="ID1285" s="234"/>
    </row>
    <row r="1287" spans="1:238" s="311" customFormat="1">
      <c r="A1287" s="249"/>
      <c r="B1287" s="280"/>
      <c r="C1287" s="280"/>
      <c r="D1287" s="280"/>
      <c r="E1287" s="280"/>
      <c r="F1287" s="280"/>
      <c r="G1287" s="280"/>
      <c r="H1287" s="243"/>
      <c r="I1287" s="307"/>
      <c r="J1287" s="308"/>
      <c r="K1287" s="309"/>
      <c r="L1287" s="310"/>
      <c r="N1287" s="301"/>
      <c r="O1287" s="301"/>
      <c r="P1287" s="234"/>
      <c r="Q1287" s="234"/>
      <c r="R1287" s="234"/>
      <c r="S1287" s="234"/>
      <c r="T1287" s="234"/>
      <c r="U1287" s="234"/>
      <c r="V1287" s="234"/>
      <c r="W1287" s="234"/>
      <c r="X1287" s="234"/>
      <c r="Y1287" s="234"/>
      <c r="Z1287" s="234"/>
      <c r="AA1287" s="234"/>
      <c r="AB1287" s="234"/>
      <c r="AC1287" s="234"/>
      <c r="AD1287" s="234"/>
      <c r="AE1287" s="234"/>
      <c r="AF1287" s="234"/>
      <c r="AG1287" s="234"/>
      <c r="AH1287" s="234"/>
      <c r="AI1287" s="234"/>
      <c r="AJ1287" s="234"/>
      <c r="AK1287" s="234"/>
      <c r="AL1287" s="234"/>
      <c r="AM1287" s="234"/>
      <c r="AN1287" s="234"/>
      <c r="AO1287" s="234"/>
      <c r="AP1287" s="234"/>
      <c r="AQ1287" s="234"/>
      <c r="AR1287" s="234"/>
      <c r="AS1287" s="234"/>
      <c r="AT1287" s="234"/>
      <c r="AU1287" s="234"/>
      <c r="AV1287" s="234"/>
      <c r="AW1287" s="234"/>
      <c r="AX1287" s="234"/>
      <c r="AY1287" s="234"/>
      <c r="AZ1287" s="234"/>
      <c r="BA1287" s="234"/>
      <c r="BB1287" s="234"/>
      <c r="BC1287" s="234"/>
      <c r="BD1287" s="234"/>
      <c r="BE1287" s="234"/>
      <c r="BF1287" s="234"/>
      <c r="BG1287" s="234"/>
      <c r="BH1287" s="234"/>
      <c r="BI1287" s="234"/>
      <c r="BJ1287" s="234"/>
      <c r="BK1287" s="234"/>
      <c r="BL1287" s="234"/>
      <c r="BM1287" s="234"/>
      <c r="BN1287" s="234"/>
      <c r="BO1287" s="234"/>
      <c r="BP1287" s="234"/>
      <c r="BQ1287" s="234"/>
      <c r="BR1287" s="234"/>
      <c r="BS1287" s="234"/>
      <c r="BT1287" s="234"/>
      <c r="BU1287" s="234"/>
      <c r="BV1287" s="234"/>
      <c r="BW1287" s="234"/>
      <c r="BX1287" s="234"/>
      <c r="BY1287" s="234"/>
      <c r="BZ1287" s="234"/>
      <c r="CA1287" s="234"/>
      <c r="CB1287" s="234"/>
      <c r="CC1287" s="234"/>
      <c r="CD1287" s="234"/>
      <c r="CE1287" s="234"/>
      <c r="CF1287" s="234"/>
      <c r="CG1287" s="234"/>
      <c r="CH1287" s="234"/>
      <c r="CI1287" s="234"/>
      <c r="CJ1287" s="234"/>
      <c r="CK1287" s="234"/>
      <c r="CL1287" s="234"/>
      <c r="CM1287" s="234"/>
      <c r="CN1287" s="234"/>
      <c r="CO1287" s="234"/>
      <c r="CP1287" s="234"/>
      <c r="CQ1287" s="234"/>
      <c r="CR1287" s="234"/>
      <c r="CS1287" s="234"/>
      <c r="CT1287" s="234"/>
      <c r="CU1287" s="234"/>
      <c r="CV1287" s="234"/>
      <c r="CW1287" s="234"/>
      <c r="CX1287" s="234"/>
      <c r="CY1287" s="234"/>
      <c r="CZ1287" s="234"/>
      <c r="DA1287" s="234"/>
      <c r="DB1287" s="234"/>
      <c r="DC1287" s="234"/>
      <c r="DD1287" s="234"/>
      <c r="DE1287" s="234"/>
      <c r="DF1287" s="234"/>
      <c r="DG1287" s="234"/>
      <c r="DH1287" s="234"/>
      <c r="DI1287" s="234"/>
      <c r="DJ1287" s="234"/>
      <c r="DK1287" s="234"/>
      <c r="DL1287" s="234"/>
      <c r="DM1287" s="234"/>
      <c r="DN1287" s="234"/>
      <c r="DO1287" s="234"/>
      <c r="DP1287" s="234"/>
      <c r="DQ1287" s="234"/>
      <c r="DR1287" s="234"/>
      <c r="DS1287" s="234"/>
      <c r="DT1287" s="234"/>
      <c r="DU1287" s="234"/>
      <c r="DV1287" s="234"/>
      <c r="DW1287" s="234"/>
      <c r="DX1287" s="234"/>
      <c r="DY1287" s="234"/>
      <c r="DZ1287" s="234"/>
      <c r="EA1287" s="234"/>
      <c r="EB1287" s="234"/>
      <c r="EC1287" s="234"/>
      <c r="ED1287" s="234"/>
      <c r="EE1287" s="234"/>
      <c r="EF1287" s="234"/>
      <c r="EG1287" s="234"/>
      <c r="EH1287" s="234"/>
      <c r="EI1287" s="234"/>
      <c r="EJ1287" s="234"/>
      <c r="EK1287" s="234"/>
      <c r="EL1287" s="234"/>
      <c r="EM1287" s="234"/>
      <c r="EN1287" s="234"/>
      <c r="EO1287" s="234"/>
      <c r="EP1287" s="234"/>
      <c r="EQ1287" s="234"/>
      <c r="ER1287" s="234"/>
      <c r="ES1287" s="234"/>
      <c r="ET1287" s="234"/>
      <c r="EU1287" s="234"/>
      <c r="EV1287" s="234"/>
      <c r="EW1287" s="234"/>
      <c r="EX1287" s="234"/>
      <c r="EY1287" s="234"/>
      <c r="EZ1287" s="234"/>
      <c r="FA1287" s="234"/>
      <c r="FB1287" s="234"/>
      <c r="FC1287" s="234"/>
      <c r="FD1287" s="234"/>
      <c r="FE1287" s="234"/>
      <c r="FF1287" s="234"/>
      <c r="FG1287" s="234"/>
      <c r="FH1287" s="234"/>
      <c r="FI1287" s="234"/>
      <c r="FJ1287" s="234"/>
      <c r="FK1287" s="234"/>
      <c r="FL1287" s="234"/>
      <c r="FM1287" s="234"/>
      <c r="FN1287" s="234"/>
      <c r="FO1287" s="234"/>
      <c r="FP1287" s="234"/>
      <c r="FQ1287" s="234"/>
      <c r="FR1287" s="234"/>
      <c r="FS1287" s="234"/>
      <c r="FT1287" s="234"/>
      <c r="FU1287" s="234"/>
      <c r="FV1287" s="234"/>
      <c r="FW1287" s="234"/>
      <c r="FX1287" s="234"/>
      <c r="FY1287" s="234"/>
      <c r="FZ1287" s="234"/>
      <c r="GA1287" s="234"/>
      <c r="GB1287" s="234"/>
      <c r="GC1287" s="234"/>
      <c r="GD1287" s="234"/>
      <c r="GE1287" s="234"/>
      <c r="GF1287" s="234"/>
      <c r="GG1287" s="234"/>
      <c r="GH1287" s="234"/>
      <c r="GI1287" s="234"/>
      <c r="GJ1287" s="234"/>
      <c r="GK1287" s="234"/>
      <c r="GL1287" s="234"/>
      <c r="GM1287" s="234"/>
      <c r="GN1287" s="234"/>
      <c r="GO1287" s="234"/>
      <c r="GP1287" s="234"/>
      <c r="GQ1287" s="234"/>
      <c r="GR1287" s="234"/>
      <c r="GS1287" s="234"/>
      <c r="GT1287" s="234"/>
      <c r="GU1287" s="234"/>
      <c r="GV1287" s="234"/>
      <c r="GW1287" s="234"/>
      <c r="GX1287" s="234"/>
      <c r="GY1287" s="234"/>
      <c r="GZ1287" s="234"/>
      <c r="HA1287" s="234"/>
      <c r="HB1287" s="234"/>
      <c r="HC1287" s="234"/>
      <c r="HD1287" s="234"/>
      <c r="HE1287" s="234"/>
      <c r="HF1287" s="234"/>
      <c r="HG1287" s="234"/>
      <c r="HH1287" s="234"/>
      <c r="HI1287" s="234"/>
      <c r="HJ1287" s="234"/>
      <c r="HK1287" s="234"/>
      <c r="HL1287" s="234"/>
      <c r="HM1287" s="234"/>
      <c r="HN1287" s="234"/>
      <c r="HO1287" s="234"/>
      <c r="HP1287" s="234"/>
      <c r="HQ1287" s="234"/>
      <c r="HR1287" s="234"/>
      <c r="HS1287" s="234"/>
      <c r="HT1287" s="234"/>
      <c r="HU1287" s="234"/>
      <c r="HV1287" s="234"/>
      <c r="HW1287" s="234"/>
      <c r="HX1287" s="234"/>
      <c r="HY1287" s="234"/>
      <c r="HZ1287" s="234"/>
      <c r="IA1287" s="234"/>
      <c r="IB1287" s="234"/>
      <c r="IC1287" s="234"/>
      <c r="ID1287" s="234"/>
    </row>
    <row r="1289" spans="1:238" s="311" customFormat="1">
      <c r="A1289" s="249"/>
      <c r="B1289" s="280"/>
      <c r="C1289" s="280"/>
      <c r="D1289" s="280"/>
      <c r="E1289" s="280"/>
      <c r="F1289" s="280"/>
      <c r="G1289" s="280"/>
      <c r="H1289" s="243"/>
      <c r="I1289" s="307"/>
      <c r="J1289" s="308"/>
      <c r="K1289" s="309"/>
      <c r="L1289" s="310"/>
      <c r="N1289" s="301"/>
      <c r="O1289" s="301"/>
      <c r="P1289" s="234"/>
      <c r="Q1289" s="234"/>
      <c r="R1289" s="234"/>
      <c r="S1289" s="234"/>
      <c r="T1289" s="234"/>
      <c r="U1289" s="234"/>
      <c r="V1289" s="234"/>
      <c r="W1289" s="234"/>
      <c r="X1289" s="234"/>
      <c r="Y1289" s="234"/>
      <c r="Z1289" s="234"/>
      <c r="AA1289" s="234"/>
      <c r="AB1289" s="234"/>
      <c r="AC1289" s="234"/>
      <c r="AD1289" s="234"/>
      <c r="AE1289" s="234"/>
      <c r="AF1289" s="234"/>
      <c r="AG1289" s="234"/>
      <c r="AH1289" s="234"/>
      <c r="AI1289" s="234"/>
      <c r="AJ1289" s="234"/>
      <c r="AK1289" s="234"/>
      <c r="AL1289" s="234"/>
      <c r="AM1289" s="234"/>
      <c r="AN1289" s="234"/>
      <c r="AO1289" s="234"/>
      <c r="AP1289" s="234"/>
      <c r="AQ1289" s="234"/>
      <c r="AR1289" s="234"/>
      <c r="AS1289" s="234"/>
      <c r="AT1289" s="234"/>
      <c r="AU1289" s="234"/>
      <c r="AV1289" s="234"/>
      <c r="AW1289" s="234"/>
      <c r="AX1289" s="234"/>
      <c r="AY1289" s="234"/>
      <c r="AZ1289" s="234"/>
      <c r="BA1289" s="234"/>
      <c r="BB1289" s="234"/>
      <c r="BC1289" s="234"/>
      <c r="BD1289" s="234"/>
      <c r="BE1289" s="234"/>
      <c r="BF1289" s="234"/>
      <c r="BG1289" s="234"/>
      <c r="BH1289" s="234"/>
      <c r="BI1289" s="234"/>
      <c r="BJ1289" s="234"/>
      <c r="BK1289" s="234"/>
      <c r="BL1289" s="234"/>
      <c r="BM1289" s="234"/>
      <c r="BN1289" s="234"/>
      <c r="BO1289" s="234"/>
      <c r="BP1289" s="234"/>
      <c r="BQ1289" s="234"/>
      <c r="BR1289" s="234"/>
      <c r="BS1289" s="234"/>
      <c r="BT1289" s="234"/>
      <c r="BU1289" s="234"/>
      <c r="BV1289" s="234"/>
      <c r="BW1289" s="234"/>
      <c r="BX1289" s="234"/>
      <c r="BY1289" s="234"/>
      <c r="BZ1289" s="234"/>
      <c r="CA1289" s="234"/>
      <c r="CB1289" s="234"/>
      <c r="CC1289" s="234"/>
      <c r="CD1289" s="234"/>
      <c r="CE1289" s="234"/>
      <c r="CF1289" s="234"/>
      <c r="CG1289" s="234"/>
      <c r="CH1289" s="234"/>
      <c r="CI1289" s="234"/>
      <c r="CJ1289" s="234"/>
      <c r="CK1289" s="234"/>
      <c r="CL1289" s="234"/>
      <c r="CM1289" s="234"/>
      <c r="CN1289" s="234"/>
      <c r="CO1289" s="234"/>
      <c r="CP1289" s="234"/>
      <c r="CQ1289" s="234"/>
      <c r="CR1289" s="234"/>
      <c r="CS1289" s="234"/>
      <c r="CT1289" s="234"/>
      <c r="CU1289" s="234"/>
      <c r="CV1289" s="234"/>
      <c r="CW1289" s="234"/>
      <c r="CX1289" s="234"/>
      <c r="CY1289" s="234"/>
      <c r="CZ1289" s="234"/>
      <c r="DA1289" s="234"/>
      <c r="DB1289" s="234"/>
      <c r="DC1289" s="234"/>
      <c r="DD1289" s="234"/>
      <c r="DE1289" s="234"/>
      <c r="DF1289" s="234"/>
      <c r="DG1289" s="234"/>
      <c r="DH1289" s="234"/>
      <c r="DI1289" s="234"/>
      <c r="DJ1289" s="234"/>
      <c r="DK1289" s="234"/>
      <c r="DL1289" s="234"/>
      <c r="DM1289" s="234"/>
      <c r="DN1289" s="234"/>
      <c r="DO1289" s="234"/>
      <c r="DP1289" s="234"/>
      <c r="DQ1289" s="234"/>
      <c r="DR1289" s="234"/>
      <c r="DS1289" s="234"/>
      <c r="DT1289" s="234"/>
      <c r="DU1289" s="234"/>
      <c r="DV1289" s="234"/>
      <c r="DW1289" s="234"/>
      <c r="DX1289" s="234"/>
      <c r="DY1289" s="234"/>
      <c r="DZ1289" s="234"/>
      <c r="EA1289" s="234"/>
      <c r="EB1289" s="234"/>
      <c r="EC1289" s="234"/>
      <c r="ED1289" s="234"/>
      <c r="EE1289" s="234"/>
      <c r="EF1289" s="234"/>
      <c r="EG1289" s="234"/>
      <c r="EH1289" s="234"/>
      <c r="EI1289" s="234"/>
      <c r="EJ1289" s="234"/>
      <c r="EK1289" s="234"/>
      <c r="EL1289" s="234"/>
      <c r="EM1289" s="234"/>
      <c r="EN1289" s="234"/>
      <c r="EO1289" s="234"/>
      <c r="EP1289" s="234"/>
      <c r="EQ1289" s="234"/>
      <c r="ER1289" s="234"/>
      <c r="ES1289" s="234"/>
      <c r="ET1289" s="234"/>
      <c r="EU1289" s="234"/>
      <c r="EV1289" s="234"/>
      <c r="EW1289" s="234"/>
      <c r="EX1289" s="234"/>
      <c r="EY1289" s="234"/>
      <c r="EZ1289" s="234"/>
      <c r="FA1289" s="234"/>
      <c r="FB1289" s="234"/>
      <c r="FC1289" s="234"/>
      <c r="FD1289" s="234"/>
      <c r="FE1289" s="234"/>
      <c r="FF1289" s="234"/>
      <c r="FG1289" s="234"/>
      <c r="FH1289" s="234"/>
      <c r="FI1289" s="234"/>
      <c r="FJ1289" s="234"/>
      <c r="FK1289" s="234"/>
      <c r="FL1289" s="234"/>
      <c r="FM1289" s="234"/>
      <c r="FN1289" s="234"/>
      <c r="FO1289" s="234"/>
      <c r="FP1289" s="234"/>
      <c r="FQ1289" s="234"/>
      <c r="FR1289" s="234"/>
      <c r="FS1289" s="234"/>
      <c r="FT1289" s="234"/>
      <c r="FU1289" s="234"/>
      <c r="FV1289" s="234"/>
      <c r="FW1289" s="234"/>
      <c r="FX1289" s="234"/>
      <c r="FY1289" s="234"/>
      <c r="FZ1289" s="234"/>
      <c r="GA1289" s="234"/>
      <c r="GB1289" s="234"/>
      <c r="GC1289" s="234"/>
      <c r="GD1289" s="234"/>
      <c r="GE1289" s="234"/>
      <c r="GF1289" s="234"/>
      <c r="GG1289" s="234"/>
      <c r="GH1289" s="234"/>
      <c r="GI1289" s="234"/>
      <c r="GJ1289" s="234"/>
      <c r="GK1289" s="234"/>
      <c r="GL1289" s="234"/>
      <c r="GM1289" s="234"/>
      <c r="GN1289" s="234"/>
      <c r="GO1289" s="234"/>
      <c r="GP1289" s="234"/>
      <c r="GQ1289" s="234"/>
      <c r="GR1289" s="234"/>
      <c r="GS1289" s="234"/>
      <c r="GT1289" s="234"/>
      <c r="GU1289" s="234"/>
      <c r="GV1289" s="234"/>
      <c r="GW1289" s="234"/>
      <c r="GX1289" s="234"/>
      <c r="GY1289" s="234"/>
      <c r="GZ1289" s="234"/>
      <c r="HA1289" s="234"/>
      <c r="HB1289" s="234"/>
      <c r="HC1289" s="234"/>
      <c r="HD1289" s="234"/>
      <c r="HE1289" s="234"/>
      <c r="HF1289" s="234"/>
      <c r="HG1289" s="234"/>
      <c r="HH1289" s="234"/>
      <c r="HI1289" s="234"/>
      <c r="HJ1289" s="234"/>
      <c r="HK1289" s="234"/>
      <c r="HL1289" s="234"/>
      <c r="HM1289" s="234"/>
      <c r="HN1289" s="234"/>
      <c r="HO1289" s="234"/>
      <c r="HP1289" s="234"/>
      <c r="HQ1289" s="234"/>
      <c r="HR1289" s="234"/>
      <c r="HS1289" s="234"/>
      <c r="HT1289" s="234"/>
      <c r="HU1289" s="234"/>
      <c r="HV1289" s="234"/>
      <c r="HW1289" s="234"/>
      <c r="HX1289" s="234"/>
      <c r="HY1289" s="234"/>
      <c r="HZ1289" s="234"/>
      <c r="IA1289" s="234"/>
      <c r="IB1289" s="234"/>
      <c r="IC1289" s="234"/>
      <c r="ID1289" s="234"/>
    </row>
    <row r="1291" spans="1:238" s="311" customFormat="1">
      <c r="A1291" s="249"/>
      <c r="B1291" s="280"/>
      <c r="C1291" s="280"/>
      <c r="D1291" s="280"/>
      <c r="E1291" s="280"/>
      <c r="F1291" s="280"/>
      <c r="G1291" s="280"/>
      <c r="H1291" s="243"/>
      <c r="I1291" s="307"/>
      <c r="J1291" s="308"/>
      <c r="K1291" s="309"/>
      <c r="L1291" s="310"/>
      <c r="N1291" s="301"/>
      <c r="O1291" s="301"/>
      <c r="P1291" s="234"/>
      <c r="Q1291" s="234"/>
      <c r="R1291" s="234"/>
      <c r="S1291" s="234"/>
      <c r="T1291" s="234"/>
      <c r="U1291" s="234"/>
      <c r="V1291" s="234"/>
      <c r="W1291" s="234"/>
      <c r="X1291" s="234"/>
      <c r="Y1291" s="234"/>
      <c r="Z1291" s="234"/>
      <c r="AA1291" s="234"/>
      <c r="AB1291" s="234"/>
      <c r="AC1291" s="234"/>
      <c r="AD1291" s="234"/>
      <c r="AE1291" s="234"/>
      <c r="AF1291" s="234"/>
      <c r="AG1291" s="234"/>
      <c r="AH1291" s="234"/>
      <c r="AI1291" s="234"/>
      <c r="AJ1291" s="234"/>
      <c r="AK1291" s="234"/>
      <c r="AL1291" s="234"/>
      <c r="AM1291" s="234"/>
      <c r="AN1291" s="234"/>
      <c r="AO1291" s="234"/>
      <c r="AP1291" s="234"/>
      <c r="AQ1291" s="234"/>
      <c r="AR1291" s="234"/>
      <c r="AS1291" s="234"/>
      <c r="AT1291" s="234"/>
      <c r="AU1291" s="234"/>
      <c r="AV1291" s="234"/>
      <c r="AW1291" s="234"/>
      <c r="AX1291" s="234"/>
      <c r="AY1291" s="234"/>
      <c r="AZ1291" s="234"/>
      <c r="BA1291" s="234"/>
      <c r="BB1291" s="234"/>
      <c r="BC1291" s="234"/>
      <c r="BD1291" s="234"/>
      <c r="BE1291" s="234"/>
      <c r="BF1291" s="234"/>
      <c r="BG1291" s="234"/>
      <c r="BH1291" s="234"/>
      <c r="BI1291" s="234"/>
      <c r="BJ1291" s="234"/>
      <c r="BK1291" s="234"/>
      <c r="BL1291" s="234"/>
      <c r="BM1291" s="234"/>
      <c r="BN1291" s="234"/>
      <c r="BO1291" s="234"/>
      <c r="BP1291" s="234"/>
      <c r="BQ1291" s="234"/>
      <c r="BR1291" s="234"/>
      <c r="BS1291" s="234"/>
      <c r="BT1291" s="234"/>
      <c r="BU1291" s="234"/>
      <c r="BV1291" s="234"/>
      <c r="BW1291" s="234"/>
      <c r="BX1291" s="234"/>
      <c r="BY1291" s="234"/>
      <c r="BZ1291" s="234"/>
      <c r="CA1291" s="234"/>
      <c r="CB1291" s="234"/>
      <c r="CC1291" s="234"/>
      <c r="CD1291" s="234"/>
      <c r="CE1291" s="234"/>
      <c r="CF1291" s="234"/>
      <c r="CG1291" s="234"/>
      <c r="CH1291" s="234"/>
      <c r="CI1291" s="234"/>
      <c r="CJ1291" s="234"/>
      <c r="CK1291" s="234"/>
      <c r="CL1291" s="234"/>
      <c r="CM1291" s="234"/>
      <c r="CN1291" s="234"/>
      <c r="CO1291" s="234"/>
      <c r="CP1291" s="234"/>
      <c r="CQ1291" s="234"/>
      <c r="CR1291" s="234"/>
      <c r="CS1291" s="234"/>
      <c r="CT1291" s="234"/>
      <c r="CU1291" s="234"/>
      <c r="CV1291" s="234"/>
      <c r="CW1291" s="234"/>
      <c r="CX1291" s="234"/>
      <c r="CY1291" s="234"/>
      <c r="CZ1291" s="234"/>
      <c r="DA1291" s="234"/>
      <c r="DB1291" s="234"/>
      <c r="DC1291" s="234"/>
      <c r="DD1291" s="234"/>
      <c r="DE1291" s="234"/>
      <c r="DF1291" s="234"/>
      <c r="DG1291" s="234"/>
      <c r="DH1291" s="234"/>
      <c r="DI1291" s="234"/>
      <c r="DJ1291" s="234"/>
      <c r="DK1291" s="234"/>
      <c r="DL1291" s="234"/>
      <c r="DM1291" s="234"/>
      <c r="DN1291" s="234"/>
      <c r="DO1291" s="234"/>
      <c r="DP1291" s="234"/>
      <c r="DQ1291" s="234"/>
      <c r="DR1291" s="234"/>
      <c r="DS1291" s="234"/>
      <c r="DT1291" s="234"/>
      <c r="DU1291" s="234"/>
      <c r="DV1291" s="234"/>
      <c r="DW1291" s="234"/>
      <c r="DX1291" s="234"/>
      <c r="DY1291" s="234"/>
      <c r="DZ1291" s="234"/>
      <c r="EA1291" s="234"/>
      <c r="EB1291" s="234"/>
      <c r="EC1291" s="234"/>
      <c r="ED1291" s="234"/>
      <c r="EE1291" s="234"/>
      <c r="EF1291" s="234"/>
      <c r="EG1291" s="234"/>
      <c r="EH1291" s="234"/>
      <c r="EI1291" s="234"/>
      <c r="EJ1291" s="234"/>
      <c r="EK1291" s="234"/>
      <c r="EL1291" s="234"/>
      <c r="EM1291" s="234"/>
      <c r="EN1291" s="234"/>
      <c r="EO1291" s="234"/>
      <c r="EP1291" s="234"/>
      <c r="EQ1291" s="234"/>
      <c r="ER1291" s="234"/>
      <c r="ES1291" s="234"/>
      <c r="ET1291" s="234"/>
      <c r="EU1291" s="234"/>
      <c r="EV1291" s="234"/>
      <c r="EW1291" s="234"/>
      <c r="EX1291" s="234"/>
      <c r="EY1291" s="234"/>
      <c r="EZ1291" s="234"/>
      <c r="FA1291" s="234"/>
      <c r="FB1291" s="234"/>
      <c r="FC1291" s="234"/>
      <c r="FD1291" s="234"/>
      <c r="FE1291" s="234"/>
      <c r="FF1291" s="234"/>
      <c r="FG1291" s="234"/>
      <c r="FH1291" s="234"/>
      <c r="FI1291" s="234"/>
      <c r="FJ1291" s="234"/>
      <c r="FK1291" s="234"/>
      <c r="FL1291" s="234"/>
      <c r="FM1291" s="234"/>
      <c r="FN1291" s="234"/>
      <c r="FO1291" s="234"/>
      <c r="FP1291" s="234"/>
      <c r="FQ1291" s="234"/>
      <c r="FR1291" s="234"/>
      <c r="FS1291" s="234"/>
      <c r="FT1291" s="234"/>
      <c r="FU1291" s="234"/>
      <c r="FV1291" s="234"/>
      <c r="FW1291" s="234"/>
      <c r="FX1291" s="234"/>
      <c r="FY1291" s="234"/>
      <c r="FZ1291" s="234"/>
      <c r="GA1291" s="234"/>
      <c r="GB1291" s="234"/>
      <c r="GC1291" s="234"/>
      <c r="GD1291" s="234"/>
      <c r="GE1291" s="234"/>
      <c r="GF1291" s="234"/>
      <c r="GG1291" s="234"/>
      <c r="GH1291" s="234"/>
      <c r="GI1291" s="234"/>
      <c r="GJ1291" s="234"/>
      <c r="GK1291" s="234"/>
      <c r="GL1291" s="234"/>
      <c r="GM1291" s="234"/>
      <c r="GN1291" s="234"/>
      <c r="GO1291" s="234"/>
      <c r="GP1291" s="234"/>
      <c r="GQ1291" s="234"/>
      <c r="GR1291" s="234"/>
      <c r="GS1291" s="234"/>
      <c r="GT1291" s="234"/>
      <c r="GU1291" s="234"/>
      <c r="GV1291" s="234"/>
      <c r="GW1291" s="234"/>
      <c r="GX1291" s="234"/>
      <c r="GY1291" s="234"/>
      <c r="GZ1291" s="234"/>
      <c r="HA1291" s="234"/>
      <c r="HB1291" s="234"/>
      <c r="HC1291" s="234"/>
      <c r="HD1291" s="234"/>
      <c r="HE1291" s="234"/>
      <c r="HF1291" s="234"/>
      <c r="HG1291" s="234"/>
      <c r="HH1291" s="234"/>
      <c r="HI1291" s="234"/>
      <c r="HJ1291" s="234"/>
      <c r="HK1291" s="234"/>
      <c r="HL1291" s="234"/>
      <c r="HM1291" s="234"/>
      <c r="HN1291" s="234"/>
      <c r="HO1291" s="234"/>
      <c r="HP1291" s="234"/>
      <c r="HQ1291" s="234"/>
      <c r="HR1291" s="234"/>
      <c r="HS1291" s="234"/>
      <c r="HT1291" s="234"/>
      <c r="HU1291" s="234"/>
      <c r="HV1291" s="234"/>
      <c r="HW1291" s="234"/>
      <c r="HX1291" s="234"/>
      <c r="HY1291" s="234"/>
      <c r="HZ1291" s="234"/>
      <c r="IA1291" s="234"/>
      <c r="IB1291" s="234"/>
      <c r="IC1291" s="234"/>
      <c r="ID1291" s="234"/>
    </row>
    <row r="1292" spans="1:238" s="311" customFormat="1">
      <c r="A1292" s="249"/>
      <c r="B1292" s="280"/>
      <c r="C1292" s="280"/>
      <c r="D1292" s="280"/>
      <c r="E1292" s="280"/>
      <c r="F1292" s="280"/>
      <c r="G1292" s="280"/>
      <c r="H1292" s="243"/>
      <c r="I1292" s="307"/>
      <c r="J1292" s="308"/>
      <c r="K1292" s="309"/>
      <c r="L1292" s="310"/>
      <c r="N1292" s="301"/>
      <c r="O1292" s="301"/>
      <c r="P1292" s="234"/>
      <c r="Q1292" s="234"/>
      <c r="R1292" s="234"/>
      <c r="S1292" s="234"/>
      <c r="T1292" s="234"/>
      <c r="U1292" s="234"/>
      <c r="V1292" s="234"/>
      <c r="W1292" s="234"/>
      <c r="X1292" s="234"/>
      <c r="Y1292" s="234"/>
      <c r="Z1292" s="234"/>
      <c r="AA1292" s="234"/>
      <c r="AB1292" s="234"/>
      <c r="AC1292" s="234"/>
      <c r="AD1292" s="234"/>
      <c r="AE1292" s="234"/>
      <c r="AF1292" s="234"/>
      <c r="AG1292" s="234"/>
      <c r="AH1292" s="234"/>
      <c r="AI1292" s="234"/>
      <c r="AJ1292" s="234"/>
      <c r="AK1292" s="234"/>
      <c r="AL1292" s="234"/>
      <c r="AM1292" s="234"/>
      <c r="AN1292" s="234"/>
      <c r="AO1292" s="234"/>
      <c r="AP1292" s="234"/>
      <c r="AQ1292" s="234"/>
      <c r="AR1292" s="234"/>
      <c r="AS1292" s="234"/>
      <c r="AT1292" s="234"/>
      <c r="AU1292" s="234"/>
      <c r="AV1292" s="234"/>
      <c r="AW1292" s="234"/>
      <c r="AX1292" s="234"/>
      <c r="AY1292" s="234"/>
      <c r="AZ1292" s="234"/>
      <c r="BA1292" s="234"/>
      <c r="BB1292" s="234"/>
      <c r="BC1292" s="234"/>
      <c r="BD1292" s="234"/>
      <c r="BE1292" s="234"/>
      <c r="BF1292" s="234"/>
      <c r="BG1292" s="234"/>
      <c r="BH1292" s="234"/>
      <c r="BI1292" s="234"/>
      <c r="BJ1292" s="234"/>
      <c r="BK1292" s="234"/>
      <c r="BL1292" s="234"/>
      <c r="BM1292" s="234"/>
      <c r="BN1292" s="234"/>
      <c r="BO1292" s="234"/>
      <c r="BP1292" s="234"/>
      <c r="BQ1292" s="234"/>
      <c r="BR1292" s="234"/>
      <c r="BS1292" s="234"/>
      <c r="BT1292" s="234"/>
      <c r="BU1292" s="234"/>
      <c r="BV1292" s="234"/>
      <c r="BW1292" s="234"/>
      <c r="BX1292" s="234"/>
      <c r="BY1292" s="234"/>
      <c r="BZ1292" s="234"/>
      <c r="CA1292" s="234"/>
      <c r="CB1292" s="234"/>
      <c r="CC1292" s="234"/>
      <c r="CD1292" s="234"/>
      <c r="CE1292" s="234"/>
      <c r="CF1292" s="234"/>
      <c r="CG1292" s="234"/>
      <c r="CH1292" s="234"/>
      <c r="CI1292" s="234"/>
      <c r="CJ1292" s="234"/>
      <c r="CK1292" s="234"/>
      <c r="CL1292" s="234"/>
      <c r="CM1292" s="234"/>
      <c r="CN1292" s="234"/>
      <c r="CO1292" s="234"/>
      <c r="CP1292" s="234"/>
      <c r="CQ1292" s="234"/>
      <c r="CR1292" s="234"/>
      <c r="CS1292" s="234"/>
      <c r="CT1292" s="234"/>
      <c r="CU1292" s="234"/>
      <c r="CV1292" s="234"/>
      <c r="CW1292" s="234"/>
      <c r="CX1292" s="234"/>
      <c r="CY1292" s="234"/>
      <c r="CZ1292" s="234"/>
      <c r="DA1292" s="234"/>
      <c r="DB1292" s="234"/>
      <c r="DC1292" s="234"/>
      <c r="DD1292" s="234"/>
      <c r="DE1292" s="234"/>
      <c r="DF1292" s="234"/>
      <c r="DG1292" s="234"/>
      <c r="DH1292" s="234"/>
      <c r="DI1292" s="234"/>
      <c r="DJ1292" s="234"/>
      <c r="DK1292" s="234"/>
      <c r="DL1292" s="234"/>
      <c r="DM1292" s="234"/>
      <c r="DN1292" s="234"/>
      <c r="DO1292" s="234"/>
      <c r="DP1292" s="234"/>
      <c r="DQ1292" s="234"/>
      <c r="DR1292" s="234"/>
      <c r="DS1292" s="234"/>
      <c r="DT1292" s="234"/>
      <c r="DU1292" s="234"/>
      <c r="DV1292" s="234"/>
      <c r="DW1292" s="234"/>
      <c r="DX1292" s="234"/>
      <c r="DY1292" s="234"/>
      <c r="DZ1292" s="234"/>
      <c r="EA1292" s="234"/>
      <c r="EB1292" s="234"/>
      <c r="EC1292" s="234"/>
      <c r="ED1292" s="234"/>
      <c r="EE1292" s="234"/>
      <c r="EF1292" s="234"/>
      <c r="EG1292" s="234"/>
      <c r="EH1292" s="234"/>
      <c r="EI1292" s="234"/>
      <c r="EJ1292" s="234"/>
      <c r="EK1292" s="234"/>
      <c r="EL1292" s="234"/>
      <c r="EM1292" s="234"/>
      <c r="EN1292" s="234"/>
      <c r="EO1292" s="234"/>
      <c r="EP1292" s="234"/>
      <c r="EQ1292" s="234"/>
      <c r="ER1292" s="234"/>
      <c r="ES1292" s="234"/>
      <c r="ET1292" s="234"/>
      <c r="EU1292" s="234"/>
      <c r="EV1292" s="234"/>
      <c r="EW1292" s="234"/>
      <c r="EX1292" s="234"/>
      <c r="EY1292" s="234"/>
      <c r="EZ1292" s="234"/>
      <c r="FA1292" s="234"/>
      <c r="FB1292" s="234"/>
      <c r="FC1292" s="234"/>
      <c r="FD1292" s="234"/>
      <c r="FE1292" s="234"/>
      <c r="FF1292" s="234"/>
      <c r="FG1292" s="234"/>
      <c r="FH1292" s="234"/>
      <c r="FI1292" s="234"/>
      <c r="FJ1292" s="234"/>
      <c r="FK1292" s="234"/>
      <c r="FL1292" s="234"/>
      <c r="FM1292" s="234"/>
      <c r="FN1292" s="234"/>
      <c r="FO1292" s="234"/>
      <c r="FP1292" s="234"/>
      <c r="FQ1292" s="234"/>
      <c r="FR1292" s="234"/>
      <c r="FS1292" s="234"/>
      <c r="FT1292" s="234"/>
      <c r="FU1292" s="234"/>
      <c r="FV1292" s="234"/>
      <c r="FW1292" s="234"/>
      <c r="FX1292" s="234"/>
      <c r="FY1292" s="234"/>
      <c r="FZ1292" s="234"/>
      <c r="GA1292" s="234"/>
      <c r="GB1292" s="234"/>
      <c r="GC1292" s="234"/>
      <c r="GD1292" s="234"/>
      <c r="GE1292" s="234"/>
      <c r="GF1292" s="234"/>
      <c r="GG1292" s="234"/>
      <c r="GH1292" s="234"/>
      <c r="GI1292" s="234"/>
      <c r="GJ1292" s="234"/>
      <c r="GK1292" s="234"/>
      <c r="GL1292" s="234"/>
      <c r="GM1292" s="234"/>
      <c r="GN1292" s="234"/>
      <c r="GO1292" s="234"/>
      <c r="GP1292" s="234"/>
      <c r="GQ1292" s="234"/>
      <c r="GR1292" s="234"/>
      <c r="GS1292" s="234"/>
      <c r="GT1292" s="234"/>
      <c r="GU1292" s="234"/>
      <c r="GV1292" s="234"/>
      <c r="GW1292" s="234"/>
      <c r="GX1292" s="234"/>
      <c r="GY1292" s="234"/>
      <c r="GZ1292" s="234"/>
      <c r="HA1292" s="234"/>
      <c r="HB1292" s="234"/>
      <c r="HC1292" s="234"/>
      <c r="HD1292" s="234"/>
      <c r="HE1292" s="234"/>
      <c r="HF1292" s="234"/>
      <c r="HG1292" s="234"/>
      <c r="HH1292" s="234"/>
      <c r="HI1292" s="234"/>
      <c r="HJ1292" s="234"/>
      <c r="HK1292" s="234"/>
      <c r="HL1292" s="234"/>
      <c r="HM1292" s="234"/>
      <c r="HN1292" s="234"/>
      <c r="HO1292" s="234"/>
      <c r="HP1292" s="234"/>
      <c r="HQ1292" s="234"/>
      <c r="HR1292" s="234"/>
      <c r="HS1292" s="234"/>
      <c r="HT1292" s="234"/>
      <c r="HU1292" s="234"/>
      <c r="HV1292" s="234"/>
      <c r="HW1292" s="234"/>
      <c r="HX1292" s="234"/>
      <c r="HY1292" s="234"/>
      <c r="HZ1292" s="234"/>
      <c r="IA1292" s="234"/>
      <c r="IB1292" s="234"/>
      <c r="IC1292" s="234"/>
      <c r="ID1292" s="234"/>
    </row>
    <row r="1293" spans="1:238" s="311" customFormat="1">
      <c r="A1293" s="249"/>
      <c r="B1293" s="280"/>
      <c r="C1293" s="280"/>
      <c r="D1293" s="280"/>
      <c r="E1293" s="280"/>
      <c r="F1293" s="280"/>
      <c r="G1293" s="280"/>
      <c r="H1293" s="243"/>
      <c r="I1293" s="307"/>
      <c r="J1293" s="308"/>
      <c r="K1293" s="309"/>
      <c r="L1293" s="310"/>
      <c r="N1293" s="301"/>
      <c r="O1293" s="301"/>
      <c r="P1293" s="234"/>
      <c r="Q1293" s="234"/>
      <c r="R1293" s="234"/>
      <c r="S1293" s="234"/>
      <c r="T1293" s="234"/>
      <c r="U1293" s="234"/>
      <c r="V1293" s="234"/>
      <c r="W1293" s="234"/>
      <c r="X1293" s="234"/>
      <c r="Y1293" s="234"/>
      <c r="Z1293" s="234"/>
      <c r="AA1293" s="234"/>
      <c r="AB1293" s="234"/>
      <c r="AC1293" s="234"/>
      <c r="AD1293" s="234"/>
      <c r="AE1293" s="234"/>
      <c r="AF1293" s="234"/>
      <c r="AG1293" s="234"/>
      <c r="AH1293" s="234"/>
      <c r="AI1293" s="234"/>
      <c r="AJ1293" s="234"/>
      <c r="AK1293" s="234"/>
      <c r="AL1293" s="234"/>
      <c r="AM1293" s="234"/>
      <c r="AN1293" s="234"/>
      <c r="AO1293" s="234"/>
      <c r="AP1293" s="234"/>
      <c r="AQ1293" s="234"/>
      <c r="AR1293" s="234"/>
      <c r="AS1293" s="234"/>
      <c r="AT1293" s="234"/>
      <c r="AU1293" s="234"/>
      <c r="AV1293" s="234"/>
      <c r="AW1293" s="234"/>
      <c r="AX1293" s="234"/>
      <c r="AY1293" s="234"/>
      <c r="AZ1293" s="234"/>
      <c r="BA1293" s="234"/>
      <c r="BB1293" s="234"/>
      <c r="BC1293" s="234"/>
      <c r="BD1293" s="234"/>
      <c r="BE1293" s="234"/>
      <c r="BF1293" s="234"/>
      <c r="BG1293" s="234"/>
      <c r="BH1293" s="234"/>
      <c r="BI1293" s="234"/>
      <c r="BJ1293" s="234"/>
      <c r="BK1293" s="234"/>
      <c r="BL1293" s="234"/>
      <c r="BM1293" s="234"/>
      <c r="BN1293" s="234"/>
      <c r="BO1293" s="234"/>
      <c r="BP1293" s="234"/>
      <c r="BQ1293" s="234"/>
      <c r="BR1293" s="234"/>
      <c r="BS1293" s="234"/>
      <c r="BT1293" s="234"/>
      <c r="BU1293" s="234"/>
      <c r="BV1293" s="234"/>
      <c r="BW1293" s="234"/>
      <c r="BX1293" s="234"/>
      <c r="BY1293" s="234"/>
      <c r="BZ1293" s="234"/>
      <c r="CA1293" s="234"/>
      <c r="CB1293" s="234"/>
      <c r="CC1293" s="234"/>
      <c r="CD1293" s="234"/>
      <c r="CE1293" s="234"/>
      <c r="CF1293" s="234"/>
      <c r="CG1293" s="234"/>
      <c r="CH1293" s="234"/>
      <c r="CI1293" s="234"/>
      <c r="CJ1293" s="234"/>
      <c r="CK1293" s="234"/>
      <c r="CL1293" s="234"/>
      <c r="CM1293" s="234"/>
      <c r="CN1293" s="234"/>
      <c r="CO1293" s="234"/>
      <c r="CP1293" s="234"/>
      <c r="CQ1293" s="234"/>
      <c r="CR1293" s="234"/>
      <c r="CS1293" s="234"/>
      <c r="CT1293" s="234"/>
      <c r="CU1293" s="234"/>
      <c r="CV1293" s="234"/>
      <c r="CW1293" s="234"/>
      <c r="CX1293" s="234"/>
      <c r="CY1293" s="234"/>
      <c r="CZ1293" s="234"/>
      <c r="DA1293" s="234"/>
      <c r="DB1293" s="234"/>
      <c r="DC1293" s="234"/>
      <c r="DD1293" s="234"/>
      <c r="DE1293" s="234"/>
      <c r="DF1293" s="234"/>
      <c r="DG1293" s="234"/>
      <c r="DH1293" s="234"/>
      <c r="DI1293" s="234"/>
      <c r="DJ1293" s="234"/>
      <c r="DK1293" s="234"/>
      <c r="DL1293" s="234"/>
      <c r="DM1293" s="234"/>
      <c r="DN1293" s="234"/>
      <c r="DO1293" s="234"/>
      <c r="DP1293" s="234"/>
      <c r="DQ1293" s="234"/>
      <c r="DR1293" s="234"/>
      <c r="DS1293" s="234"/>
      <c r="DT1293" s="234"/>
      <c r="DU1293" s="234"/>
      <c r="DV1293" s="234"/>
      <c r="DW1293" s="234"/>
      <c r="DX1293" s="234"/>
      <c r="DY1293" s="234"/>
      <c r="DZ1293" s="234"/>
      <c r="EA1293" s="234"/>
      <c r="EB1293" s="234"/>
      <c r="EC1293" s="234"/>
      <c r="ED1293" s="234"/>
      <c r="EE1293" s="234"/>
      <c r="EF1293" s="234"/>
      <c r="EG1293" s="234"/>
      <c r="EH1293" s="234"/>
      <c r="EI1293" s="234"/>
      <c r="EJ1293" s="234"/>
      <c r="EK1293" s="234"/>
      <c r="EL1293" s="234"/>
      <c r="EM1293" s="234"/>
      <c r="EN1293" s="234"/>
      <c r="EO1293" s="234"/>
      <c r="EP1293" s="234"/>
      <c r="EQ1293" s="234"/>
      <c r="ER1293" s="234"/>
      <c r="ES1293" s="234"/>
      <c r="ET1293" s="234"/>
      <c r="EU1293" s="234"/>
      <c r="EV1293" s="234"/>
      <c r="EW1293" s="234"/>
      <c r="EX1293" s="234"/>
      <c r="EY1293" s="234"/>
      <c r="EZ1293" s="234"/>
      <c r="FA1293" s="234"/>
      <c r="FB1293" s="234"/>
      <c r="FC1293" s="234"/>
      <c r="FD1293" s="234"/>
      <c r="FE1293" s="234"/>
      <c r="FF1293" s="234"/>
      <c r="FG1293" s="234"/>
      <c r="FH1293" s="234"/>
      <c r="FI1293" s="234"/>
      <c r="FJ1293" s="234"/>
      <c r="FK1293" s="234"/>
      <c r="FL1293" s="234"/>
      <c r="FM1293" s="234"/>
      <c r="FN1293" s="234"/>
      <c r="FO1293" s="234"/>
      <c r="FP1293" s="234"/>
      <c r="FQ1293" s="234"/>
      <c r="FR1293" s="234"/>
      <c r="FS1293" s="234"/>
      <c r="FT1293" s="234"/>
      <c r="FU1293" s="234"/>
      <c r="FV1293" s="234"/>
      <c r="FW1293" s="234"/>
      <c r="FX1293" s="234"/>
      <c r="FY1293" s="234"/>
      <c r="FZ1293" s="234"/>
      <c r="GA1293" s="234"/>
      <c r="GB1293" s="234"/>
      <c r="GC1293" s="234"/>
      <c r="GD1293" s="234"/>
      <c r="GE1293" s="234"/>
      <c r="GF1293" s="234"/>
      <c r="GG1293" s="234"/>
      <c r="GH1293" s="234"/>
      <c r="GI1293" s="234"/>
      <c r="GJ1293" s="234"/>
      <c r="GK1293" s="234"/>
      <c r="GL1293" s="234"/>
      <c r="GM1293" s="234"/>
      <c r="GN1293" s="234"/>
      <c r="GO1293" s="234"/>
      <c r="GP1293" s="234"/>
      <c r="GQ1293" s="234"/>
      <c r="GR1293" s="234"/>
      <c r="GS1293" s="234"/>
      <c r="GT1293" s="234"/>
      <c r="GU1293" s="234"/>
      <c r="GV1293" s="234"/>
      <c r="GW1293" s="234"/>
      <c r="GX1293" s="234"/>
      <c r="GY1293" s="234"/>
      <c r="GZ1293" s="234"/>
      <c r="HA1293" s="234"/>
      <c r="HB1293" s="234"/>
      <c r="HC1293" s="234"/>
      <c r="HD1293" s="234"/>
      <c r="HE1293" s="234"/>
      <c r="HF1293" s="234"/>
      <c r="HG1293" s="234"/>
      <c r="HH1293" s="234"/>
      <c r="HI1293" s="234"/>
      <c r="HJ1293" s="234"/>
      <c r="HK1293" s="234"/>
      <c r="HL1293" s="234"/>
      <c r="HM1293" s="234"/>
      <c r="HN1293" s="234"/>
      <c r="HO1293" s="234"/>
      <c r="HP1293" s="234"/>
      <c r="HQ1293" s="234"/>
      <c r="HR1293" s="234"/>
      <c r="HS1293" s="234"/>
      <c r="HT1293" s="234"/>
      <c r="HU1293" s="234"/>
      <c r="HV1293" s="234"/>
      <c r="HW1293" s="234"/>
      <c r="HX1293" s="234"/>
      <c r="HY1293" s="234"/>
      <c r="HZ1293" s="234"/>
      <c r="IA1293" s="234"/>
      <c r="IB1293" s="234"/>
      <c r="IC1293" s="234"/>
      <c r="ID1293" s="234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6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CP</vt:lpstr>
      <vt:lpstr>havelvac 3</vt:lpstr>
      <vt:lpstr>Hashvt</vt:lpstr>
      <vt:lpstr>havelvac 6 varchakan</vt:lpstr>
      <vt:lpstr>havelvac 6</vt:lpstr>
      <vt:lpstr>Hashvt!Print_Area</vt:lpstr>
      <vt:lpstr>'havelvac 3'!Print_Area</vt:lpstr>
      <vt:lpstr>'havelvac 6'!Print_Area</vt:lpstr>
      <vt:lpstr>'havelvac 6 varchakan'!Print_Area</vt:lpstr>
      <vt:lpstr>'havelvac 3'!Print_Titles</vt:lpstr>
      <vt:lpstr>'havelvac 6'!Print_Titles</vt:lpstr>
      <vt:lpstr>'havelvac 6 varchakan'!Print_Titles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2026-03-20T11:08:02Z</dcterms:modified>
</cp:coreProperties>
</file>