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4.06.2026 ավագանի — копия\"/>
    </mc:Choice>
  </mc:AlternateContent>
  <xr:revisionPtr revIDLastSave="0" documentId="13_ncr:1_{E17F1DDB-D796-4DBF-BBFE-EC4BF8789D44}" xr6:coauthVersionLast="47" xr6:coauthVersionMax="47" xr10:uidLastSave="{00000000-0000-0000-0000-000000000000}"/>
  <bookViews>
    <workbookView xWindow="-120" yWindow="-120" windowWidth="21840" windowHeight="13140" tabRatio="599" activeTab="3" xr2:uid="{04F6A843-AF9B-4AD7-82E8-BE9C51734750}"/>
  </bookViews>
  <sheets>
    <sheet name="Sheet1" sheetId="10" r:id="rId1"/>
    <sheet name="Sheet2+" sheetId="8" r:id="rId2"/>
    <sheet name="Sheet3+" sheetId="9" r:id="rId3"/>
    <sheet name="Sheet6+" sheetId="7" r:id="rId4"/>
  </sheets>
  <definedNames>
    <definedName name="_xlnm._FilterDatabase" localSheetId="1" hidden="1">'Sheet2+'!$A$5:$H$67</definedName>
    <definedName name="_xlnm.Print_Titles" localSheetId="3">'Sheet6+'!$7:$9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9" l="1"/>
  <c r="F39" i="9"/>
  <c r="H108" i="7"/>
  <c r="F121" i="7"/>
  <c r="H121" i="7"/>
  <c r="F123" i="7"/>
  <c r="H123" i="7"/>
  <c r="F132" i="7"/>
  <c r="H132" i="7"/>
  <c r="F134" i="7"/>
  <c r="H134" i="7"/>
  <c r="F136" i="7"/>
  <c r="H136" i="7"/>
  <c r="F138" i="7"/>
  <c r="H49" i="8"/>
  <c r="F51" i="8"/>
  <c r="F59" i="8"/>
  <c r="H105" i="7"/>
  <c r="F107" i="7"/>
  <c r="H169" i="7"/>
  <c r="F171" i="7"/>
  <c r="H189" i="7"/>
  <c r="F191" i="7"/>
  <c r="G229" i="7"/>
  <c r="F231" i="7"/>
  <c r="H57" i="8"/>
  <c r="F54" i="8"/>
  <c r="H46" i="8"/>
  <c r="F48" i="8"/>
  <c r="G50" i="7"/>
  <c r="G53" i="7"/>
  <c r="F55" i="7"/>
  <c r="F52" i="7"/>
  <c r="E34" i="9"/>
  <c r="D36" i="9"/>
  <c r="G16" i="8"/>
  <c r="E12" i="10"/>
  <c r="F72" i="8"/>
  <c r="G70" i="8"/>
  <c r="G24" i="8"/>
  <c r="F26" i="8"/>
  <c r="E16" i="9"/>
  <c r="D18" i="9"/>
  <c r="G217" i="7"/>
  <c r="F219" i="7"/>
  <c r="G202" i="7"/>
  <c r="F204" i="7"/>
  <c r="G182" i="7"/>
  <c r="F184" i="7"/>
  <c r="G158" i="7"/>
  <c r="F160" i="7"/>
  <c r="G147" i="7"/>
  <c r="F149" i="7"/>
  <c r="G129" i="7"/>
  <c r="F131" i="7"/>
  <c r="G118" i="7"/>
  <c r="F120" i="7"/>
  <c r="G79" i="7"/>
  <c r="F81" i="7"/>
  <c r="G66" i="7"/>
  <c r="F68" i="7"/>
  <c r="G23" i="7"/>
  <c r="F25" i="7"/>
  <c r="G36" i="7"/>
  <c r="F38" i="7"/>
  <c r="E21" i="9"/>
  <c r="D23" i="9"/>
  <c r="D31" i="9"/>
  <c r="G13" i="8"/>
  <c r="F15" i="8"/>
  <c r="G32" i="8"/>
  <c r="F34" i="8"/>
  <c r="F17" i="8"/>
  <c r="G35" i="8"/>
  <c r="F37" i="8"/>
  <c r="G49" i="8"/>
  <c r="F50" i="8"/>
  <c r="F52" i="8"/>
  <c r="F53" i="8"/>
  <c r="G65" i="8"/>
  <c r="F67" i="8"/>
  <c r="G57" i="8"/>
  <c r="G60" i="8"/>
  <c r="F62" i="8"/>
  <c r="E16" i="10"/>
  <c r="D18" i="10"/>
  <c r="D19" i="10"/>
  <c r="F49" i="8" l="1"/>
  <c r="H44" i="8"/>
  <c r="H103" i="7"/>
  <c r="F105" i="7"/>
  <c r="F57" i="8"/>
  <c r="H55" i="8"/>
  <c r="H167" i="7"/>
  <c r="F169" i="7"/>
  <c r="F189" i="7"/>
  <c r="H187" i="7"/>
  <c r="G227" i="7"/>
  <c r="F229" i="7"/>
  <c r="G49" i="7"/>
  <c r="F50" i="7"/>
  <c r="F53" i="7"/>
  <c r="F46" i="8"/>
  <c r="F44" i="8" s="1"/>
  <c r="E32" i="9"/>
  <c r="D32" i="9" s="1"/>
  <c r="D34" i="9"/>
  <c r="E14" i="9"/>
  <c r="D16" i="9"/>
  <c r="F70" i="8"/>
  <c r="G68" i="8"/>
  <c r="F68" i="8" s="1"/>
  <c r="G44" i="8"/>
  <c r="F24" i="8"/>
  <c r="G18" i="8"/>
  <c r="F18" i="8" s="1"/>
  <c r="G11" i="8"/>
  <c r="F16" i="8"/>
  <c r="G200" i="7"/>
  <c r="G156" i="7"/>
  <c r="G145" i="7"/>
  <c r="F66" i="7"/>
  <c r="F182" i="7"/>
  <c r="F147" i="7"/>
  <c r="F129" i="7"/>
  <c r="G116" i="7"/>
  <c r="F79" i="7"/>
  <c r="F202" i="7"/>
  <c r="G180" i="7"/>
  <c r="F158" i="7"/>
  <c r="G127" i="7"/>
  <c r="F118" i="7"/>
  <c r="G77" i="7"/>
  <c r="G64" i="7"/>
  <c r="E14" i="10"/>
  <c r="E10" i="10" s="1"/>
  <c r="D16" i="10"/>
  <c r="G27" i="8"/>
  <c r="F27" i="8" s="1"/>
  <c r="F13" i="8"/>
  <c r="F32" i="8"/>
  <c r="F35" i="8"/>
  <c r="D21" i="9"/>
  <c r="G63" i="8"/>
  <c r="F65" i="8"/>
  <c r="G215" i="7"/>
  <c r="F217" i="7"/>
  <c r="G21" i="7"/>
  <c r="F23" i="7"/>
  <c r="G34" i="7"/>
  <c r="F36" i="7"/>
  <c r="G55" i="8"/>
  <c r="F60" i="8"/>
  <c r="D29" i="9"/>
  <c r="E29" i="9"/>
  <c r="E24" i="9"/>
  <c r="D24" i="9" s="1"/>
  <c r="F41" i="9"/>
  <c r="D41" i="9" s="1"/>
  <c r="D26" i="9"/>
  <c r="F45" i="9"/>
  <c r="D45" i="9" s="1"/>
  <c r="D49" i="9"/>
  <c r="D43" i="9"/>
  <c r="D46" i="9"/>
  <c r="D48" i="9"/>
  <c r="D44" i="9"/>
  <c r="H10" i="8" l="1"/>
  <c r="D14" i="9"/>
  <c r="F103" i="7"/>
  <c r="H101" i="7"/>
  <c r="F55" i="8"/>
  <c r="F167" i="7"/>
  <c r="H165" i="7"/>
  <c r="F187" i="7"/>
  <c r="H185" i="7"/>
  <c r="F227" i="7"/>
  <c r="G225" i="7"/>
  <c r="F49" i="7"/>
  <c r="G47" i="7"/>
  <c r="G10" i="8"/>
  <c r="F11" i="8"/>
  <c r="F200" i="7"/>
  <c r="G198" i="7"/>
  <c r="F156" i="7"/>
  <c r="G154" i="7"/>
  <c r="F145" i="7"/>
  <c r="G143" i="7"/>
  <c r="F116" i="7"/>
  <c r="G114" i="7"/>
  <c r="G178" i="7"/>
  <c r="F180" i="7"/>
  <c r="F127" i="7"/>
  <c r="G125" i="7"/>
  <c r="F77" i="7"/>
  <c r="G75" i="7"/>
  <c r="F64" i="7"/>
  <c r="G62" i="7"/>
  <c r="D14" i="10"/>
  <c r="E19" i="9"/>
  <c r="F63" i="8"/>
  <c r="G213" i="7"/>
  <c r="F215" i="7"/>
  <c r="G19" i="7"/>
  <c r="F21" i="7"/>
  <c r="F34" i="7"/>
  <c r="G32" i="7"/>
  <c r="D27" i="9"/>
  <c r="F37" i="9"/>
  <c r="D37" i="9" s="1"/>
  <c r="E27" i="9"/>
  <c r="E12" i="9" s="1"/>
  <c r="F101" i="7" l="1"/>
  <c r="H99" i="7"/>
  <c r="F165" i="7"/>
  <c r="H163" i="7"/>
  <c r="F185" i="7"/>
  <c r="H178" i="7"/>
  <c r="F225" i="7"/>
  <c r="G224" i="7"/>
  <c r="F47" i="7"/>
  <c r="G45" i="7"/>
  <c r="D19" i="9"/>
  <c r="F10" i="8"/>
  <c r="F198" i="7"/>
  <c r="G196" i="7"/>
  <c r="G152" i="7"/>
  <c r="F154" i="7"/>
  <c r="G141" i="7"/>
  <c r="F143" i="7"/>
  <c r="G112" i="7"/>
  <c r="F114" i="7"/>
  <c r="G176" i="7"/>
  <c r="F125" i="7"/>
  <c r="G123" i="7"/>
  <c r="F75" i="7"/>
  <c r="G73" i="7"/>
  <c r="F62" i="7"/>
  <c r="G60" i="7"/>
  <c r="D10" i="10"/>
  <c r="D12" i="10"/>
  <c r="G211" i="7"/>
  <c r="F213" i="7"/>
  <c r="G17" i="7"/>
  <c r="F19" i="7"/>
  <c r="F32" i="7"/>
  <c r="G30" i="7"/>
  <c r="D39" i="9"/>
  <c r="F99" i="7" l="1"/>
  <c r="H97" i="7"/>
  <c r="F163" i="7"/>
  <c r="H161" i="7"/>
  <c r="F178" i="7"/>
  <c r="F176" i="7" s="1"/>
  <c r="H176" i="7"/>
  <c r="H174" i="7" s="1"/>
  <c r="H172" i="7" s="1"/>
  <c r="F224" i="7"/>
  <c r="G222" i="7"/>
  <c r="F45" i="7"/>
  <c r="G43" i="7"/>
  <c r="F196" i="7"/>
  <c r="G194" i="7"/>
  <c r="G192" i="7" s="1"/>
  <c r="G150" i="7"/>
  <c r="F150" i="7" s="1"/>
  <c r="F152" i="7"/>
  <c r="G139" i="7"/>
  <c r="F139" i="7" s="1"/>
  <c r="F141" i="7"/>
  <c r="G110" i="7"/>
  <c r="F112" i="7"/>
  <c r="G174" i="7"/>
  <c r="G121" i="7"/>
  <c r="G71" i="7"/>
  <c r="F73" i="7"/>
  <c r="F60" i="7"/>
  <c r="G58" i="7"/>
  <c r="F211" i="7"/>
  <c r="G209" i="7"/>
  <c r="G15" i="7"/>
  <c r="F17" i="7"/>
  <c r="F30" i="7"/>
  <c r="G28" i="7"/>
  <c r="G26" i="7" s="1"/>
  <c r="D12" i="9"/>
  <c r="E10" i="9"/>
  <c r="D10" i="9" s="1"/>
  <c r="F97" i="7" l="1"/>
  <c r="H95" i="7"/>
  <c r="F161" i="7"/>
  <c r="F174" i="7"/>
  <c r="F222" i="7"/>
  <c r="G220" i="7"/>
  <c r="F220" i="7" s="1"/>
  <c r="F43" i="7"/>
  <c r="G41" i="7"/>
  <c r="F28" i="7"/>
  <c r="F26" i="7"/>
  <c r="F110" i="7"/>
  <c r="G108" i="7"/>
  <c r="F192" i="7"/>
  <c r="F194" i="7"/>
  <c r="G69" i="7"/>
  <c r="F69" i="7" s="1"/>
  <c r="F71" i="7"/>
  <c r="F58" i="7"/>
  <c r="F209" i="7"/>
  <c r="G207" i="7"/>
  <c r="F15" i="7"/>
  <c r="G13" i="7"/>
  <c r="F108" i="7" l="1"/>
  <c r="H94" i="7"/>
  <c r="H10" i="7" s="1"/>
  <c r="F41" i="7"/>
  <c r="G39" i="7"/>
  <c r="F39" i="7" s="1"/>
  <c r="F13" i="7"/>
  <c r="G11" i="7"/>
  <c r="G94" i="7"/>
  <c r="G172" i="7"/>
  <c r="F172" i="7" s="1"/>
  <c r="G56" i="7"/>
  <c r="F207" i="7"/>
  <c r="G205" i="7"/>
  <c r="F205" i="7" s="1"/>
  <c r="F94" i="7" l="1"/>
  <c r="F11" i="7"/>
  <c r="G10" i="7"/>
  <c r="F56" i="7"/>
  <c r="F95" i="7" l="1"/>
  <c r="F10" i="7"/>
</calcChain>
</file>

<file path=xl/sharedStrings.xml><?xml version="1.0" encoding="utf-8"?>
<sst xmlns="http://schemas.openxmlformats.org/spreadsheetml/2006/main" count="599" uniqueCount="200">
  <si>
    <t xml:space="preserve"> - Շենքերի և շինությունների կապիտալ վերանորոգում</t>
  </si>
  <si>
    <t>0</t>
  </si>
  <si>
    <t>1</t>
  </si>
  <si>
    <t>2</t>
  </si>
  <si>
    <t>01</t>
  </si>
  <si>
    <t>04</t>
  </si>
  <si>
    <t>05</t>
  </si>
  <si>
    <t>06</t>
  </si>
  <si>
    <t>08</t>
  </si>
  <si>
    <t>09</t>
  </si>
  <si>
    <t>(հազար դրամով)</t>
  </si>
  <si>
    <t>Տողի NN</t>
  </si>
  <si>
    <t>Եկամտատեսակները</t>
  </si>
  <si>
    <t>Հոդվածի NN</t>
  </si>
  <si>
    <t xml:space="preserve">այդ թվում՝ </t>
  </si>
  <si>
    <t xml:space="preserve">այդ թվում`  </t>
  </si>
  <si>
    <t>ԸՆԴԱՄԵՆԸ ԾԱԽՍԵՐ                                  այդ  թվում՝</t>
  </si>
  <si>
    <t>-Շենքերի և շինությունների կապիտալ վերանորոգում</t>
  </si>
  <si>
    <t>այդ թվում</t>
  </si>
  <si>
    <t>ՀԱՆԳԻՍՏ, ՄՇԱԿՈՒՅԹ ԵՎ ԿՐՈՆ (տող2810+տող2820)</t>
  </si>
  <si>
    <r>
      <t xml:space="preserve">ԸՆԴԱՄԵՆԸ ԾԱԽՍԵՐ </t>
    </r>
    <r>
      <rPr>
        <b/>
        <sz val="9"/>
        <rFont val="GHEA Grapalat"/>
        <family val="3"/>
      </rPr>
      <t>(տող2100+տող2400+տող2500+տող2600+տող2800+տող2900+տող3000+տող3100)</t>
    </r>
  </si>
  <si>
    <t>3. ԱՅԼ ԵԿԱՄՈՒՏՆԵՐ</t>
  </si>
  <si>
    <t>-Վարչական  սարքավորումներ</t>
  </si>
  <si>
    <t>x</t>
  </si>
  <si>
    <t xml:space="preserve"> X</t>
  </si>
  <si>
    <t>X</t>
  </si>
  <si>
    <t xml:space="preserve">Բյուջետային ծախսերի տնտեսագիտական դասակարգման հոդվածների </t>
  </si>
  <si>
    <t>անվանումները</t>
  </si>
  <si>
    <t>Ընդամենը (ս.5+ս.6)</t>
  </si>
  <si>
    <t>վարչական մաս</t>
  </si>
  <si>
    <t>ֆոնդային մաս</t>
  </si>
  <si>
    <t xml:space="preserve">այդ թվում` </t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</si>
  <si>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</si>
  <si>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</si>
  <si>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</si>
  <si>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</si>
  <si>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</si>
  <si>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Ընդամենը (ս.7+ս.8)</t>
  </si>
  <si>
    <t>(հազար դրամներով)</t>
  </si>
  <si>
    <t>4</t>
  </si>
  <si>
    <t>5</t>
  </si>
  <si>
    <t>6</t>
  </si>
  <si>
    <t>7</t>
  </si>
  <si>
    <t>8</t>
  </si>
  <si>
    <t>այդ թվում`</t>
  </si>
  <si>
    <t>որից`</t>
  </si>
  <si>
    <t xml:space="preserve">Ընդհանուր բնույթի այլ ծառայություններ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</si>
  <si>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</si>
  <si>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Ընդամենը   (ս.7 +ս.8)</t>
  </si>
  <si>
    <t>այդ թվում ծախսերի վերծանումը` ըստ բյուջետային ծախսերի տնտեսագիտական դասակարգման հոդվածների</t>
  </si>
  <si>
    <t>Փողոցների լուսավորում</t>
  </si>
  <si>
    <t>Մշակութային ծառայություններ</t>
  </si>
  <si>
    <t>Գրադարաններ</t>
  </si>
  <si>
    <t xml:space="preserve">Նախադպրոցական կրթություն </t>
  </si>
  <si>
    <t>Բաժին</t>
  </si>
  <si>
    <t xml:space="preserve"> NN </t>
  </si>
  <si>
    <t>3</t>
  </si>
  <si>
    <t>Ցուցանիշների փոփոխությունը /ավելացումները նշված են դրական նշանով, նվազեցումները բացասական նշանով/</t>
  </si>
  <si>
    <t>Ընդհանուր բնույթի ծառայություններ</t>
  </si>
  <si>
    <t>Նախադպրոցական և տարրական ընդհանուր կրթություն</t>
  </si>
  <si>
    <t>1.2ԾԱՌԱՅՈՒԹՅՈՒՆՆԵՐԻ ԵՎ ԱՊՐԱՆՔՆԵՐԻ ՁԵՌՔԲԵՐՈՒՄ</t>
  </si>
  <si>
    <t>այդ թվում՝</t>
  </si>
  <si>
    <t>ՇԱՐՈՒՆԱԿԱԿԱՆ ԾԱԽՍԵՐ</t>
  </si>
  <si>
    <t>Բ.ՈՉ ՖԻՆԱՆՍԱԿԱՆ ԱԿՏԻՎՆԵՐԻ ԳԾՈՎ ԾԱԽՍԵՐ</t>
  </si>
  <si>
    <t>1.1ՀԻՄՆԱԿԱՆ ՄԻՋՈՑՆԵՐ</t>
  </si>
  <si>
    <t>ՇԵՆՔԵՐ  ԵՎ  ՇԻՆՈՒԹՅՈՒՆՆԵՐ</t>
  </si>
  <si>
    <r>
      <t xml:space="preserve">ՇՐՋԱԿԱ ՄԻՋԱՎԱՅՐԻ ՊԱՇՏՊԱՆՈՒԹՅՈՒՆ </t>
    </r>
    <r>
      <rPr>
        <b/>
        <sz val="10"/>
        <rFont val="GHEA Grapalat"/>
        <family val="3"/>
      </rPr>
      <t>(տող2510+տող2530+տող2560)</t>
    </r>
  </si>
  <si>
    <r>
      <t xml:space="preserve">ԿՐԹՈՒԹՅՈՒՆ </t>
    </r>
    <r>
      <rPr>
        <b/>
        <sz val="10"/>
        <rFont val="GHEA Grapalat"/>
        <family val="3"/>
      </rPr>
      <t>(տող2910+տող2950)</t>
    </r>
  </si>
  <si>
    <t>5113</t>
  </si>
  <si>
    <t>5122</t>
  </si>
  <si>
    <t>Մշակութային ծառայություններ, որից`</t>
  </si>
  <si>
    <t>-Այլ մեքենաներ և սարքավորումներ</t>
  </si>
  <si>
    <t>5129</t>
  </si>
  <si>
    <t xml:space="preserve"> - Տրանսպորտային սարքավորումներ</t>
  </si>
  <si>
    <t>5121</t>
  </si>
  <si>
    <t xml:space="preserve">ՄԵՔԵՆԱՆԵՐ ԵՎ ՍԱՐՔԱՎՈՐՈՒՄՆԵՐ,այդ թվում` </t>
  </si>
  <si>
    <t>Տրանսպորտ</t>
  </si>
  <si>
    <t xml:space="preserve"> - Շենքերի և շինությունների կառուցում</t>
  </si>
  <si>
    <t>5112</t>
  </si>
  <si>
    <t xml:space="preserve">                             (հազար դրամներով)</t>
  </si>
  <si>
    <t xml:space="preserve">ճանապարհային տրանսպորտ </t>
  </si>
  <si>
    <t xml:space="preserve">Փողոցների լուսավորում </t>
  </si>
  <si>
    <t xml:space="preserve"> - Այլ մեքենաներ և սարքավորումներ</t>
  </si>
  <si>
    <t>Աղբահանում</t>
  </si>
  <si>
    <t>Այլ մշակութային կազմակերպություններ</t>
  </si>
  <si>
    <t>Այլ մշակութային  կազմակերպություններ</t>
  </si>
  <si>
    <t>Շրջակա միջավայրի պաշտպանություն (այլ դասերին չպատկանող)/Կանաչապատում/</t>
  </si>
  <si>
    <t>Շրջակա միջավայրի պաշտպանություն (այլ դասերին չպատկանող)</t>
  </si>
  <si>
    <t xml:space="preserve">                 Կապան  համայնքի ավագանու</t>
  </si>
  <si>
    <t xml:space="preserve">  Ընդամենը (ս.5+ս.6)</t>
  </si>
  <si>
    <t xml:space="preserve">                  </t>
  </si>
  <si>
    <t>Ոռոգում</t>
  </si>
  <si>
    <t xml:space="preserve">                                                                                       Կապան  համայնքի ավագանու</t>
  </si>
  <si>
    <t xml:space="preserve">Ընդհանուր բնույթի ծառայություններ, որից`  </t>
  </si>
  <si>
    <t>Գյուղատնտեսություն</t>
  </si>
  <si>
    <t xml:space="preserve">Գյուղատնտեսություն, անտառային տնտեսություն, ձկնորսություն և որսորդություն </t>
  </si>
  <si>
    <t>Թանգարաններ և ցուցասրահներ</t>
  </si>
  <si>
    <t xml:space="preserve">Ա.ԸՆԹԱՑԻԿ ԾԱԽՍԵՐ                               </t>
  </si>
  <si>
    <t xml:space="preserve">  այդ թվում՝</t>
  </si>
  <si>
    <t>1.2. ԾԱՌԱՅՈՒԹՅՈՒՆՆԵՐԻ ԵՎ ԱՊՐԱՆՔՆԵՐԻ ՁԵՌՔ ԲԵՐՈՒՄ</t>
  </si>
  <si>
    <t>10</t>
  </si>
  <si>
    <t xml:space="preserve">ԸՆԴԱՄԵՆԸ ԾԱԽՍԵՐ                                </t>
  </si>
  <si>
    <t xml:space="preserve">  այդ  թվում՝</t>
  </si>
  <si>
    <t>Կապան  համայնքի ավագանու 2025թ. դեկտեմբերի 24-ի  N 182-Ն    N 6 հավելվածում կատարվող փոփոխություններ</t>
  </si>
  <si>
    <t xml:space="preserve">ԸՆԴԱՄԵՆԸ ԾԱԽՍԵՐ                               </t>
  </si>
  <si>
    <t xml:space="preserve">   այդ  թվում՝</t>
  </si>
  <si>
    <t xml:space="preserve">ԸՆԴԱՄԵՆԸ ԾԱԽՍԵՐ     </t>
  </si>
  <si>
    <t>այդ  թվում՝</t>
  </si>
  <si>
    <t>Աշխատակազմի քարտուղար                              Կարեն Ալավերդյան</t>
  </si>
  <si>
    <t>Աշխատակազմի քարտուղար                                   Կարեն Ալավերդյան</t>
  </si>
  <si>
    <t xml:space="preserve">            (հազար դրամներով)</t>
  </si>
  <si>
    <t>Մշակույթի տներ, ակումբներ, կենտրոններ</t>
  </si>
  <si>
    <t xml:space="preserve">ԸՆԴԱՄԵՆԸ ԾԱԽՍԵՐ                              </t>
  </si>
  <si>
    <t xml:space="preserve">    այդ  թվում՝</t>
  </si>
  <si>
    <t xml:space="preserve">               Աշխատակազմի քարտուղար                              Կարեն Ալավերդյան</t>
  </si>
  <si>
    <t xml:space="preserve">ՍՈՑԻԱԼԱԿԱՆ ՊԱՇՏՊԱՆՈՒԹՅՈՒՆ </t>
  </si>
  <si>
    <t xml:space="preserve">        Հավելված  N 2</t>
  </si>
  <si>
    <t>Հավելված  N3</t>
  </si>
  <si>
    <r>
      <t xml:space="preserve">ԸՆԴԱՄԵՆԸ  ԵԿԱՄՈՒՏՆԵՐ                                   </t>
    </r>
    <r>
      <rPr>
        <b/>
        <sz val="10"/>
        <rFont val="GHEA Grapalat"/>
        <family val="3"/>
      </rPr>
      <t>(տող 1100 + տող 1200+տող 1300)</t>
    </r>
  </si>
  <si>
    <t xml:space="preserve">Բ. ՈՉ ՖԻՆԱՆՍԱԿԱՆ ԱԿՏԻՎՆԵՐԻ ԳԾՈՎ ԾԱԽՍԵՐ                     </t>
  </si>
  <si>
    <t>ՇՐՋԱԿԱ ՄԻՋԱՎԱՅՐԻ ՊԱՇՏՊԱՆՈՒԹՅՈՒՆ (տող2510+տող2530)</t>
  </si>
  <si>
    <t xml:space="preserve">ԸՆԴՀԱՆՈՒՐ ԲՆՈՒՅԹԻ ՀԱՆՐԱՅԻՆ ԾԱՌԱՅՈՒԹՅՈՒՆՆԵՐ                                                           </t>
  </si>
  <si>
    <t>ԿՐԹՈՒԹՅՈՒՆ (տող2910+տող2950+տող2980)</t>
  </si>
  <si>
    <t xml:space="preserve">Ա.ԸՆԹԱՑԻԿ ԾԱԽՍԵՐ                           </t>
  </si>
  <si>
    <t xml:space="preserve"> այդ  թվում՝</t>
  </si>
  <si>
    <t>ՍՈՑԻԱԼԱԿԱՆ ՊԱՇՏՊԱՆՈՒԹՅՈՒՆ</t>
  </si>
  <si>
    <t>3.5 Վարչական գանձումներ(տող 1351 + տող 1352)</t>
  </si>
  <si>
    <t>1351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</si>
  <si>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</si>
  <si>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Ներհամայնքային տրանսպորտային միջոցներով կանոնավոր ուղևորափոխադրումների ծառայության համար տեղական վճար</t>
  </si>
  <si>
    <r>
      <rPr>
        <b/>
        <sz val="10"/>
        <rFont val="GHEA Grapalat"/>
        <family val="3"/>
      </rPr>
      <t>Տեղական վճարներ</t>
    </r>
    <r>
      <rPr>
        <sz val="10"/>
        <rFont val="GHEA Grapalat"/>
        <family val="3"/>
      </rPr>
      <t xml:space="preserve">
( տող 13508 +տող 13521)
</t>
    </r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</si>
  <si>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</si>
  <si>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</si>
  <si>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>Ընտանիքի անդամներ և զավակներ</t>
  </si>
  <si>
    <t xml:space="preserve">Ըստ մակարդակների չդասակարգվող կրթություն </t>
  </si>
  <si>
    <t>Արտադպրոցական դաստիարակություն</t>
  </si>
  <si>
    <r>
      <t xml:space="preserve">ՍՈՒԲՍԻԴԻԱՆԵՐ ՊԵՏԱԿԱՆ (ՀԱՄԱՅՆՔԱՅԻՆ) ԿԱԶՄԱԿԵՐՊՈՒԹՅՈՒՆՆԵՐԻՆ </t>
    </r>
    <r>
      <rPr>
        <b/>
        <i/>
        <sz val="8"/>
        <color indexed="8"/>
        <rFont val="GHEA Grapalat"/>
        <family val="3"/>
      </rPr>
      <t>(տող4411+տող4412)</t>
    </r>
  </si>
  <si>
    <t xml:space="preserve"> -Սուբսիդիաներ ոչ-ֆինանսական պետական (hամայնքային) կազմակերպություններին </t>
  </si>
  <si>
    <t>4511</t>
  </si>
  <si>
    <t xml:space="preserve"> -Շենքերի և կառույցների ընթացիկ նորոգում և պահպանում</t>
  </si>
  <si>
    <t>4251</t>
  </si>
  <si>
    <t>-Գույքի և սարքավորումների վարձակալություն</t>
  </si>
  <si>
    <t>4216</t>
  </si>
  <si>
    <r>
      <t>ԸՆԹԱՑԻԿ ՆՈՐՈԳՈՒՄ ԵՎ ՊԱՀՊԱՆՈՒՄ (ծառայություններ և նյութեր)</t>
    </r>
    <r>
      <rPr>
        <b/>
        <i/>
        <sz val="8"/>
        <rFont val="GHEA Grapalat"/>
        <family val="3"/>
      </rPr>
      <t xml:space="preserve"> (տող4251)</t>
    </r>
  </si>
  <si>
    <t>Օրենսդիր և գործադիր մարմիններ,պետական կառավարում /Համայնքի ղեկավարի  աշխատակազմ/</t>
  </si>
  <si>
    <t>-Աշխատողների աշխատավարձներ և հավելավճարներ</t>
  </si>
  <si>
    <t>1.4 ՍՈՒԲՍԻԴԻԱՆԵՐ</t>
  </si>
  <si>
    <t xml:space="preserve"> ՍՈՒԲՍԻԴԻԱՆԵՐ ՊԵՏԱԿԱՆ (ՀԱՄԱՅՆՔԱՅԻՆ)ԿԱԶՄԱԿԵՐՊՈՒԹՅՈՒՆՆԵՐԻՆ</t>
  </si>
  <si>
    <t>-Սուբսիդիաներ պետական (համայնքային)կազմակերպություններին</t>
  </si>
  <si>
    <t xml:space="preserve">Ա.ԸՆԹԱՑԻԿ ԾԱԽՍԵՐ         </t>
  </si>
  <si>
    <t xml:space="preserve">   այդ թվում՝</t>
  </si>
  <si>
    <t>ԴՐԱՄՈՎ ՎՃԱՐՎՈՂ ԱՇԽԱՏԱՎԱՐՁԵՐ ԵՎ ՀԱՎԵԼԱՎՃԱՐՆԵՐ</t>
  </si>
  <si>
    <t xml:space="preserve">ԸՆԴԱՄԵՆԸ ԾԱԽՍԵՐ    </t>
  </si>
  <si>
    <t xml:space="preserve">Ա.ԸՆԹԱՑԻԿ ԾԱԽՍԵՐ       </t>
  </si>
  <si>
    <t xml:space="preserve">1.1ԱՇԽԱՏԱՆՔԻ ՎԱՐՁԱՏՐՈՒԹՅՈՒՆ </t>
  </si>
  <si>
    <t xml:space="preserve">Արտադպրոցական դաստիարակություն </t>
  </si>
  <si>
    <t xml:space="preserve">Ա.ԸՆԹԱՑԻԿ ԾԱԽՍԵՐ                            </t>
  </si>
  <si>
    <t xml:space="preserve">ԸՆԴԱՄԵՆԸ ԾԱԽՍԵՐ               </t>
  </si>
  <si>
    <t xml:space="preserve">Ա.ԸՆԹԱՑԻԿ ԾԱԽՍԵՐ            </t>
  </si>
  <si>
    <t xml:space="preserve"> -Աշխատողների աշխատավարձեր և հավելավճարներ</t>
  </si>
  <si>
    <t>4111</t>
  </si>
  <si>
    <t>ԸՆԹԱՑԻԿ ՆՈՐՈԳՈՒՄ ԵՎ ՊԱՀՊԱՆՈՒՄ            (ծառայություններ և նյութեր)</t>
  </si>
  <si>
    <t xml:space="preserve"> -Շենքերի և կառույցների ընթացիկ նորոգում և պահպանում
</t>
  </si>
  <si>
    <t>ՏՆՏԵՍԱԿԱՆ ՀԱՐԱԲԵՐՈՒԹՅՈՒՆՆԵՐ (տող2450)</t>
  </si>
  <si>
    <t>11</t>
  </si>
  <si>
    <r>
      <t>ՀԻՄՆԱԿԱՆ ԲԱԺԻՆՆԵՐԻՆ ՉԴԱՍՎՈՂ ՊԱՀՈՒՍՏԱՅԻՆ ՖՈՆԴԵՐ</t>
    </r>
    <r>
      <rPr>
        <sz val="9"/>
        <rFont val="GHEA Grapalat"/>
        <family val="3"/>
      </rPr>
      <t xml:space="preserve"> (տող3110)</t>
    </r>
  </si>
  <si>
    <t xml:space="preserve">ՀՀ կառավարության և համայնքների պահուստային ֆոնդ </t>
  </si>
  <si>
    <t>ՀՀ համայնքների պահուստային ֆոնդ</t>
  </si>
  <si>
    <t>1.7 ԱՅԼ ԾԱԽՍԵՐ</t>
  </si>
  <si>
    <t xml:space="preserve"> -Պահուստային միջոցներ</t>
  </si>
  <si>
    <t>4891</t>
  </si>
  <si>
    <t>Հանգստի և սպորտի ծառայություններ</t>
  </si>
  <si>
    <t>Այլ մշակութային ծառայություններ</t>
  </si>
  <si>
    <r>
      <t>ՀԻՄՆԱԿԱՆ ԲԱԺԻՆՆԵՐԻՆ ՉԴԱՍՎՈՂ ՊԱՀՈՒՍՏԱՅԻՆ ՖՈՆԴԵՐ</t>
    </r>
    <r>
      <rPr>
        <sz val="9"/>
        <rFont val="GHEA Grapalat"/>
        <family val="3"/>
      </rPr>
      <t xml:space="preserve"> </t>
    </r>
    <r>
      <rPr>
        <b/>
        <sz val="9"/>
        <rFont val="GHEA Grapalat"/>
        <family val="3"/>
      </rPr>
      <t>(տող3110)</t>
    </r>
  </si>
  <si>
    <t xml:space="preserve">Ա.ԸՆԹԱՑԻԿ ԾԱԽՍԵՐ                              </t>
  </si>
  <si>
    <t>-ՊԱՀՈՒՍՏԱՅԻՆ  ՄԻՋՈՑՆԵՐ</t>
  </si>
  <si>
    <t>-Պահուստային միջոցներ</t>
  </si>
  <si>
    <t>-Շենքերի և շինությունների կառուցում</t>
  </si>
  <si>
    <t>Մշակութային միջոցառումներ</t>
  </si>
  <si>
    <t xml:space="preserve">                                       Հավելված N1</t>
  </si>
  <si>
    <t xml:space="preserve">                    Կապան  համայնքի ավագանու</t>
  </si>
  <si>
    <t>Հավելված  N4</t>
  </si>
  <si>
    <t xml:space="preserve">     Կապան  համայնքի ավագանու 2025թ. դեկտեմբերի 24-ի N182-Ն որոշման   N 1                                                                            հավելվածում կատարվող փոփոխություններ </t>
  </si>
  <si>
    <t xml:space="preserve">     Կապան  համայնքի ավագանու 2025թ. դեկտեմբերի 24-ի N182-Ն որոշման  N 2                                                                           հավելվածում կատարվող փոփոխություններ</t>
  </si>
  <si>
    <t xml:space="preserve">     Կապան  համայնքի ավագանու 2025թ. դեկտեմբերի 24-ի N182-Ն որոշման   N 3                                                                           հավելվածում կատարվող փոփոխություններ </t>
  </si>
  <si>
    <t xml:space="preserve"> ՀԱՆԳԻՍՏ ,ՄՇԱԿՈՒՅԹ ԵՎ ԿՐՈՆ</t>
  </si>
  <si>
    <t xml:space="preserve">ՏՆՏԵՍԱԿԱՆ ՀԱՐԱԲԵՐՈՒԹՅՈՒՆՆԵՐ </t>
  </si>
  <si>
    <t xml:space="preserve">ԸՆԴՀԱՆՈՒՐ ԲՆՈՒՅԹԻ ՀԱՆՐԱՅԻՆ ԾԱՌԱՅՈՒԹՅՈՒՆՆԵՐ                                                                 </t>
  </si>
  <si>
    <r>
      <t xml:space="preserve">ԸՆԴԱՄԵՆԸ ԾԱԽՍԵՐ </t>
    </r>
    <r>
      <rPr>
        <b/>
        <sz val="10"/>
        <rFont val="GHEA Grapalat"/>
        <family val="3"/>
      </rPr>
      <t>(տող2100+տող2400+տող2500+տող2800+տող2900+տող3000+տող3100)</t>
    </r>
  </si>
  <si>
    <r>
      <t xml:space="preserve">              </t>
    </r>
    <r>
      <rPr>
        <b/>
        <sz val="10"/>
        <rFont val="GHEA Mariam"/>
        <family val="3"/>
      </rPr>
      <t></t>
    </r>
    <r>
      <rPr>
        <b/>
        <i/>
        <sz val="10"/>
        <rFont val="GHEA Grapalat"/>
        <family val="3"/>
      </rPr>
      <t>24</t>
    </r>
    <r>
      <rPr>
        <b/>
        <sz val="10"/>
        <rFont val="GHEA Mariam"/>
        <family val="3"/>
      </rPr>
      <t></t>
    </r>
    <r>
      <rPr>
        <b/>
        <i/>
        <sz val="10"/>
        <rFont val="GHEA Grapalat"/>
        <family val="3"/>
      </rPr>
      <t xml:space="preserve"> հունիսի 2026թ. N 93-Ն  որոշման</t>
    </r>
  </si>
  <si>
    <t xml:space="preserve">                                                                         24 հունիսի 2026թ. N93-Ն  որոշման</t>
  </si>
  <si>
    <t xml:space="preserve">                                                                        24 հունիսի 2026թ. N 93-Ն  որոշման</t>
  </si>
  <si>
    <t xml:space="preserve">                                                                                                                  24 հունիսի 2026թ. N93-Ն  որոշման</t>
  </si>
  <si>
    <r>
      <t xml:space="preserve">         ԸՆԴԱՄԵՆԸ    ԾԱԽՍԵՐ          </t>
    </r>
    <r>
      <rPr>
        <sz val="11"/>
        <rFont val="GHEA Grapalat"/>
        <family val="3"/>
      </rPr>
      <t xml:space="preserve">     </t>
    </r>
  </si>
  <si>
    <t xml:space="preserve">Ա.   ԸՆԹԱՑԻԿ  ԾԱԽՍԵՐ՝                                                                                                                  </t>
  </si>
  <si>
    <t xml:space="preserve">1.1. ԱՇԽԱՏԱՆՔԻ ՎԱՐՁԱՏՐՈՒԹՅՈՒՆ          </t>
  </si>
  <si>
    <t xml:space="preserve">1.4 ՍՈՒԲՍԻԴԻԱՆԵՐ  </t>
  </si>
  <si>
    <r>
      <t>ՊԱՀՈՒՍՏԱՅԻՆ ՄԻՋՈՑՆԵՐ</t>
    </r>
    <r>
      <rPr>
        <b/>
        <i/>
        <sz val="8"/>
        <color indexed="8"/>
        <rFont val="GHEA Grapalat"/>
        <family val="3"/>
      </rPr>
      <t xml:space="preserve"> </t>
    </r>
  </si>
  <si>
    <r>
      <t xml:space="preserve">1.1. ՀԻՄՆԱԿԱՆ ՄԻՋՈՑՆԵՐ     </t>
    </r>
    <r>
      <rPr>
        <b/>
        <sz val="9"/>
        <color indexed="8"/>
        <rFont val="GHEA Grapalat"/>
        <family val="3"/>
      </rPr>
      <t xml:space="preserve">                            </t>
    </r>
  </si>
  <si>
    <r>
      <t xml:space="preserve">ՇԵՆՔԵՐ ԵՎ ՇԻՆՈՒԹՅՈՒՆՆԵՐ                                      </t>
    </r>
    <r>
      <rPr>
        <i/>
        <sz val="8"/>
        <color indexed="8"/>
        <rFont val="GHEA Grapalat"/>
        <family val="3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</si>
</sst>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"/>
    <numFmt numFmtId="165" formatCode="000"/>
    <numFmt numFmtId="166" formatCode="0.0"/>
    <numFmt numFmtId="167" formatCode="0.000"/>
    <numFmt numFmtId="168" formatCode="0.0000000000000"/>
  </numFmts>
  <fonts count="46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i/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sz val="9"/>
      <name val="Arial"/>
      <family val="2"/>
      <charset val="204"/>
    </font>
    <font>
      <b/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b/>
      <i/>
      <sz val="10"/>
      <name val="GHEA Grapalat"/>
      <family val="3"/>
    </font>
    <font>
      <sz val="9"/>
      <name val="GHEA Grapalat"/>
      <family val="3"/>
    </font>
    <font>
      <b/>
      <sz val="8"/>
      <name val="GHEA Grapalat"/>
      <family val="3"/>
    </font>
    <font>
      <sz val="8"/>
      <color indexed="10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sz val="9"/>
      <name val="GHEA Grapalat"/>
      <family val="3"/>
    </font>
    <font>
      <b/>
      <sz val="11"/>
      <name val="GHEA Grapalat"/>
      <family val="3"/>
    </font>
    <font>
      <b/>
      <sz val="9"/>
      <color indexed="8"/>
      <name val="GHEA Grapalat"/>
      <family val="3"/>
    </font>
    <font>
      <b/>
      <i/>
      <sz val="9"/>
      <color indexed="8"/>
      <name val="GHEA Grapalat"/>
      <family val="3"/>
    </font>
    <font>
      <i/>
      <sz val="8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sz val="10"/>
      <color indexed="8"/>
      <name val="GHEA Grapalat"/>
      <family val="3"/>
    </font>
    <font>
      <sz val="10"/>
      <name val="Arial LatArm"/>
      <family val="2"/>
    </font>
    <font>
      <b/>
      <sz val="8"/>
      <color indexed="10"/>
      <name val="GHEA Grapalat"/>
      <family val="3"/>
    </font>
    <font>
      <b/>
      <sz val="12"/>
      <color indexed="8"/>
      <name val="GHEA Grapalat"/>
      <family val="3"/>
    </font>
    <font>
      <b/>
      <i/>
      <sz val="11"/>
      <name val="GHEA Grapalat"/>
      <family val="3"/>
    </font>
    <font>
      <b/>
      <sz val="11"/>
      <color indexed="8"/>
      <name val="GHEA Grapalat"/>
      <family val="3"/>
    </font>
    <font>
      <b/>
      <sz val="8"/>
      <name val="GHEA Grapalat"/>
      <family val="3"/>
      <charset val="204"/>
    </font>
    <font>
      <b/>
      <sz val="9"/>
      <name val="GHEA Grapalat"/>
      <family val="3"/>
      <charset val="204"/>
    </font>
    <font>
      <b/>
      <i/>
      <sz val="9"/>
      <name val="GHEA Grapalat"/>
      <family val="3"/>
      <charset val="204"/>
    </font>
    <font>
      <b/>
      <i/>
      <sz val="8"/>
      <color indexed="8"/>
      <name val="GHEA Grapalat"/>
      <family val="3"/>
    </font>
    <font>
      <sz val="10"/>
      <color rgb="FF000000"/>
      <name val="GHEA Grapalat"/>
      <family val="3"/>
    </font>
    <font>
      <b/>
      <sz val="9"/>
      <name val="Arial Armenian"/>
      <family val="2"/>
    </font>
    <font>
      <b/>
      <sz val="10"/>
      <name val="GHEA Mariam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4" fillId="0" borderId="3" applyNumberFormat="0" applyFill="0" applyProtection="0">
      <alignment horizontal="center" vertical="center"/>
    </xf>
    <xf numFmtId="0" fontId="34" fillId="0" borderId="3" applyNumberFormat="0" applyFill="0" applyProtection="0">
      <alignment horizontal="left" vertical="center" wrapText="1"/>
    </xf>
  </cellStyleXfs>
  <cellXfs count="247">
    <xf numFmtId="0" fontId="0" fillId="0" borderId="0" xfId="0"/>
    <xf numFmtId="0" fontId="4" fillId="0" borderId="0" xfId="0" applyFont="1"/>
    <xf numFmtId="164" fontId="7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top" wrapText="1"/>
    </xf>
    <xf numFmtId="165" fontId="6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1" fillId="0" borderId="0" xfId="0" applyFont="1"/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/>
    <xf numFmtId="0" fontId="16" fillId="0" borderId="0" xfId="0" applyFont="1"/>
    <xf numFmtId="164" fontId="1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65" fontId="22" fillId="0" borderId="0" xfId="0" applyNumberFormat="1" applyFont="1" applyAlignment="1">
      <alignment horizontal="center" vertical="top"/>
    </xf>
    <xf numFmtId="165" fontId="16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164" fontId="16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164" fontId="19" fillId="0" borderId="0" xfId="0" applyNumberFormat="1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5" fillId="0" borderId="0" xfId="0" applyFont="1"/>
    <xf numFmtId="0" fontId="19" fillId="0" borderId="0" xfId="0" applyFont="1"/>
    <xf numFmtId="0" fontId="2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0" xfId="0" applyFont="1"/>
    <xf numFmtId="0" fontId="19" fillId="2" borderId="1" xfId="0" applyFont="1" applyFill="1" applyBorder="1" applyAlignment="1">
      <alignment horizontal="left" vertical="top" wrapText="1"/>
    </xf>
    <xf numFmtId="49" fontId="24" fillId="2" borderId="1" xfId="0" applyNumberFormat="1" applyFont="1" applyFill="1" applyBorder="1" applyAlignment="1">
      <alignment horizontal="center"/>
    </xf>
    <xf numFmtId="49" fontId="19" fillId="2" borderId="1" xfId="0" applyNumberFormat="1" applyFon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vertical="top" wrapText="1"/>
    </xf>
    <xf numFmtId="49" fontId="30" fillId="0" borderId="1" xfId="0" applyNumberFormat="1" applyFont="1" applyBorder="1" applyAlignment="1">
      <alignment vertical="top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0" xfId="0" applyNumberFormat="1" applyFont="1"/>
    <xf numFmtId="49" fontId="13" fillId="0" borderId="0" xfId="0" applyNumberFormat="1" applyFont="1"/>
    <xf numFmtId="49" fontId="15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right" vertical="center"/>
    </xf>
    <xf numFmtId="49" fontId="12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49" fontId="31" fillId="0" borderId="0" xfId="0" applyNumberFormat="1" applyFont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vertical="center" wrapText="1"/>
    </xf>
    <xf numFmtId="49" fontId="17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 readingOrder="1"/>
    </xf>
    <xf numFmtId="0" fontId="19" fillId="0" borderId="1" xfId="0" applyFont="1" applyBorder="1" applyAlignment="1">
      <alignment horizontal="left" vertical="top" wrapText="1" readingOrder="1"/>
    </xf>
    <xf numFmtId="0" fontId="23" fillId="0" borderId="1" xfId="0" applyFont="1" applyBorder="1" applyAlignment="1">
      <alignment horizontal="left" vertical="top" wrapText="1" readingOrder="1"/>
    </xf>
    <xf numFmtId="0" fontId="24" fillId="0" borderId="1" xfId="0" applyFont="1" applyBorder="1" applyAlignment="1">
      <alignment horizontal="center" vertical="center" wrapText="1" readingOrder="1"/>
    </xf>
    <xf numFmtId="49" fontId="20" fillId="0" borderId="1" xfId="0" applyNumberFormat="1" applyFont="1" applyBorder="1" applyAlignment="1">
      <alignment vertical="center" wrapText="1"/>
    </xf>
    <xf numFmtId="49" fontId="15" fillId="0" borderId="1" xfId="0" applyNumberFormat="1" applyFont="1" applyBorder="1" applyAlignment="1">
      <alignment horizontal="left" vertical="top" wrapText="1" readingOrder="1"/>
    </xf>
    <xf numFmtId="49" fontId="12" fillId="0" borderId="1" xfId="0" applyNumberFormat="1" applyFont="1" applyBorder="1" applyAlignment="1">
      <alignment horizontal="left" vertical="top" wrapText="1" readingOrder="1"/>
    </xf>
    <xf numFmtId="0" fontId="20" fillId="2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 readingOrder="1"/>
    </xf>
    <xf numFmtId="2" fontId="12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/>
    </xf>
    <xf numFmtId="166" fontId="12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top" wrapText="1" readingOrder="1"/>
    </xf>
    <xf numFmtId="49" fontId="15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 indent="1"/>
    </xf>
    <xf numFmtId="166" fontId="15" fillId="2" borderId="0" xfId="0" applyNumberFormat="1" applyFont="1" applyFill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49" fontId="12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 readingOrder="1"/>
    </xf>
    <xf numFmtId="0" fontId="19" fillId="0" borderId="1" xfId="0" applyFont="1" applyBorder="1" applyAlignment="1">
      <alignment horizontal="left" vertical="center" wrapText="1" readingOrder="1"/>
    </xf>
    <xf numFmtId="0" fontId="24" fillId="0" borderId="1" xfId="0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49" fontId="15" fillId="0" borderId="1" xfId="0" applyNumberFormat="1" applyFont="1" applyBorder="1" applyAlignment="1">
      <alignment horizontal="left" vertical="center" wrapText="1" readingOrder="1"/>
    </xf>
    <xf numFmtId="0" fontId="18" fillId="0" borderId="1" xfId="0" applyFont="1" applyBorder="1" applyAlignment="1">
      <alignment horizontal="left" vertical="center" wrapText="1" readingOrder="1"/>
    </xf>
    <xf numFmtId="49" fontId="12" fillId="0" borderId="1" xfId="0" applyNumberFormat="1" applyFont="1" applyBorder="1" applyAlignment="1">
      <alignment horizontal="left" vertical="center" wrapText="1" readingOrder="1"/>
    </xf>
    <xf numFmtId="0" fontId="20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 readingOrder="1"/>
    </xf>
    <xf numFmtId="49" fontId="19" fillId="0" borderId="1" xfId="0" applyNumberFormat="1" applyFont="1" applyBorder="1" applyAlignment="1">
      <alignment horizontal="left" vertical="center" wrapText="1" readingOrder="1"/>
    </xf>
    <xf numFmtId="0" fontId="23" fillId="0" borderId="1" xfId="0" applyFont="1" applyBorder="1" applyAlignment="1">
      <alignment horizontal="left" vertical="center" wrapText="1" readingOrder="1"/>
    </xf>
    <xf numFmtId="49" fontId="36" fillId="0" borderId="1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top" wrapText="1"/>
    </xf>
    <xf numFmtId="166" fontId="15" fillId="0" borderId="1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vertical="center"/>
    </xf>
    <xf numFmtId="166" fontId="9" fillId="0" borderId="0" xfId="0" applyNumberFormat="1" applyFont="1" applyAlignment="1">
      <alignment horizontal="center" vertical="center" wrapText="1"/>
    </xf>
    <xf numFmtId="166" fontId="13" fillId="0" borderId="0" xfId="0" applyNumberFormat="1" applyFont="1" applyAlignment="1">
      <alignment horizontal="center" vertical="center" wrapText="1"/>
    </xf>
    <xf numFmtId="166" fontId="15" fillId="0" borderId="0" xfId="0" applyNumberFormat="1" applyFont="1"/>
    <xf numFmtId="2" fontId="9" fillId="0" borderId="0" xfId="0" applyNumberFormat="1" applyFont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 readingOrder="1"/>
    </xf>
    <xf numFmtId="2" fontId="31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166" fontId="12" fillId="0" borderId="0" xfId="0" applyNumberFormat="1" applyFont="1" applyAlignment="1">
      <alignment horizontal="center" vertical="center" wrapText="1"/>
    </xf>
    <xf numFmtId="2" fontId="15" fillId="0" borderId="0" xfId="0" applyNumberFormat="1" applyFont="1"/>
    <xf numFmtId="2" fontId="9" fillId="0" borderId="0" xfId="0" applyNumberFormat="1" applyFont="1" applyAlignment="1">
      <alignment vertical="center" wrapText="1"/>
    </xf>
    <xf numFmtId="166" fontId="32" fillId="0" borderId="0" xfId="0" applyNumberFormat="1" applyFont="1" applyAlignment="1">
      <alignment horizontal="center" vertical="center" wrapText="1"/>
    </xf>
    <xf numFmtId="166" fontId="32" fillId="0" borderId="1" xfId="0" applyNumberFormat="1" applyFont="1" applyBorder="1" applyAlignment="1">
      <alignment horizontal="center" vertical="center" wrapText="1"/>
    </xf>
    <xf numFmtId="0" fontId="15" fillId="3" borderId="0" xfId="0" applyFont="1" applyFill="1"/>
    <xf numFmtId="2" fontId="0" fillId="0" borderId="0" xfId="0" applyNumberFormat="1"/>
    <xf numFmtId="2" fontId="2" fillId="0" borderId="0" xfId="0" applyNumberFormat="1" applyFont="1" applyAlignment="1">
      <alignment horizontal="center" vertical="center" wrapText="1"/>
    </xf>
    <xf numFmtId="168" fontId="31" fillId="0" borderId="0" xfId="0" applyNumberFormat="1" applyFont="1" applyAlignment="1">
      <alignment vertical="center"/>
    </xf>
    <xf numFmtId="49" fontId="20" fillId="0" borderId="1" xfId="0" applyNumberFormat="1" applyFont="1" applyBorder="1" applyAlignment="1">
      <alignment horizontal="left" vertical="center"/>
    </xf>
    <xf numFmtId="166" fontId="14" fillId="0" borderId="0" xfId="0" applyNumberFormat="1" applyFont="1" applyAlignment="1">
      <alignment vertical="center" wrapText="1"/>
    </xf>
    <xf numFmtId="166" fontId="13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49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top" wrapText="1" readingOrder="1"/>
    </xf>
    <xf numFmtId="0" fontId="16" fillId="2" borderId="0" xfId="0" applyFont="1" applyFill="1" applyAlignment="1">
      <alignment horizontal="center" vertical="center"/>
    </xf>
    <xf numFmtId="49" fontId="18" fillId="0" borderId="0" xfId="0" applyNumberFormat="1" applyFont="1" applyAlignment="1">
      <alignment horizontal="right" vertical="center"/>
    </xf>
    <xf numFmtId="49" fontId="29" fillId="0" borderId="0" xfId="0" applyNumberFormat="1" applyFont="1" applyAlignment="1">
      <alignment vertical="top" wrapText="1"/>
    </xf>
    <xf numFmtId="49" fontId="26" fillId="0" borderId="0" xfId="0" applyNumberFormat="1" applyFont="1" applyAlignment="1">
      <alignment horizontal="center" vertical="top" wrapText="1"/>
    </xf>
    <xf numFmtId="166" fontId="12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vertical="center" wrapText="1"/>
    </xf>
    <xf numFmtId="166" fontId="13" fillId="0" borderId="0" xfId="0" applyNumberFormat="1" applyFont="1"/>
    <xf numFmtId="0" fontId="34" fillId="0" borderId="1" xfId="1" applyFill="1" applyBorder="1">
      <alignment horizontal="center" vertical="center"/>
    </xf>
    <xf numFmtId="0" fontId="15" fillId="0" borderId="1" xfId="0" applyFont="1" applyBorder="1" applyAlignment="1">
      <alignment horizontal="left" vertical="top" wrapText="1" readingOrder="1"/>
    </xf>
    <xf numFmtId="166" fontId="15" fillId="0" borderId="0" xfId="0" applyNumberFormat="1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49" fontId="39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left" vertical="center" wrapText="1" readingOrder="1"/>
    </xf>
    <xf numFmtId="0" fontId="41" fillId="0" borderId="1" xfId="0" applyFont="1" applyBorder="1" applyAlignment="1">
      <alignment horizontal="left" vertical="center" wrapText="1" readingOrder="1"/>
    </xf>
    <xf numFmtId="0" fontId="16" fillId="0" borderId="0" xfId="0" applyFont="1" applyAlignment="1">
      <alignment horizontal="center" vertical="center" wrapText="1"/>
    </xf>
    <xf numFmtId="2" fontId="14" fillId="0" borderId="0" xfId="0" applyNumberFormat="1" applyFont="1" applyAlignment="1">
      <alignment vertical="center" wrapText="1"/>
    </xf>
    <xf numFmtId="0" fontId="16" fillId="0" borderId="1" xfId="0" applyFont="1" applyBorder="1" applyAlignment="1">
      <alignment horizontal="left" vertical="top" wrapText="1" readingOrder="1"/>
    </xf>
    <xf numFmtId="167" fontId="43" fillId="0" borderId="0" xfId="0" applyNumberFormat="1" applyFont="1" applyAlignment="1">
      <alignment vertical="center"/>
    </xf>
    <xf numFmtId="166" fontId="18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66" fontId="9" fillId="0" borderId="0" xfId="0" applyNumberFormat="1" applyFont="1"/>
    <xf numFmtId="2" fontId="9" fillId="0" borderId="0" xfId="0" applyNumberFormat="1" applyFont="1"/>
    <xf numFmtId="2" fontId="32" fillId="0" borderId="0" xfId="0" applyNumberFormat="1" applyFont="1" applyAlignment="1">
      <alignment horizontal="center" vertical="center" wrapText="1"/>
    </xf>
    <xf numFmtId="49" fontId="24" fillId="0" borderId="1" xfId="0" applyNumberFormat="1" applyFont="1" applyBorder="1" applyAlignment="1">
      <alignment horizontal="left" vertical="center" wrapText="1" readingOrder="1"/>
    </xf>
    <xf numFmtId="167" fontId="12" fillId="0" borderId="1" xfId="0" applyNumberFormat="1" applyFont="1" applyBorder="1" applyAlignment="1">
      <alignment horizontal="center" vertical="center" wrapText="1"/>
    </xf>
    <xf numFmtId="167" fontId="13" fillId="0" borderId="0" xfId="0" applyNumberFormat="1" applyFont="1" applyAlignment="1">
      <alignment horizontal="center" vertical="center" wrapText="1"/>
    </xf>
    <xf numFmtId="167" fontId="13" fillId="0" borderId="0" xfId="0" applyNumberFormat="1" applyFont="1" applyAlignment="1">
      <alignment vertical="center" wrapText="1"/>
    </xf>
    <xf numFmtId="0" fontId="16" fillId="0" borderId="1" xfId="0" applyFont="1" applyBorder="1" applyAlignment="1">
      <alignment horizontal="left" vertical="center" wrapText="1" readingOrder="1"/>
    </xf>
    <xf numFmtId="167" fontId="32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67" fontId="9" fillId="0" borderId="0" xfId="0" applyNumberFormat="1" applyFont="1" applyAlignment="1">
      <alignment horizontal="center" vertical="center" wrapText="1"/>
    </xf>
    <xf numFmtId="167" fontId="12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49" fontId="27" fillId="0" borderId="1" xfId="0" applyNumberFormat="1" applyFont="1" applyBorder="1" applyAlignment="1">
      <alignment vertical="center" wrapText="1"/>
    </xf>
    <xf numFmtId="167" fontId="14" fillId="0" borderId="0" xfId="0" applyNumberFormat="1" applyFont="1" applyAlignment="1">
      <alignment vertical="center" wrapText="1"/>
    </xf>
    <xf numFmtId="166" fontId="15" fillId="3" borderId="0" xfId="0" applyNumberFormat="1" applyFont="1" applyFill="1"/>
    <xf numFmtId="167" fontId="15" fillId="0" borderId="0" xfId="0" applyNumberFormat="1" applyFont="1"/>
    <xf numFmtId="0" fontId="2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49" fontId="33" fillId="0" borderId="1" xfId="0" applyNumberFormat="1" applyFont="1" applyBorder="1" applyAlignment="1">
      <alignment vertical="center" wrapText="1"/>
    </xf>
    <xf numFmtId="49" fontId="29" fillId="0" borderId="1" xfId="0" applyNumberFormat="1" applyFont="1" applyBorder="1" applyAlignment="1">
      <alignment vertical="center" wrapText="1"/>
    </xf>
    <xf numFmtId="166" fontId="12" fillId="0" borderId="1" xfId="0" applyNumberFormat="1" applyFont="1" applyBorder="1" applyAlignment="1">
      <alignment vertical="center"/>
    </xf>
    <xf numFmtId="49" fontId="26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center" wrapText="1" readingOrder="1"/>
    </xf>
    <xf numFmtId="0" fontId="43" fillId="3" borderId="1" xfId="0" applyFont="1" applyFill="1" applyBorder="1" applyAlignment="1">
      <alignment horizontal="left" vertical="center" wrapText="1"/>
    </xf>
    <xf numFmtId="0" fontId="43" fillId="4" borderId="1" xfId="0" applyFont="1" applyFill="1" applyBorder="1" applyAlignment="1">
      <alignment horizontal="left" vertical="center" wrapText="1"/>
    </xf>
    <xf numFmtId="49" fontId="15" fillId="0" borderId="1" xfId="0" applyNumberFormat="1" applyFont="1" applyBorder="1" applyAlignment="1">
      <alignment vertical="top" wrapText="1"/>
    </xf>
    <xf numFmtId="0" fontId="24" fillId="2" borderId="1" xfId="0" applyFont="1" applyFill="1" applyBorder="1" applyAlignment="1">
      <alignment horizontal="left" vertical="top" wrapText="1"/>
    </xf>
    <xf numFmtId="49" fontId="23" fillId="0" borderId="1" xfId="0" applyNumberFormat="1" applyFont="1" applyBorder="1" applyAlignment="1">
      <alignment vertical="top" wrapText="1"/>
    </xf>
    <xf numFmtId="49" fontId="24" fillId="0" borderId="1" xfId="0" applyNumberFormat="1" applyFont="1" applyBorder="1" applyAlignment="1">
      <alignment vertical="top" wrapText="1"/>
    </xf>
    <xf numFmtId="49" fontId="16" fillId="0" borderId="1" xfId="0" applyNumberFormat="1" applyFont="1" applyBorder="1" applyAlignment="1">
      <alignment horizontal="left" vertical="top" wrapText="1" readingOrder="1"/>
    </xf>
    <xf numFmtId="0" fontId="12" fillId="2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vertical="center" wrapText="1" readingOrder="1"/>
    </xf>
    <xf numFmtId="0" fontId="15" fillId="0" borderId="1" xfId="2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49" fontId="31" fillId="0" borderId="1" xfId="0" quotePrefix="1" applyNumberFormat="1" applyFont="1" applyBorder="1" applyAlignment="1">
      <alignment horizontal="center" vertical="center"/>
    </xf>
    <xf numFmtId="49" fontId="12" fillId="0" borderId="1" xfId="0" quotePrefix="1" applyNumberFormat="1" applyFont="1" applyBorder="1" applyAlignment="1">
      <alignment horizontal="center" vertical="center"/>
    </xf>
    <xf numFmtId="49" fontId="15" fillId="0" borderId="1" xfId="0" quotePrefix="1" applyNumberFormat="1" applyFont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vertical="center" wrapText="1"/>
    </xf>
    <xf numFmtId="0" fontId="35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center" wrapText="1"/>
    </xf>
    <xf numFmtId="49" fontId="24" fillId="2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left" vertical="top" wrapText="1" readingOrder="1"/>
    </xf>
    <xf numFmtId="0" fontId="2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vertical="center"/>
    </xf>
    <xf numFmtId="1" fontId="20" fillId="0" borderId="1" xfId="0" applyNumberFormat="1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6" fillId="0" borderId="2" xfId="0" applyFont="1" applyBorder="1" applyAlignment="1">
      <alignment horizontal="right"/>
    </xf>
    <xf numFmtId="49" fontId="37" fillId="0" borderId="0" xfId="0" applyNumberFormat="1" applyFont="1" applyAlignment="1">
      <alignment horizontal="right" vertical="center"/>
    </xf>
    <xf numFmtId="49" fontId="2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readingOrder="1"/>
    </xf>
    <xf numFmtId="166" fontId="12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textRotation="90" wrapText="1"/>
    </xf>
    <xf numFmtId="165" fontId="18" fillId="0" borderId="1" xfId="0" applyNumberFormat="1" applyFont="1" applyBorder="1" applyAlignment="1">
      <alignment horizontal="center" vertical="center" textRotation="90" wrapText="1"/>
    </xf>
    <xf numFmtId="49" fontId="17" fillId="0" borderId="0" xfId="0" applyNumberFormat="1" applyFont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left" vertical="center"/>
    </xf>
    <xf numFmtId="49" fontId="12" fillId="0" borderId="1" xfId="0" applyNumberFormat="1" applyFont="1" applyBorder="1" applyAlignment="1">
      <alignment horizontal="right" vertical="center" wrapText="1"/>
    </xf>
    <xf numFmtId="49" fontId="37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right" vertical="center"/>
    </xf>
    <xf numFmtId="0" fontId="18" fillId="0" borderId="1" xfId="0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49" fontId="3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2" fontId="32" fillId="0" borderId="0" xfId="0" applyNumberFormat="1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vertical="center" wrapText="1"/>
    </xf>
    <xf numFmtId="49" fontId="24" fillId="0" borderId="1" xfId="0" applyNumberFormat="1" applyFont="1" applyBorder="1" applyAlignment="1">
      <alignment vertical="center" wrapText="1"/>
    </xf>
  </cellXfs>
  <cellStyles count="3">
    <cellStyle name="cntr_arm10_Bord_900" xfId="1" xr:uid="{990F2F3D-3BA8-498E-BDD4-E1324A4524E6}"/>
    <cellStyle name="left_arm10_BordWW_900" xfId="2" xr:uid="{C2E767F8-947D-4475-BA8F-3EC8FF654482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3A13-7815-49EF-AFBC-1894990172EF}">
  <dimension ref="A1:N29"/>
  <sheetViews>
    <sheetView zoomScaleNormal="100" workbookViewId="0">
      <selection activeCell="H7" sqref="H7"/>
    </sheetView>
  </sheetViews>
  <sheetFormatPr defaultRowHeight="13.5" x14ac:dyDescent="0.25"/>
  <cols>
    <col min="1" max="1" width="6.5703125" style="56" customWidth="1"/>
    <col min="2" max="2" width="50.85546875" style="56" customWidth="1"/>
    <col min="3" max="3" width="8.28515625" style="56" customWidth="1"/>
    <col min="4" max="4" width="12.42578125" style="65" customWidth="1"/>
    <col min="5" max="5" width="12.140625" style="57" customWidth="1"/>
    <col min="6" max="6" width="12.5703125" style="56" customWidth="1"/>
    <col min="7" max="7" width="9.140625" style="56"/>
    <col min="8" max="8" width="13" style="56" customWidth="1"/>
    <col min="9" max="9" width="14.140625" style="56" customWidth="1"/>
    <col min="10" max="10" width="13.7109375" style="56" customWidth="1"/>
    <col min="11" max="11" width="14.5703125" style="56" customWidth="1"/>
    <col min="12" max="12" width="9.140625" style="56"/>
    <col min="13" max="13" width="21.28515625" style="56" bestFit="1" customWidth="1"/>
    <col min="14" max="14" width="12.28515625" style="56" customWidth="1"/>
    <col min="15" max="16384" width="9.140625" style="56"/>
  </cols>
  <sheetData>
    <row r="1" spans="1:14" ht="14.25" x14ac:dyDescent="0.2">
      <c r="C1" s="233" t="s">
        <v>179</v>
      </c>
      <c r="D1" s="233"/>
      <c r="E1" s="233"/>
      <c r="F1" s="233"/>
    </row>
    <row r="2" spans="1:14" ht="14.25" x14ac:dyDescent="0.2">
      <c r="C2" s="233" t="s">
        <v>180</v>
      </c>
      <c r="D2" s="233"/>
      <c r="E2" s="233"/>
      <c r="F2" s="233"/>
    </row>
    <row r="3" spans="1:14" ht="14.25" x14ac:dyDescent="0.2">
      <c r="C3" s="233" t="s">
        <v>189</v>
      </c>
      <c r="D3" s="233"/>
      <c r="E3" s="233"/>
      <c r="F3" s="233"/>
    </row>
    <row r="4" spans="1:14" ht="14.25" x14ac:dyDescent="0.2">
      <c r="C4" s="137"/>
      <c r="D4" s="137"/>
      <c r="E4" s="137"/>
      <c r="F4" s="137"/>
    </row>
    <row r="5" spans="1:14" s="54" customFormat="1" ht="35.25" customHeight="1" x14ac:dyDescent="0.3">
      <c r="A5" s="236" t="s">
        <v>182</v>
      </c>
      <c r="B5" s="236"/>
      <c r="C5" s="236"/>
      <c r="D5" s="236"/>
      <c r="E5" s="236"/>
      <c r="F5" s="236"/>
      <c r="G5" s="236"/>
      <c r="H5" s="236"/>
    </row>
    <row r="6" spans="1:14" x14ac:dyDescent="0.25">
      <c r="A6" s="55"/>
      <c r="B6" s="55"/>
      <c r="C6" s="55"/>
      <c r="F6" s="57" t="s">
        <v>10</v>
      </c>
    </row>
    <row r="7" spans="1:14" s="58" customFormat="1" ht="98.25" customHeight="1" x14ac:dyDescent="0.2">
      <c r="A7" s="232" t="s">
        <v>11</v>
      </c>
      <c r="B7" s="232" t="s">
        <v>12</v>
      </c>
      <c r="C7" s="232" t="s">
        <v>13</v>
      </c>
      <c r="D7" s="234" t="s">
        <v>89</v>
      </c>
      <c r="E7" s="225" t="s">
        <v>57</v>
      </c>
      <c r="F7" s="225"/>
    </row>
    <row r="8" spans="1:14" s="58" customFormat="1" ht="52.5" customHeight="1" x14ac:dyDescent="0.2">
      <c r="A8" s="232"/>
      <c r="B8" s="232"/>
      <c r="C8" s="232"/>
      <c r="D8" s="234"/>
      <c r="E8" s="51" t="s">
        <v>29</v>
      </c>
      <c r="F8" s="51" t="s">
        <v>30</v>
      </c>
      <c r="H8" s="121"/>
      <c r="I8" s="176"/>
      <c r="J8" s="121"/>
    </row>
    <row r="9" spans="1:14" s="59" customFormat="1" ht="14.25" x14ac:dyDescent="0.25">
      <c r="A9" s="61" t="s">
        <v>2</v>
      </c>
      <c r="B9" s="51">
        <v>2</v>
      </c>
      <c r="C9" s="61">
        <v>3</v>
      </c>
      <c r="D9" s="95">
        <v>4</v>
      </c>
      <c r="E9" s="61">
        <v>5</v>
      </c>
      <c r="F9" s="51">
        <v>6</v>
      </c>
    </row>
    <row r="10" spans="1:14" s="60" customFormat="1" ht="34.5" x14ac:dyDescent="0.2">
      <c r="A10" s="203">
        <v>1000</v>
      </c>
      <c r="B10" s="96" t="s">
        <v>118</v>
      </c>
      <c r="C10" s="52"/>
      <c r="D10" s="125">
        <f>E10</f>
        <v>116000</v>
      </c>
      <c r="E10" s="125">
        <f>E12</f>
        <v>116000</v>
      </c>
      <c r="F10" s="87"/>
      <c r="H10" s="121"/>
      <c r="I10" s="176"/>
      <c r="J10" s="160"/>
      <c r="K10" s="119"/>
      <c r="M10" s="129"/>
      <c r="N10" s="119"/>
    </row>
    <row r="11" spans="1:14" ht="14.25" x14ac:dyDescent="0.2">
      <c r="A11" s="50"/>
      <c r="B11" s="50" t="s">
        <v>14</v>
      </c>
      <c r="C11" s="52"/>
      <c r="D11" s="125"/>
      <c r="E11" s="125"/>
      <c r="F11" s="52"/>
      <c r="H11" s="120"/>
      <c r="I11" s="120"/>
      <c r="J11" s="120"/>
    </row>
    <row r="12" spans="1:14" ht="24" customHeight="1" x14ac:dyDescent="0.2">
      <c r="A12" s="204">
        <v>1300</v>
      </c>
      <c r="B12" s="63" t="s">
        <v>21</v>
      </c>
      <c r="C12" s="50"/>
      <c r="D12" s="88">
        <f>E12</f>
        <v>116000</v>
      </c>
      <c r="E12" s="88">
        <f>E14</f>
        <v>116000</v>
      </c>
      <c r="F12" s="88"/>
      <c r="H12" s="120"/>
      <c r="J12" s="120"/>
    </row>
    <row r="13" spans="1:14" ht="18.75" customHeight="1" x14ac:dyDescent="0.2">
      <c r="A13" s="50"/>
      <c r="B13" s="62" t="s">
        <v>15</v>
      </c>
      <c r="C13" s="50"/>
      <c r="D13" s="88"/>
      <c r="E13" s="88"/>
      <c r="F13" s="50"/>
    </row>
    <row r="14" spans="1:14" ht="21" customHeight="1" x14ac:dyDescent="0.2">
      <c r="A14" s="204">
        <v>1350</v>
      </c>
      <c r="B14" s="63" t="s">
        <v>126</v>
      </c>
      <c r="C14" s="61">
        <v>7422</v>
      </c>
      <c r="D14" s="88">
        <f>E14</f>
        <v>116000</v>
      </c>
      <c r="E14" s="88">
        <f>E16</f>
        <v>116000</v>
      </c>
      <c r="F14" s="88"/>
    </row>
    <row r="15" spans="1:14" ht="21" customHeight="1" x14ac:dyDescent="0.2">
      <c r="A15" s="50"/>
      <c r="B15" s="62" t="s">
        <v>15</v>
      </c>
      <c r="C15" s="50"/>
      <c r="D15" s="88"/>
      <c r="E15" s="88"/>
      <c r="F15" s="61"/>
    </row>
    <row r="16" spans="1:14" ht="27" customHeight="1" x14ac:dyDescent="0.2">
      <c r="A16" s="205" t="s">
        <v>127</v>
      </c>
      <c r="B16" s="191" t="s">
        <v>130</v>
      </c>
      <c r="C16" s="51"/>
      <c r="D16" s="88">
        <f>E16</f>
        <v>116000</v>
      </c>
      <c r="E16" s="88">
        <f>E18+E19</f>
        <v>116000</v>
      </c>
      <c r="F16" s="186"/>
      <c r="I16" s="120"/>
      <c r="K16" s="120"/>
    </row>
    <row r="17" spans="1:11" ht="19.5" customHeight="1" x14ac:dyDescent="0.2">
      <c r="A17" s="205"/>
      <c r="B17" s="62" t="s">
        <v>44</v>
      </c>
      <c r="C17" s="51"/>
      <c r="D17" s="88"/>
      <c r="E17" s="88"/>
      <c r="F17" s="186"/>
      <c r="I17" s="120"/>
      <c r="K17" s="120"/>
    </row>
    <row r="18" spans="1:11" ht="92.25" customHeight="1" x14ac:dyDescent="0.2">
      <c r="A18" s="206">
        <v>13508</v>
      </c>
      <c r="B18" s="189" t="s">
        <v>128</v>
      </c>
      <c r="C18" s="52"/>
      <c r="D18" s="88">
        <f>E18</f>
        <v>16000</v>
      </c>
      <c r="E18" s="88">
        <v>16000</v>
      </c>
      <c r="F18" s="186"/>
      <c r="I18" s="120"/>
      <c r="K18" s="120"/>
    </row>
    <row r="19" spans="1:11" ht="48.75" customHeight="1" x14ac:dyDescent="0.2">
      <c r="A19" s="206">
        <v>13521</v>
      </c>
      <c r="B19" s="190" t="s">
        <v>129</v>
      </c>
      <c r="C19" s="52"/>
      <c r="D19" s="88">
        <f>E19</f>
        <v>100000</v>
      </c>
      <c r="E19" s="88">
        <v>100000</v>
      </c>
      <c r="F19" s="61"/>
    </row>
    <row r="20" spans="1:11" ht="32.25" customHeight="1" x14ac:dyDescent="0.2">
      <c r="A20" s="235" t="s">
        <v>114</v>
      </c>
      <c r="B20" s="235"/>
      <c r="C20" s="235"/>
      <c r="D20" s="235"/>
      <c r="E20" s="235"/>
      <c r="F20" s="235"/>
      <c r="G20" s="235"/>
    </row>
    <row r="21" spans="1:11" ht="19.5" customHeight="1" x14ac:dyDescent="0.2">
      <c r="A21" s="55"/>
      <c r="B21" s="92"/>
      <c r="C21" s="91"/>
      <c r="D21" s="93"/>
      <c r="E21" s="94"/>
      <c r="F21" s="55"/>
    </row>
    <row r="22" spans="1:11" ht="100.5" hidden="1" customHeight="1" x14ac:dyDescent="0.25"/>
    <row r="23" spans="1:11" ht="100.5" customHeight="1" x14ac:dyDescent="0.25"/>
    <row r="24" spans="1:11" ht="100.5" customHeight="1" x14ac:dyDescent="0.25"/>
    <row r="25" spans="1:11" ht="100.5" customHeight="1" x14ac:dyDescent="0.25"/>
    <row r="26" spans="1:11" ht="100.5" customHeight="1" x14ac:dyDescent="0.25"/>
    <row r="27" spans="1:11" ht="354.75" customHeight="1" x14ac:dyDescent="0.25"/>
    <row r="28" spans="1:11" ht="42.75" customHeight="1" x14ac:dyDescent="0.2">
      <c r="A28" s="231"/>
      <c r="B28" s="231"/>
      <c r="C28" s="231"/>
      <c r="D28" s="231"/>
      <c r="E28" s="231"/>
    </row>
    <row r="29" spans="1:11" ht="16.5" x14ac:dyDescent="0.3">
      <c r="A29" s="64"/>
      <c r="B29" s="53"/>
      <c r="C29" s="53"/>
    </row>
  </sheetData>
  <mergeCells count="11">
    <mergeCell ref="A28:E28"/>
    <mergeCell ref="A7:A8"/>
    <mergeCell ref="B7:B8"/>
    <mergeCell ref="C7:C8"/>
    <mergeCell ref="C1:F1"/>
    <mergeCell ref="C2:F2"/>
    <mergeCell ref="C3:F3"/>
    <mergeCell ref="D7:D8"/>
    <mergeCell ref="E7:F7"/>
    <mergeCell ref="A20:G20"/>
    <mergeCell ref="A5:H5"/>
  </mergeCells>
  <phoneticPr fontId="5" type="noConversion"/>
  <pageMargins left="0.24" right="0.2" top="0.25" bottom="0.38" header="0.17" footer="0.19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6D4CF-DD54-4807-85CF-4E721793D453}">
  <dimension ref="A1:N78"/>
  <sheetViews>
    <sheetView topLeftCell="A68" zoomScaleNormal="100" workbookViewId="0">
      <selection activeCell="J8" sqref="J8"/>
    </sheetView>
  </sheetViews>
  <sheetFormatPr defaultRowHeight="17.25" x14ac:dyDescent="0.3"/>
  <cols>
    <col min="1" max="1" width="5.140625" style="18" customWidth="1"/>
    <col min="2" max="2" width="5.42578125" style="34" customWidth="1"/>
    <col min="3" max="3" width="5.42578125" style="35" customWidth="1"/>
    <col min="4" max="4" width="5.7109375" style="36" customWidth="1"/>
    <col min="5" max="5" width="43.85546875" style="30" customWidth="1"/>
    <col min="6" max="6" width="14.140625" style="156" customWidth="1"/>
    <col min="7" max="7" width="12.5703125" style="65" customWidth="1"/>
    <col min="8" max="8" width="15.7109375" style="66" customWidth="1"/>
    <col min="9" max="9" width="9.140625" style="17"/>
    <col min="10" max="10" width="15.140625" style="17" customWidth="1"/>
    <col min="11" max="11" width="32" style="17" customWidth="1"/>
    <col min="12" max="12" width="14.85546875" style="17" customWidth="1"/>
    <col min="13" max="13" width="18.140625" style="17" customWidth="1"/>
    <col min="14" max="14" width="13.42578125" style="17" bestFit="1" customWidth="1"/>
    <col min="15" max="16384" width="9.140625" style="17"/>
  </cols>
  <sheetData>
    <row r="1" spans="1:14" x14ac:dyDescent="0.3">
      <c r="F1" s="220" t="s">
        <v>116</v>
      </c>
      <c r="G1" s="220"/>
      <c r="H1" s="220"/>
    </row>
    <row r="2" spans="1:14" x14ac:dyDescent="0.3">
      <c r="E2" s="222" t="s">
        <v>92</v>
      </c>
      <c r="F2" s="222"/>
      <c r="G2" s="222"/>
      <c r="H2" s="222"/>
    </row>
    <row r="3" spans="1:14" x14ac:dyDescent="0.3">
      <c r="E3" s="237" t="s">
        <v>190</v>
      </c>
      <c r="F3" s="237"/>
      <c r="G3" s="237"/>
      <c r="H3" s="237"/>
    </row>
    <row r="4" spans="1:14" ht="10.5" customHeight="1" x14ac:dyDescent="0.3">
      <c r="E4" s="137"/>
      <c r="F4" s="155"/>
      <c r="G4" s="137"/>
      <c r="H4" s="137"/>
    </row>
    <row r="5" spans="1:14" ht="36" customHeight="1" x14ac:dyDescent="0.3">
      <c r="A5" s="236" t="s">
        <v>183</v>
      </c>
      <c r="B5" s="236"/>
      <c r="C5" s="236"/>
      <c r="D5" s="236"/>
      <c r="E5" s="236"/>
      <c r="F5" s="236"/>
      <c r="G5" s="236"/>
      <c r="H5" s="236"/>
      <c r="J5" s="142"/>
      <c r="L5" s="142"/>
    </row>
    <row r="6" spans="1:14" ht="12" customHeight="1" x14ac:dyDescent="0.3">
      <c r="B6" s="19"/>
      <c r="C6" s="20"/>
      <c r="D6" s="20"/>
      <c r="E6" s="21"/>
      <c r="F6" s="240" t="s">
        <v>79</v>
      </c>
      <c r="G6" s="240"/>
      <c r="H6" s="240"/>
    </row>
    <row r="7" spans="1:14" s="22" customFormat="1" ht="63" customHeight="1" x14ac:dyDescent="0.2">
      <c r="A7" s="226" t="s">
        <v>32</v>
      </c>
      <c r="B7" s="238" t="s">
        <v>33</v>
      </c>
      <c r="C7" s="239" t="s">
        <v>34</v>
      </c>
      <c r="D7" s="239" t="s">
        <v>35</v>
      </c>
      <c r="E7" s="227" t="s">
        <v>36</v>
      </c>
      <c r="F7" s="228" t="s">
        <v>37</v>
      </c>
      <c r="G7" s="225" t="s">
        <v>57</v>
      </c>
      <c r="H7" s="225"/>
      <c r="J7" s="132"/>
      <c r="K7" s="132"/>
      <c r="L7" s="132"/>
      <c r="M7" s="132"/>
      <c r="N7" s="132"/>
    </row>
    <row r="8" spans="1:14" s="23" customFormat="1" ht="27.75" customHeight="1" x14ac:dyDescent="0.2">
      <c r="A8" s="226"/>
      <c r="B8" s="238"/>
      <c r="C8" s="239"/>
      <c r="D8" s="239"/>
      <c r="E8" s="227"/>
      <c r="F8" s="228"/>
      <c r="G8" s="51" t="s">
        <v>29</v>
      </c>
      <c r="H8" s="51" t="s">
        <v>30</v>
      </c>
      <c r="J8" s="164"/>
      <c r="K8" s="141"/>
      <c r="L8" s="141"/>
      <c r="M8" s="141"/>
    </row>
    <row r="9" spans="1:14" s="24" customFormat="1" ht="15" customHeight="1" x14ac:dyDescent="0.2">
      <c r="A9" s="70" t="s">
        <v>2</v>
      </c>
      <c r="B9" s="70" t="s">
        <v>3</v>
      </c>
      <c r="C9" s="70" t="s">
        <v>56</v>
      </c>
      <c r="D9" s="70" t="s">
        <v>39</v>
      </c>
      <c r="E9" s="70" t="s">
        <v>40</v>
      </c>
      <c r="F9" s="89" t="s">
        <v>41</v>
      </c>
      <c r="G9" s="51" t="s">
        <v>42</v>
      </c>
      <c r="H9" s="51" t="s">
        <v>43</v>
      </c>
      <c r="J9" s="179"/>
      <c r="K9" s="152"/>
      <c r="L9" s="131"/>
      <c r="M9" s="121"/>
      <c r="N9" s="119"/>
    </row>
    <row r="10" spans="1:14" s="25" customFormat="1" ht="48.75" customHeight="1" x14ac:dyDescent="0.2">
      <c r="A10" s="82">
        <v>2000</v>
      </c>
      <c r="B10" s="71" t="s">
        <v>24</v>
      </c>
      <c r="C10" s="72" t="s">
        <v>25</v>
      </c>
      <c r="D10" s="73" t="s">
        <v>25</v>
      </c>
      <c r="E10" s="74" t="s">
        <v>20</v>
      </c>
      <c r="F10" s="89">
        <f>G10</f>
        <v>116000</v>
      </c>
      <c r="G10" s="89">
        <f>G11+G18+G27+G44+G55+G63+G68</f>
        <v>116000</v>
      </c>
      <c r="H10" s="125">
        <f>H44+H55</f>
        <v>0</v>
      </c>
      <c r="J10" s="244"/>
      <c r="K10" s="117"/>
      <c r="L10" s="117"/>
      <c r="M10" s="114"/>
      <c r="N10" s="117"/>
    </row>
    <row r="11" spans="1:14" s="25" customFormat="1" ht="27" x14ac:dyDescent="0.2">
      <c r="A11" s="40">
        <v>2100</v>
      </c>
      <c r="B11" s="26" t="s">
        <v>4</v>
      </c>
      <c r="C11" s="26" t="s">
        <v>1</v>
      </c>
      <c r="D11" s="26" t="s">
        <v>1</v>
      </c>
      <c r="E11" s="77" t="s">
        <v>121</v>
      </c>
      <c r="F11" s="89">
        <f>G11</f>
        <v>22432</v>
      </c>
      <c r="G11" s="89">
        <f>G13+G16</f>
        <v>22432</v>
      </c>
      <c r="H11" s="89"/>
      <c r="J11" s="114"/>
      <c r="K11" s="114"/>
      <c r="L11" s="114"/>
      <c r="M11" s="114"/>
      <c r="N11" s="114"/>
    </row>
    <row r="12" spans="1:14" s="25" customFormat="1" x14ac:dyDescent="0.2">
      <c r="A12" s="167"/>
      <c r="B12" s="26"/>
      <c r="C12" s="26"/>
      <c r="D12" s="26"/>
      <c r="E12" s="75" t="s">
        <v>44</v>
      </c>
      <c r="F12" s="89"/>
      <c r="G12" s="89"/>
      <c r="H12" s="125"/>
      <c r="J12" s="163"/>
      <c r="K12" s="163"/>
      <c r="L12" s="163"/>
      <c r="N12" s="114"/>
    </row>
    <row r="13" spans="1:14" s="25" customFormat="1" ht="54" x14ac:dyDescent="0.2">
      <c r="A13" s="167">
        <v>2110</v>
      </c>
      <c r="B13" s="26" t="s">
        <v>4</v>
      </c>
      <c r="C13" s="26" t="s">
        <v>2</v>
      </c>
      <c r="D13" s="26" t="s">
        <v>1</v>
      </c>
      <c r="E13" s="76" t="s">
        <v>131</v>
      </c>
      <c r="F13" s="89">
        <f>G13</f>
        <v>20709</v>
      </c>
      <c r="G13" s="89">
        <f>G15</f>
        <v>20709</v>
      </c>
      <c r="H13" s="125"/>
      <c r="J13" s="163"/>
      <c r="K13" s="163"/>
      <c r="L13" s="163"/>
      <c r="N13" s="114"/>
    </row>
    <row r="14" spans="1:14" s="25" customFormat="1" x14ac:dyDescent="0.2">
      <c r="A14" s="167"/>
      <c r="B14" s="26"/>
      <c r="C14" s="26"/>
      <c r="D14" s="26"/>
      <c r="E14" s="75" t="s">
        <v>45</v>
      </c>
      <c r="F14" s="89"/>
      <c r="G14" s="89"/>
      <c r="H14" s="125"/>
      <c r="J14" s="163"/>
      <c r="K14" s="163"/>
      <c r="L14" s="163"/>
      <c r="N14" s="114"/>
    </row>
    <row r="15" spans="1:14" s="25" customFormat="1" ht="27" x14ac:dyDescent="0.2">
      <c r="A15" s="167">
        <v>2111</v>
      </c>
      <c r="B15" s="27" t="s">
        <v>4</v>
      </c>
      <c r="C15" s="27" t="s">
        <v>2</v>
      </c>
      <c r="D15" s="27" t="s">
        <v>2</v>
      </c>
      <c r="E15" s="75" t="s">
        <v>132</v>
      </c>
      <c r="F15" s="89">
        <f>G15</f>
        <v>20709</v>
      </c>
      <c r="G15" s="89">
        <v>20709</v>
      </c>
      <c r="H15" s="125"/>
      <c r="J15" s="163"/>
      <c r="K15" s="163"/>
      <c r="L15" s="163"/>
      <c r="N15" s="114"/>
    </row>
    <row r="16" spans="1:14" s="25" customFormat="1" ht="15" customHeight="1" x14ac:dyDescent="0.2">
      <c r="A16" s="167">
        <v>2130</v>
      </c>
      <c r="B16" s="26" t="s">
        <v>4</v>
      </c>
      <c r="C16" s="26" t="s">
        <v>56</v>
      </c>
      <c r="D16" s="26" t="s">
        <v>1</v>
      </c>
      <c r="E16" s="76" t="s">
        <v>93</v>
      </c>
      <c r="F16" s="89">
        <f>G16</f>
        <v>1723</v>
      </c>
      <c r="G16" s="89">
        <f>G17</f>
        <v>1723</v>
      </c>
      <c r="H16" s="125"/>
      <c r="K16" s="117"/>
      <c r="L16" s="114"/>
    </row>
    <row r="17" spans="1:13" s="25" customFormat="1" ht="15" customHeight="1" x14ac:dyDescent="0.2">
      <c r="A17" s="167">
        <v>2133</v>
      </c>
      <c r="B17" s="27" t="s">
        <v>4</v>
      </c>
      <c r="C17" s="27" t="s">
        <v>56</v>
      </c>
      <c r="D17" s="27" t="s">
        <v>56</v>
      </c>
      <c r="E17" s="75" t="s">
        <v>46</v>
      </c>
      <c r="F17" s="89">
        <f>G17</f>
        <v>1723</v>
      </c>
      <c r="G17" s="89">
        <v>1723</v>
      </c>
      <c r="H17" s="125"/>
      <c r="J17" s="163"/>
      <c r="K17" s="117"/>
      <c r="M17" s="114"/>
    </row>
    <row r="18" spans="1:13" s="25" customFormat="1" ht="32.25" customHeight="1" x14ac:dyDescent="0.2">
      <c r="A18" s="40">
        <v>2400</v>
      </c>
      <c r="B18" s="26" t="s">
        <v>5</v>
      </c>
      <c r="C18" s="26" t="s">
        <v>1</v>
      </c>
      <c r="D18" s="26" t="s">
        <v>1</v>
      </c>
      <c r="E18" s="77" t="s">
        <v>163</v>
      </c>
      <c r="F18" s="89">
        <f>G18</f>
        <v>50000</v>
      </c>
      <c r="G18" s="89">
        <f>G24</f>
        <v>50000</v>
      </c>
      <c r="H18" s="166"/>
      <c r="K18" s="117"/>
    </row>
    <row r="19" spans="1:13" s="25" customFormat="1" x14ac:dyDescent="0.2">
      <c r="A19" s="167"/>
      <c r="B19" s="26"/>
      <c r="C19" s="26"/>
      <c r="D19" s="26"/>
      <c r="E19" s="75" t="s">
        <v>44</v>
      </c>
      <c r="F19" s="89"/>
      <c r="G19" s="89"/>
      <c r="H19" s="125"/>
      <c r="K19" s="117"/>
    </row>
    <row r="20" spans="1:13" s="25" customFormat="1" ht="27" hidden="1" x14ac:dyDescent="0.2">
      <c r="A20" s="168">
        <v>2420</v>
      </c>
      <c r="B20" s="26" t="s">
        <v>5</v>
      </c>
      <c r="C20" s="26" t="s">
        <v>3</v>
      </c>
      <c r="D20" s="26" t="s">
        <v>1</v>
      </c>
      <c r="E20" s="90" t="s">
        <v>95</v>
      </c>
      <c r="F20" s="89"/>
      <c r="G20" s="89"/>
      <c r="H20" s="125"/>
    </row>
    <row r="21" spans="1:13" s="25" customFormat="1" hidden="1" x14ac:dyDescent="0.2">
      <c r="A21" s="169"/>
      <c r="B21" s="148"/>
      <c r="C21" s="148"/>
      <c r="D21" s="148"/>
      <c r="E21" s="149" t="s">
        <v>45</v>
      </c>
      <c r="F21" s="89"/>
      <c r="G21" s="89"/>
      <c r="H21" s="125"/>
    </row>
    <row r="22" spans="1:13" s="25" customFormat="1" hidden="1" x14ac:dyDescent="0.2">
      <c r="A22" s="169">
        <v>2421</v>
      </c>
      <c r="B22" s="148" t="s">
        <v>5</v>
      </c>
      <c r="C22" s="148" t="s">
        <v>3</v>
      </c>
      <c r="D22" s="148" t="s">
        <v>2</v>
      </c>
      <c r="E22" s="150" t="s">
        <v>94</v>
      </c>
      <c r="F22" s="89"/>
      <c r="G22" s="89"/>
      <c r="H22" s="125"/>
    </row>
    <row r="23" spans="1:13" s="25" customFormat="1" hidden="1" x14ac:dyDescent="0.2">
      <c r="A23" s="143">
        <v>2424</v>
      </c>
      <c r="B23" s="143" t="s">
        <v>39</v>
      </c>
      <c r="C23" s="143" t="s">
        <v>3</v>
      </c>
      <c r="D23" s="143">
        <v>4</v>
      </c>
      <c r="E23" s="144" t="s">
        <v>91</v>
      </c>
      <c r="F23" s="89"/>
      <c r="G23" s="89"/>
      <c r="H23" s="125"/>
    </row>
    <row r="24" spans="1:13" s="25" customFormat="1" x14ac:dyDescent="0.2">
      <c r="A24" s="167">
        <v>2450</v>
      </c>
      <c r="B24" s="26" t="s">
        <v>5</v>
      </c>
      <c r="C24" s="26" t="s">
        <v>40</v>
      </c>
      <c r="D24" s="26" t="s">
        <v>1</v>
      </c>
      <c r="E24" s="76" t="s">
        <v>76</v>
      </c>
      <c r="F24" s="89">
        <f>G24</f>
        <v>50000</v>
      </c>
      <c r="G24" s="89">
        <f>G26</f>
        <v>50000</v>
      </c>
      <c r="H24" s="162"/>
    </row>
    <row r="25" spans="1:13" s="25" customFormat="1" x14ac:dyDescent="0.2">
      <c r="A25" s="167"/>
      <c r="B25" s="26"/>
      <c r="C25" s="26"/>
      <c r="D25" s="26"/>
      <c r="E25" s="75" t="s">
        <v>45</v>
      </c>
      <c r="F25" s="89"/>
      <c r="G25" s="89"/>
      <c r="H25" s="125"/>
      <c r="K25" s="114"/>
    </row>
    <row r="26" spans="1:13" s="25" customFormat="1" x14ac:dyDescent="0.2">
      <c r="A26" s="167">
        <v>2451</v>
      </c>
      <c r="B26" s="27" t="s">
        <v>5</v>
      </c>
      <c r="C26" s="27" t="s">
        <v>40</v>
      </c>
      <c r="D26" s="27" t="s">
        <v>2</v>
      </c>
      <c r="E26" s="75" t="s">
        <v>80</v>
      </c>
      <c r="F26" s="89">
        <f>G26</f>
        <v>50000</v>
      </c>
      <c r="G26" s="89">
        <v>50000</v>
      </c>
      <c r="H26" s="166"/>
      <c r="K26" s="114"/>
      <c r="L26" s="114"/>
    </row>
    <row r="27" spans="1:13" s="25" customFormat="1" ht="27" x14ac:dyDescent="0.2">
      <c r="A27" s="40">
        <v>2500</v>
      </c>
      <c r="B27" s="26" t="s">
        <v>6</v>
      </c>
      <c r="C27" s="26" t="s">
        <v>1</v>
      </c>
      <c r="D27" s="26" t="s">
        <v>1</v>
      </c>
      <c r="E27" s="77" t="s">
        <v>120</v>
      </c>
      <c r="F27" s="89">
        <f>G27</f>
        <v>24129</v>
      </c>
      <c r="G27" s="89">
        <f>G32+G35</f>
        <v>24129</v>
      </c>
      <c r="H27" s="125"/>
      <c r="J27" s="114"/>
      <c r="K27" s="114"/>
      <c r="L27" s="114"/>
    </row>
    <row r="28" spans="1:13" s="25" customFormat="1" ht="16.5" customHeight="1" x14ac:dyDescent="0.2">
      <c r="A28" s="167"/>
      <c r="B28" s="26"/>
      <c r="C28" s="26"/>
      <c r="D28" s="26"/>
      <c r="E28" s="75" t="s">
        <v>44</v>
      </c>
      <c r="F28" s="89"/>
      <c r="G28" s="89"/>
      <c r="H28" s="125"/>
    </row>
    <row r="29" spans="1:13" s="25" customFormat="1" hidden="1" x14ac:dyDescent="0.2">
      <c r="A29" s="167">
        <v>2510</v>
      </c>
      <c r="B29" s="26" t="s">
        <v>6</v>
      </c>
      <c r="C29" s="26" t="s">
        <v>2</v>
      </c>
      <c r="D29" s="26" t="s">
        <v>1</v>
      </c>
      <c r="E29" s="76" t="s">
        <v>83</v>
      </c>
      <c r="F29" s="89"/>
      <c r="G29" s="89"/>
      <c r="H29" s="125"/>
    </row>
    <row r="30" spans="1:13" s="25" customFormat="1" hidden="1" x14ac:dyDescent="0.2">
      <c r="A30" s="167"/>
      <c r="B30" s="26"/>
      <c r="C30" s="26"/>
      <c r="D30" s="26"/>
      <c r="E30" s="75" t="s">
        <v>45</v>
      </c>
      <c r="F30" s="89"/>
      <c r="G30" s="89"/>
      <c r="H30" s="125"/>
    </row>
    <row r="31" spans="1:13" s="25" customFormat="1" ht="16.5" hidden="1" customHeight="1" x14ac:dyDescent="0.2">
      <c r="A31" s="167">
        <v>2511</v>
      </c>
      <c r="B31" s="27" t="s">
        <v>6</v>
      </c>
      <c r="C31" s="27" t="s">
        <v>2</v>
      </c>
      <c r="D31" s="27" t="s">
        <v>2</v>
      </c>
      <c r="E31" s="90" t="s">
        <v>83</v>
      </c>
      <c r="F31" s="89"/>
      <c r="G31" s="89"/>
      <c r="H31" s="125"/>
      <c r="K31" s="114"/>
      <c r="L31" s="114"/>
    </row>
    <row r="32" spans="1:13" s="25" customFormat="1" ht="17.25" customHeight="1" x14ac:dyDescent="0.2">
      <c r="A32" s="167">
        <v>2510</v>
      </c>
      <c r="B32" s="26" t="s">
        <v>6</v>
      </c>
      <c r="C32" s="26" t="s">
        <v>2</v>
      </c>
      <c r="D32" s="26" t="s">
        <v>1</v>
      </c>
      <c r="E32" s="76" t="s">
        <v>83</v>
      </c>
      <c r="F32" s="89">
        <f>G32</f>
        <v>23017</v>
      </c>
      <c r="G32" s="89">
        <f>G34</f>
        <v>23017</v>
      </c>
      <c r="H32" s="125"/>
      <c r="J32" s="114"/>
      <c r="K32" s="114"/>
      <c r="L32" s="114"/>
    </row>
    <row r="33" spans="1:12" s="25" customFormat="1" ht="16.5" customHeight="1" x14ac:dyDescent="0.2">
      <c r="A33" s="167"/>
      <c r="B33" s="26"/>
      <c r="C33" s="26"/>
      <c r="D33" s="26"/>
      <c r="E33" s="75" t="s">
        <v>45</v>
      </c>
      <c r="F33" s="89"/>
      <c r="G33" s="89"/>
      <c r="H33" s="125"/>
      <c r="K33" s="114"/>
      <c r="L33" s="114"/>
    </row>
    <row r="34" spans="1:12" s="25" customFormat="1" ht="17.25" customHeight="1" x14ac:dyDescent="0.2">
      <c r="A34" s="167">
        <v>2511</v>
      </c>
      <c r="B34" s="27" t="s">
        <v>6</v>
      </c>
      <c r="C34" s="27" t="s">
        <v>2</v>
      </c>
      <c r="D34" s="27" t="s">
        <v>2</v>
      </c>
      <c r="E34" s="90" t="s">
        <v>83</v>
      </c>
      <c r="F34" s="89">
        <f>G34</f>
        <v>23017</v>
      </c>
      <c r="G34" s="89">
        <v>23017</v>
      </c>
      <c r="H34" s="125"/>
      <c r="J34" s="114"/>
      <c r="K34" s="114"/>
      <c r="L34" s="114"/>
    </row>
    <row r="35" spans="1:12" s="25" customFormat="1" ht="27.75" customHeight="1" x14ac:dyDescent="0.2">
      <c r="A35" s="167">
        <v>2560</v>
      </c>
      <c r="B35" s="26" t="s">
        <v>6</v>
      </c>
      <c r="C35" s="26" t="s">
        <v>41</v>
      </c>
      <c r="D35" s="26" t="s">
        <v>1</v>
      </c>
      <c r="E35" s="76" t="s">
        <v>86</v>
      </c>
      <c r="F35" s="89">
        <f>G35</f>
        <v>1112</v>
      </c>
      <c r="G35" s="89">
        <f>G37</f>
        <v>1112</v>
      </c>
      <c r="H35" s="125"/>
      <c r="J35" s="114"/>
    </row>
    <row r="36" spans="1:12" s="25" customFormat="1" x14ac:dyDescent="0.2">
      <c r="A36" s="167"/>
      <c r="B36" s="26"/>
      <c r="C36" s="26"/>
      <c r="D36" s="26"/>
      <c r="E36" s="75" t="s">
        <v>45</v>
      </c>
      <c r="F36" s="89"/>
      <c r="G36" s="89"/>
      <c r="H36" s="125"/>
      <c r="J36" s="114"/>
    </row>
    <row r="37" spans="1:12" s="25" customFormat="1" ht="28.5" customHeight="1" x14ac:dyDescent="0.2">
      <c r="A37" s="167">
        <v>2561</v>
      </c>
      <c r="B37" s="27" t="s">
        <v>6</v>
      </c>
      <c r="C37" s="27" t="s">
        <v>41</v>
      </c>
      <c r="D37" s="27" t="s">
        <v>2</v>
      </c>
      <c r="E37" s="75" t="s">
        <v>87</v>
      </c>
      <c r="F37" s="89">
        <f>G37</f>
        <v>1112</v>
      </c>
      <c r="G37" s="89">
        <v>1112</v>
      </c>
      <c r="H37" s="125"/>
      <c r="K37" s="151"/>
    </row>
    <row r="38" spans="1:12" s="25" customFormat="1" ht="0.75" hidden="1" customHeight="1" x14ac:dyDescent="0.2">
      <c r="A38" s="167">
        <v>2560</v>
      </c>
      <c r="B38" s="26" t="s">
        <v>6</v>
      </c>
      <c r="C38" s="26" t="s">
        <v>41</v>
      </c>
      <c r="D38" s="26" t="s">
        <v>1</v>
      </c>
      <c r="E38" s="76" t="s">
        <v>86</v>
      </c>
      <c r="F38" s="89"/>
      <c r="G38" s="89"/>
      <c r="H38" s="125"/>
      <c r="K38" s="114"/>
    </row>
    <row r="39" spans="1:12" s="25" customFormat="1" hidden="1" x14ac:dyDescent="0.2">
      <c r="A39" s="167"/>
      <c r="B39" s="26"/>
      <c r="C39" s="26"/>
      <c r="D39" s="26"/>
      <c r="E39" s="75" t="s">
        <v>45</v>
      </c>
      <c r="F39" s="89"/>
      <c r="G39" s="89"/>
      <c r="H39" s="125"/>
    </row>
    <row r="40" spans="1:12" s="25" customFormat="1" ht="27" hidden="1" x14ac:dyDescent="0.2">
      <c r="A40" s="167">
        <v>2561</v>
      </c>
      <c r="B40" s="27" t="s">
        <v>6</v>
      </c>
      <c r="C40" s="27" t="s">
        <v>41</v>
      </c>
      <c r="D40" s="27" t="s">
        <v>2</v>
      </c>
      <c r="E40" s="75" t="s">
        <v>87</v>
      </c>
      <c r="F40" s="89"/>
      <c r="G40" s="89"/>
      <c r="H40" s="125"/>
    </row>
    <row r="41" spans="1:12" s="25" customFormat="1" ht="0.75" hidden="1" customHeight="1" x14ac:dyDescent="0.2">
      <c r="A41" s="167">
        <v>2640</v>
      </c>
      <c r="B41" s="26" t="s">
        <v>7</v>
      </c>
      <c r="C41" s="26" t="s">
        <v>39</v>
      </c>
      <c r="D41" s="26" t="s">
        <v>1</v>
      </c>
      <c r="E41" s="76" t="s">
        <v>50</v>
      </c>
      <c r="F41" s="89"/>
      <c r="G41" s="89"/>
      <c r="H41" s="125"/>
    </row>
    <row r="42" spans="1:12" s="25" customFormat="1" ht="18" hidden="1" customHeight="1" x14ac:dyDescent="0.2">
      <c r="A42" s="167"/>
      <c r="B42" s="26"/>
      <c r="C42" s="26"/>
      <c r="D42" s="26"/>
      <c r="E42" s="75" t="s">
        <v>45</v>
      </c>
      <c r="F42" s="89"/>
      <c r="G42" s="89"/>
      <c r="H42" s="125"/>
    </row>
    <row r="43" spans="1:12" s="25" customFormat="1" ht="10.5" hidden="1" customHeight="1" x14ac:dyDescent="0.2">
      <c r="A43" s="167">
        <v>2641</v>
      </c>
      <c r="B43" s="27" t="s">
        <v>7</v>
      </c>
      <c r="C43" s="27" t="s">
        <v>39</v>
      </c>
      <c r="D43" s="27" t="s">
        <v>2</v>
      </c>
      <c r="E43" s="75" t="s">
        <v>81</v>
      </c>
      <c r="F43" s="89"/>
      <c r="G43" s="89"/>
      <c r="H43" s="125"/>
    </row>
    <row r="44" spans="1:12" s="25" customFormat="1" ht="24.75" customHeight="1" x14ac:dyDescent="0.2">
      <c r="A44" s="40">
        <v>2800</v>
      </c>
      <c r="B44" s="26" t="s">
        <v>8</v>
      </c>
      <c r="C44" s="26" t="s">
        <v>1</v>
      </c>
      <c r="D44" s="26" t="s">
        <v>1</v>
      </c>
      <c r="E44" s="77" t="s">
        <v>19</v>
      </c>
      <c r="F44" s="89">
        <f>F46+F49</f>
        <v>146453</v>
      </c>
      <c r="G44" s="89">
        <f>G49</f>
        <v>11923</v>
      </c>
      <c r="H44" s="125">
        <f>H46+H49</f>
        <v>134530</v>
      </c>
    </row>
    <row r="45" spans="1:12" s="25" customFormat="1" ht="16.5" customHeight="1" x14ac:dyDescent="0.2">
      <c r="A45" s="167"/>
      <c r="B45" s="26"/>
      <c r="C45" s="26"/>
      <c r="D45" s="26"/>
      <c r="E45" s="98" t="s">
        <v>44</v>
      </c>
      <c r="F45" s="89"/>
      <c r="G45" s="89"/>
      <c r="H45" s="125"/>
    </row>
    <row r="46" spans="1:12" s="25" customFormat="1" ht="20.25" customHeight="1" x14ac:dyDescent="0.2">
      <c r="A46" s="167">
        <v>2810</v>
      </c>
      <c r="B46" s="27" t="s">
        <v>8</v>
      </c>
      <c r="C46" s="27" t="s">
        <v>2</v>
      </c>
      <c r="D46" s="27" t="s">
        <v>1</v>
      </c>
      <c r="E46" s="108" t="s">
        <v>171</v>
      </c>
      <c r="F46" s="89">
        <f>H46</f>
        <v>33130</v>
      </c>
      <c r="G46" s="89"/>
      <c r="H46" s="125">
        <f>H48</f>
        <v>33130</v>
      </c>
    </row>
    <row r="47" spans="1:12" s="25" customFormat="1" ht="16.5" customHeight="1" x14ac:dyDescent="0.2">
      <c r="A47" s="167"/>
      <c r="B47" s="26"/>
      <c r="C47" s="26"/>
      <c r="D47" s="26"/>
      <c r="E47" s="98" t="s">
        <v>45</v>
      </c>
      <c r="F47" s="89"/>
      <c r="G47" s="89"/>
      <c r="H47" s="125"/>
    </row>
    <row r="48" spans="1:12" s="25" customFormat="1" ht="19.5" customHeight="1" x14ac:dyDescent="0.2">
      <c r="A48" s="167">
        <v>2811</v>
      </c>
      <c r="B48" s="27" t="s">
        <v>8</v>
      </c>
      <c r="C48" s="27" t="s">
        <v>2</v>
      </c>
      <c r="D48" s="27" t="s">
        <v>2</v>
      </c>
      <c r="E48" s="98" t="s">
        <v>171</v>
      </c>
      <c r="F48" s="89">
        <f>H48</f>
        <v>33130</v>
      </c>
      <c r="G48" s="89"/>
      <c r="H48" s="125">
        <v>33130</v>
      </c>
    </row>
    <row r="49" spans="1:14" s="25" customFormat="1" x14ac:dyDescent="0.2">
      <c r="A49" s="167">
        <v>2820</v>
      </c>
      <c r="B49" s="26" t="s">
        <v>8</v>
      </c>
      <c r="C49" s="26" t="s">
        <v>3</v>
      </c>
      <c r="D49" s="26" t="s">
        <v>1</v>
      </c>
      <c r="E49" s="76" t="s">
        <v>70</v>
      </c>
      <c r="F49" s="162">
        <f>F50+F51+F52+F53+F54</f>
        <v>113323</v>
      </c>
      <c r="G49" s="89">
        <f>G50+G51+G52+G53</f>
        <v>11923</v>
      </c>
      <c r="H49" s="125">
        <f>H54+H51</f>
        <v>101400</v>
      </c>
      <c r="J49" s="117"/>
      <c r="K49" s="117"/>
      <c r="L49" s="114"/>
    </row>
    <row r="50" spans="1:14" s="25" customFormat="1" x14ac:dyDescent="0.2">
      <c r="A50" s="167">
        <v>2821</v>
      </c>
      <c r="B50" s="27" t="s">
        <v>8</v>
      </c>
      <c r="C50" s="27" t="s">
        <v>3</v>
      </c>
      <c r="D50" s="27" t="s">
        <v>2</v>
      </c>
      <c r="E50" s="75" t="s">
        <v>52</v>
      </c>
      <c r="F50" s="89">
        <f t="shared" ref="F50:F53" si="0">G50</f>
        <v>4386</v>
      </c>
      <c r="G50" s="89">
        <v>4386</v>
      </c>
      <c r="H50" s="125"/>
      <c r="J50" s="163"/>
    </row>
    <row r="51" spans="1:14" s="25" customFormat="1" x14ac:dyDescent="0.2">
      <c r="A51" s="167">
        <v>2822</v>
      </c>
      <c r="B51" s="27" t="s">
        <v>8</v>
      </c>
      <c r="C51" s="27" t="s">
        <v>3</v>
      </c>
      <c r="D51" s="27" t="s">
        <v>3</v>
      </c>
      <c r="E51" s="75" t="s">
        <v>96</v>
      </c>
      <c r="F51" s="89">
        <f>G51+H51</f>
        <v>71938</v>
      </c>
      <c r="G51" s="89">
        <v>938</v>
      </c>
      <c r="H51" s="125">
        <v>71000</v>
      </c>
    </row>
    <row r="52" spans="1:14" s="25" customFormat="1" x14ac:dyDescent="0.2">
      <c r="A52" s="167">
        <v>2823</v>
      </c>
      <c r="B52" s="27" t="s">
        <v>8</v>
      </c>
      <c r="C52" s="27" t="s">
        <v>3</v>
      </c>
      <c r="D52" s="27" t="s">
        <v>56</v>
      </c>
      <c r="E52" s="75" t="s">
        <v>111</v>
      </c>
      <c r="F52" s="89">
        <f t="shared" si="0"/>
        <v>5740</v>
      </c>
      <c r="G52" s="89">
        <v>5740</v>
      </c>
      <c r="H52" s="125"/>
    </row>
    <row r="53" spans="1:14" s="25" customFormat="1" x14ac:dyDescent="0.2">
      <c r="A53" s="167">
        <v>2824</v>
      </c>
      <c r="B53" s="27" t="s">
        <v>8</v>
      </c>
      <c r="C53" s="27" t="s">
        <v>3</v>
      </c>
      <c r="D53" s="27" t="s">
        <v>39</v>
      </c>
      <c r="E53" s="75" t="s">
        <v>84</v>
      </c>
      <c r="F53" s="89">
        <f t="shared" si="0"/>
        <v>859</v>
      </c>
      <c r="G53" s="89">
        <v>859</v>
      </c>
      <c r="H53" s="125"/>
    </row>
    <row r="54" spans="1:14" s="25" customFormat="1" x14ac:dyDescent="0.2">
      <c r="A54" s="167">
        <v>2824</v>
      </c>
      <c r="B54" s="27" t="s">
        <v>8</v>
      </c>
      <c r="C54" s="27" t="s">
        <v>3</v>
      </c>
      <c r="D54" s="27" t="s">
        <v>39</v>
      </c>
      <c r="E54" s="75" t="s">
        <v>172</v>
      </c>
      <c r="F54" s="89">
        <f>H54</f>
        <v>30400</v>
      </c>
      <c r="G54" s="89"/>
      <c r="H54" s="125">
        <v>30400</v>
      </c>
    </row>
    <row r="55" spans="1:14" s="25" customFormat="1" ht="18" customHeight="1" x14ac:dyDescent="0.2">
      <c r="A55" s="40">
        <v>2900</v>
      </c>
      <c r="B55" s="26" t="s">
        <v>9</v>
      </c>
      <c r="C55" s="26" t="s">
        <v>1</v>
      </c>
      <c r="D55" s="26" t="s">
        <v>1</v>
      </c>
      <c r="E55" s="77" t="s">
        <v>122</v>
      </c>
      <c r="F55" s="89">
        <f>G55+H55</f>
        <v>-79914</v>
      </c>
      <c r="G55" s="89">
        <f>G57+G60</f>
        <v>54616</v>
      </c>
      <c r="H55" s="125">
        <f>H57</f>
        <v>-134530</v>
      </c>
      <c r="J55" s="117"/>
    </row>
    <row r="56" spans="1:14" s="25" customFormat="1" x14ac:dyDescent="0.2">
      <c r="A56" s="167"/>
      <c r="B56" s="26"/>
      <c r="C56" s="26"/>
      <c r="D56" s="26"/>
      <c r="E56" s="75" t="s">
        <v>44</v>
      </c>
      <c r="F56" s="89"/>
      <c r="G56" s="89"/>
      <c r="H56" s="125"/>
      <c r="K56" s="114"/>
    </row>
    <row r="57" spans="1:14" s="25" customFormat="1" ht="27" x14ac:dyDescent="0.2">
      <c r="A57" s="167">
        <v>2910</v>
      </c>
      <c r="B57" s="26" t="s">
        <v>9</v>
      </c>
      <c r="C57" s="26" t="s">
        <v>2</v>
      </c>
      <c r="D57" s="26" t="s">
        <v>1</v>
      </c>
      <c r="E57" s="76" t="s">
        <v>59</v>
      </c>
      <c r="F57" s="89">
        <f>G57+H57</f>
        <v>-102480</v>
      </c>
      <c r="G57" s="89">
        <f>G59</f>
        <v>32050</v>
      </c>
      <c r="H57" s="125">
        <f>H59</f>
        <v>-134530</v>
      </c>
      <c r="J57" s="117"/>
      <c r="K57" s="114"/>
      <c r="L57" s="114"/>
      <c r="N57" s="114"/>
    </row>
    <row r="58" spans="1:14" s="25" customFormat="1" x14ac:dyDescent="0.2">
      <c r="A58" s="167"/>
      <c r="B58" s="26"/>
      <c r="C58" s="26"/>
      <c r="D58" s="26"/>
      <c r="E58" s="75" t="s">
        <v>45</v>
      </c>
      <c r="F58" s="89"/>
      <c r="G58" s="89"/>
      <c r="H58" s="125"/>
    </row>
    <row r="59" spans="1:14" s="25" customFormat="1" x14ac:dyDescent="0.2">
      <c r="A59" s="167">
        <v>2911</v>
      </c>
      <c r="B59" s="27" t="s">
        <v>9</v>
      </c>
      <c r="C59" s="27" t="s">
        <v>2</v>
      </c>
      <c r="D59" s="27" t="s">
        <v>2</v>
      </c>
      <c r="E59" s="75" t="s">
        <v>53</v>
      </c>
      <c r="F59" s="89">
        <f>G59+H59</f>
        <v>-102480</v>
      </c>
      <c r="G59" s="89">
        <v>32050</v>
      </c>
      <c r="H59" s="125">
        <v>-134530</v>
      </c>
      <c r="K59" s="114"/>
      <c r="M59" s="114"/>
      <c r="N59" s="114"/>
    </row>
    <row r="60" spans="1:14" s="25" customFormat="1" x14ac:dyDescent="0.2">
      <c r="A60" s="167">
        <v>2950</v>
      </c>
      <c r="B60" s="26" t="s">
        <v>9</v>
      </c>
      <c r="C60" s="26" t="s">
        <v>40</v>
      </c>
      <c r="D60" s="26" t="s">
        <v>1</v>
      </c>
      <c r="E60" s="76" t="s">
        <v>134</v>
      </c>
      <c r="F60" s="89">
        <f>G60</f>
        <v>22566</v>
      </c>
      <c r="G60" s="89">
        <f>G62</f>
        <v>22566</v>
      </c>
      <c r="H60" s="125"/>
      <c r="K60" s="114"/>
      <c r="M60" s="114"/>
      <c r="N60" s="114"/>
    </row>
    <row r="61" spans="1:14" s="25" customFormat="1" x14ac:dyDescent="0.2">
      <c r="A61" s="167"/>
      <c r="B61" s="26"/>
      <c r="C61" s="26"/>
      <c r="D61" s="26"/>
      <c r="E61" s="75" t="s">
        <v>45</v>
      </c>
      <c r="F61" s="89"/>
      <c r="G61" s="89"/>
      <c r="H61" s="125"/>
      <c r="K61" s="114"/>
      <c r="M61" s="114"/>
      <c r="N61" s="114"/>
    </row>
    <row r="62" spans="1:14" s="25" customFormat="1" x14ac:dyDescent="0.2">
      <c r="A62" s="167">
        <v>2951</v>
      </c>
      <c r="B62" s="27" t="s">
        <v>9</v>
      </c>
      <c r="C62" s="27" t="s">
        <v>40</v>
      </c>
      <c r="D62" s="27" t="s">
        <v>2</v>
      </c>
      <c r="E62" s="75" t="s">
        <v>135</v>
      </c>
      <c r="F62" s="89">
        <f>G62</f>
        <v>22566</v>
      </c>
      <c r="G62" s="89">
        <v>22566</v>
      </c>
      <c r="H62" s="125"/>
      <c r="J62" s="114"/>
      <c r="K62" s="114"/>
      <c r="M62" s="114"/>
      <c r="N62" s="114"/>
    </row>
    <row r="63" spans="1:14" s="25" customFormat="1" x14ac:dyDescent="0.2">
      <c r="A63" s="40">
        <v>3000</v>
      </c>
      <c r="B63" s="26" t="s">
        <v>100</v>
      </c>
      <c r="C63" s="26" t="s">
        <v>1</v>
      </c>
      <c r="D63" s="26" t="s">
        <v>1</v>
      </c>
      <c r="E63" s="77" t="s">
        <v>115</v>
      </c>
      <c r="F63" s="89">
        <f>G63</f>
        <v>2900</v>
      </c>
      <c r="G63" s="89">
        <f>G65</f>
        <v>2900</v>
      </c>
      <c r="H63" s="125"/>
      <c r="M63" s="114"/>
      <c r="N63" s="114"/>
    </row>
    <row r="64" spans="1:14" s="25" customFormat="1" x14ac:dyDescent="0.2">
      <c r="A64" s="167"/>
      <c r="B64" s="26"/>
      <c r="C64" s="26"/>
      <c r="D64" s="26"/>
      <c r="E64" s="75" t="s">
        <v>44</v>
      </c>
      <c r="F64" s="89"/>
      <c r="G64" s="89"/>
      <c r="H64" s="125"/>
      <c r="M64" s="114"/>
      <c r="N64" s="114"/>
    </row>
    <row r="65" spans="1:14" s="25" customFormat="1" x14ac:dyDescent="0.2">
      <c r="A65" s="167">
        <v>3040</v>
      </c>
      <c r="B65" s="26" t="s">
        <v>100</v>
      </c>
      <c r="C65" s="26" t="s">
        <v>39</v>
      </c>
      <c r="D65" s="26" t="s">
        <v>1</v>
      </c>
      <c r="E65" s="76" t="s">
        <v>133</v>
      </c>
      <c r="F65" s="89">
        <f>G65</f>
        <v>2900</v>
      </c>
      <c r="G65" s="89">
        <f>G67</f>
        <v>2900</v>
      </c>
      <c r="H65" s="125"/>
      <c r="M65" s="114"/>
      <c r="N65" s="114"/>
    </row>
    <row r="66" spans="1:14" s="25" customFormat="1" x14ac:dyDescent="0.2">
      <c r="A66" s="167"/>
      <c r="B66" s="26"/>
      <c r="C66" s="26"/>
      <c r="D66" s="26"/>
      <c r="E66" s="75" t="s">
        <v>45</v>
      </c>
      <c r="F66" s="89"/>
      <c r="G66" s="89"/>
      <c r="H66" s="125"/>
      <c r="M66" s="114"/>
      <c r="N66" s="114"/>
    </row>
    <row r="67" spans="1:14" s="25" customFormat="1" x14ac:dyDescent="0.2">
      <c r="A67" s="167">
        <v>3041</v>
      </c>
      <c r="B67" s="27" t="s">
        <v>100</v>
      </c>
      <c r="C67" s="27" t="s">
        <v>39</v>
      </c>
      <c r="D67" s="27" t="s">
        <v>2</v>
      </c>
      <c r="E67" s="75" t="s">
        <v>133</v>
      </c>
      <c r="F67" s="89">
        <f>G67</f>
        <v>2900</v>
      </c>
      <c r="G67" s="89">
        <v>2900</v>
      </c>
      <c r="H67" s="125"/>
      <c r="M67" s="114"/>
      <c r="N67" s="114"/>
    </row>
    <row r="68" spans="1:14" s="25" customFormat="1" ht="27" x14ac:dyDescent="0.2">
      <c r="A68" s="39">
        <v>3100</v>
      </c>
      <c r="B68" s="26" t="s">
        <v>164</v>
      </c>
      <c r="C68" s="26" t="s">
        <v>1</v>
      </c>
      <c r="D68" s="26" t="s">
        <v>1</v>
      </c>
      <c r="E68" s="200" t="s">
        <v>165</v>
      </c>
      <c r="F68" s="89">
        <f>G68</f>
        <v>-50000</v>
      </c>
      <c r="G68" s="89">
        <f>G70</f>
        <v>-50000</v>
      </c>
      <c r="H68" s="125"/>
      <c r="M68" s="114"/>
      <c r="N68" s="114"/>
    </row>
    <row r="69" spans="1:14" s="25" customFormat="1" x14ac:dyDescent="0.2">
      <c r="A69" s="168"/>
      <c r="B69" s="26"/>
      <c r="C69" s="39"/>
      <c r="D69" s="39"/>
      <c r="E69" s="75" t="s">
        <v>44</v>
      </c>
      <c r="F69" s="89"/>
      <c r="G69" s="89"/>
      <c r="H69" s="125"/>
      <c r="M69" s="114"/>
      <c r="N69" s="114"/>
    </row>
    <row r="70" spans="1:14" s="25" customFormat="1" ht="28.5" x14ac:dyDescent="0.2">
      <c r="A70" s="168">
        <v>3110</v>
      </c>
      <c r="B70" s="26" t="s">
        <v>164</v>
      </c>
      <c r="C70" s="26" t="s">
        <v>2</v>
      </c>
      <c r="D70" s="26" t="s">
        <v>1</v>
      </c>
      <c r="E70" s="201" t="s">
        <v>166</v>
      </c>
      <c r="F70" s="89">
        <f>G70</f>
        <v>-50000</v>
      </c>
      <c r="G70" s="89">
        <f>G72</f>
        <v>-50000</v>
      </c>
      <c r="H70" s="125"/>
      <c r="M70" s="114"/>
      <c r="N70" s="114"/>
    </row>
    <row r="71" spans="1:14" s="25" customFormat="1" x14ac:dyDescent="0.2">
      <c r="A71" s="168"/>
      <c r="B71" s="26"/>
      <c r="C71" s="39"/>
      <c r="D71" s="39"/>
      <c r="E71" s="75" t="s">
        <v>45</v>
      </c>
      <c r="F71" s="89"/>
      <c r="G71" s="89"/>
      <c r="H71" s="125"/>
      <c r="M71" s="114"/>
      <c r="N71" s="114"/>
    </row>
    <row r="72" spans="1:14" s="25" customFormat="1" x14ac:dyDescent="0.2">
      <c r="A72" s="168">
        <v>3112</v>
      </c>
      <c r="B72" s="26" t="s">
        <v>164</v>
      </c>
      <c r="C72" s="26" t="s">
        <v>2</v>
      </c>
      <c r="D72" s="26" t="s">
        <v>3</v>
      </c>
      <c r="E72" s="202" t="s">
        <v>167</v>
      </c>
      <c r="F72" s="89">
        <f>G72</f>
        <v>-50000</v>
      </c>
      <c r="G72" s="89">
        <v>-50000</v>
      </c>
      <c r="H72" s="125"/>
      <c r="M72" s="114"/>
      <c r="N72" s="114"/>
    </row>
    <row r="73" spans="1:14" s="25" customFormat="1" x14ac:dyDescent="0.2">
      <c r="A73" s="133"/>
      <c r="B73" s="134"/>
      <c r="C73" s="134"/>
      <c r="D73" s="134"/>
      <c r="E73" s="135"/>
      <c r="F73" s="121"/>
      <c r="G73" s="121"/>
      <c r="H73" s="124"/>
      <c r="M73" s="114"/>
      <c r="N73" s="114"/>
    </row>
    <row r="74" spans="1:14" s="25" customFormat="1" x14ac:dyDescent="0.2">
      <c r="A74" s="133"/>
      <c r="B74" s="134"/>
      <c r="C74" s="235" t="s">
        <v>108</v>
      </c>
      <c r="D74" s="235"/>
      <c r="E74" s="235"/>
      <c r="F74" s="235"/>
      <c r="G74" s="235"/>
      <c r="H74" s="235"/>
      <c r="I74" s="235"/>
      <c r="J74" s="235"/>
      <c r="K74" s="235"/>
    </row>
    <row r="75" spans="1:14" s="25" customFormat="1" ht="24.75" customHeight="1" x14ac:dyDescent="0.2">
      <c r="A75" s="133"/>
      <c r="B75" s="134"/>
      <c r="C75" s="134"/>
      <c r="D75" s="134"/>
      <c r="E75" s="135"/>
      <c r="F75" s="121"/>
      <c r="G75" s="121"/>
      <c r="H75" s="124"/>
      <c r="J75" s="114"/>
    </row>
    <row r="76" spans="1:14" s="56" customFormat="1" ht="18" customHeight="1" x14ac:dyDescent="0.2">
      <c r="F76" s="145"/>
    </row>
    <row r="77" spans="1:14" x14ac:dyDescent="0.3">
      <c r="B77" s="31"/>
      <c r="C77" s="28"/>
      <c r="D77" s="29"/>
      <c r="E77" s="17"/>
    </row>
    <row r="78" spans="1:14" x14ac:dyDescent="0.3">
      <c r="B78" s="31"/>
      <c r="C78" s="32"/>
      <c r="D78" s="33"/>
    </row>
  </sheetData>
  <mergeCells count="13">
    <mergeCell ref="E2:H2"/>
    <mergeCell ref="C74:K74"/>
    <mergeCell ref="F1:H1"/>
    <mergeCell ref="G7:H7"/>
    <mergeCell ref="E3:H3"/>
    <mergeCell ref="A5:H5"/>
    <mergeCell ref="A7:A8"/>
    <mergeCell ref="B7:B8"/>
    <mergeCell ref="C7:C8"/>
    <mergeCell ref="D7:D8"/>
    <mergeCell ref="F6:H6"/>
    <mergeCell ref="E7:E8"/>
    <mergeCell ref="F7:F8"/>
  </mergeCells>
  <phoneticPr fontId="5" type="noConversion"/>
  <pageMargins left="0.36" right="0.19" top="0.28000000000000003" bottom="0.26" header="0.17" footer="0.17"/>
  <pageSetup scale="95" firstPageNumber="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4C269-4776-4D29-BF65-D96C5027555C}">
  <dimension ref="A1:M53"/>
  <sheetViews>
    <sheetView topLeftCell="A41" zoomScaleNormal="100" workbookViewId="0">
      <selection activeCell="H31" sqref="H31:J31"/>
    </sheetView>
  </sheetViews>
  <sheetFormatPr defaultRowHeight="12.75" x14ac:dyDescent="0.2"/>
  <cols>
    <col min="1" max="1" width="5.85546875" customWidth="1"/>
    <col min="2" max="2" width="49.5703125" customWidth="1"/>
    <col min="3" max="3" width="5.85546875" style="14" customWidth="1"/>
    <col min="4" max="4" width="15.28515625" customWidth="1"/>
    <col min="5" max="5" width="12.28515625" customWidth="1"/>
    <col min="6" max="6" width="14" customWidth="1"/>
    <col min="8" max="8" width="14.28515625" customWidth="1"/>
    <col min="9" max="9" width="12.140625" customWidth="1"/>
    <col min="10" max="10" width="14.140625" customWidth="1"/>
    <col min="11" max="11" width="10" bestFit="1" customWidth="1"/>
    <col min="12" max="12" width="10.140625" bestFit="1" customWidth="1"/>
  </cols>
  <sheetData>
    <row r="1" spans="1:13" ht="14.25" x14ac:dyDescent="0.25">
      <c r="D1" s="220" t="s">
        <v>117</v>
      </c>
      <c r="E1" s="220"/>
      <c r="F1" s="220"/>
    </row>
    <row r="2" spans="1:13" ht="14.25" x14ac:dyDescent="0.2">
      <c r="C2" s="233" t="s">
        <v>88</v>
      </c>
      <c r="D2" s="233"/>
      <c r="E2" s="233"/>
      <c r="F2" s="233"/>
    </row>
    <row r="3" spans="1:13" ht="14.25" x14ac:dyDescent="0.2">
      <c r="A3" s="222" t="s">
        <v>191</v>
      </c>
      <c r="B3" s="222"/>
      <c r="C3" s="222"/>
      <c r="D3" s="222"/>
      <c r="E3" s="222"/>
      <c r="F3" s="222"/>
      <c r="G3" s="222"/>
      <c r="H3" s="222"/>
    </row>
    <row r="4" spans="1:13" x14ac:dyDescent="0.2">
      <c r="D4" s="241"/>
      <c r="E4" s="241"/>
      <c r="F4" s="241"/>
    </row>
    <row r="5" spans="1:13" s="37" customFormat="1" ht="37.5" customHeight="1" x14ac:dyDescent="0.25">
      <c r="A5" s="236" t="s">
        <v>184</v>
      </c>
      <c r="B5" s="236"/>
      <c r="C5" s="236"/>
      <c r="D5" s="236"/>
      <c r="E5" s="236"/>
      <c r="F5" s="236"/>
      <c r="G5" s="236"/>
      <c r="H5" s="236"/>
    </row>
    <row r="6" spans="1:13" s="37" customFormat="1" ht="13.5" x14ac:dyDescent="0.25">
      <c r="C6" s="38"/>
      <c r="E6" s="243" t="s">
        <v>110</v>
      </c>
      <c r="F6" s="243"/>
    </row>
    <row r="7" spans="1:13" s="37" customFormat="1" ht="67.5" customHeight="1" x14ac:dyDescent="0.25">
      <c r="A7" s="226" t="s">
        <v>32</v>
      </c>
      <c r="B7" s="83" t="s">
        <v>26</v>
      </c>
      <c r="C7" s="83"/>
      <c r="D7" s="226" t="s">
        <v>28</v>
      </c>
      <c r="E7" s="225" t="s">
        <v>57</v>
      </c>
      <c r="F7" s="225"/>
    </row>
    <row r="8" spans="1:13" s="37" customFormat="1" ht="33" customHeight="1" x14ac:dyDescent="0.25">
      <c r="A8" s="226"/>
      <c r="B8" s="83" t="s">
        <v>27</v>
      </c>
      <c r="C8" s="49" t="s">
        <v>55</v>
      </c>
      <c r="D8" s="226"/>
      <c r="E8" s="69" t="s">
        <v>29</v>
      </c>
      <c r="F8" s="69" t="s">
        <v>30</v>
      </c>
      <c r="H8" s="115"/>
      <c r="I8" s="115"/>
      <c r="J8" s="115"/>
      <c r="M8" s="122"/>
    </row>
    <row r="9" spans="1:13" s="37" customFormat="1" ht="13.5" x14ac:dyDescent="0.25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13" s="37" customFormat="1" ht="16.5" x14ac:dyDescent="0.25">
      <c r="A10" s="170">
        <v>4000</v>
      </c>
      <c r="B10" s="182" t="s">
        <v>193</v>
      </c>
      <c r="C10" s="43"/>
      <c r="D10" s="89">
        <f>E10+F10</f>
        <v>116000</v>
      </c>
      <c r="E10" s="89">
        <f>E12</f>
        <v>116000</v>
      </c>
      <c r="F10" s="125">
        <f>F37</f>
        <v>0</v>
      </c>
      <c r="H10" s="176"/>
      <c r="I10" s="176"/>
      <c r="J10" s="176"/>
      <c r="K10" s="122"/>
      <c r="L10" s="122"/>
      <c r="M10" s="122"/>
    </row>
    <row r="11" spans="1:13" s="37" customFormat="1" ht="18" customHeight="1" x14ac:dyDescent="0.25">
      <c r="A11" s="170"/>
      <c r="B11" s="183" t="s">
        <v>31</v>
      </c>
      <c r="C11" s="43"/>
      <c r="D11" s="68"/>
      <c r="E11" s="68"/>
      <c r="F11" s="68"/>
      <c r="H11" s="115"/>
      <c r="I11" s="115"/>
      <c r="J11" s="115"/>
    </row>
    <row r="12" spans="1:13" s="37" customFormat="1" ht="23.25" customHeight="1" x14ac:dyDescent="0.25">
      <c r="A12" s="170">
        <v>4050</v>
      </c>
      <c r="B12" s="84" t="s">
        <v>194</v>
      </c>
      <c r="C12" s="85" t="s">
        <v>23</v>
      </c>
      <c r="D12" s="89">
        <f>E12</f>
        <v>116000</v>
      </c>
      <c r="E12" s="89">
        <f>E14+E19+E27+E32</f>
        <v>116000</v>
      </c>
      <c r="F12" s="68"/>
      <c r="H12" s="115"/>
      <c r="I12" s="115"/>
      <c r="J12" s="115"/>
    </row>
    <row r="13" spans="1:13" s="37" customFormat="1" ht="19.5" customHeight="1" x14ac:dyDescent="0.25">
      <c r="A13" s="171"/>
      <c r="B13" s="183" t="s">
        <v>31</v>
      </c>
      <c r="C13" s="43"/>
      <c r="D13" s="68"/>
      <c r="E13" s="68"/>
      <c r="F13" s="68"/>
      <c r="J13" s="115"/>
    </row>
    <row r="14" spans="1:13" s="37" customFormat="1" ht="22.5" customHeight="1" x14ac:dyDescent="0.25">
      <c r="A14" s="172">
        <v>4100</v>
      </c>
      <c r="B14" s="196" t="s">
        <v>195</v>
      </c>
      <c r="C14" s="45" t="s">
        <v>23</v>
      </c>
      <c r="D14" s="88">
        <f>E14</f>
        <v>20709</v>
      </c>
      <c r="E14" s="88">
        <f>E16</f>
        <v>20709</v>
      </c>
      <c r="F14" s="68"/>
    </row>
    <row r="15" spans="1:13" s="37" customFormat="1" ht="19.5" customHeight="1" x14ac:dyDescent="0.25">
      <c r="A15" s="208"/>
      <c r="B15" s="192" t="s">
        <v>31</v>
      </c>
      <c r="C15" s="43"/>
      <c r="D15" s="88"/>
      <c r="E15" s="88"/>
      <c r="F15" s="68"/>
    </row>
    <row r="16" spans="1:13" s="37" customFormat="1" ht="30" customHeight="1" x14ac:dyDescent="0.25">
      <c r="A16" s="172">
        <v>4110</v>
      </c>
      <c r="B16" s="197" t="s">
        <v>151</v>
      </c>
      <c r="C16" s="45" t="s">
        <v>23</v>
      </c>
      <c r="D16" s="88">
        <f>E16</f>
        <v>20709</v>
      </c>
      <c r="E16" s="88">
        <f>E18</f>
        <v>20709</v>
      </c>
      <c r="F16" s="68"/>
    </row>
    <row r="17" spans="1:10" s="37" customFormat="1" ht="19.5" customHeight="1" x14ac:dyDescent="0.25">
      <c r="A17" s="172"/>
      <c r="B17" s="192" t="s">
        <v>45</v>
      </c>
      <c r="C17" s="45"/>
      <c r="D17" s="88"/>
      <c r="E17" s="88"/>
      <c r="F17" s="68"/>
    </row>
    <row r="18" spans="1:10" s="37" customFormat="1" ht="21.75" customHeight="1" x14ac:dyDescent="0.25">
      <c r="A18" s="172">
        <v>4111</v>
      </c>
      <c r="B18" s="246" t="s">
        <v>159</v>
      </c>
      <c r="C18" s="45" t="s">
        <v>160</v>
      </c>
      <c r="D18" s="88">
        <f>E18</f>
        <v>20709</v>
      </c>
      <c r="E18" s="88">
        <v>20709</v>
      </c>
      <c r="F18" s="68"/>
    </row>
    <row r="19" spans="1:10" s="37" customFormat="1" ht="28.5" x14ac:dyDescent="0.25">
      <c r="A19" s="170">
        <v>4200</v>
      </c>
      <c r="B19" s="63" t="s">
        <v>99</v>
      </c>
      <c r="C19" s="44" t="s">
        <v>23</v>
      </c>
      <c r="D19" s="88">
        <f>E19</f>
        <v>50000</v>
      </c>
      <c r="E19" s="88">
        <f>E21+E24</f>
        <v>50000</v>
      </c>
      <c r="F19" s="68"/>
      <c r="H19" s="115"/>
      <c r="I19" s="115"/>
      <c r="J19" s="115"/>
    </row>
    <row r="20" spans="1:10" s="37" customFormat="1" ht="13.5" x14ac:dyDescent="0.25">
      <c r="A20" s="171"/>
      <c r="B20" s="183" t="s">
        <v>31</v>
      </c>
      <c r="C20" s="43"/>
      <c r="D20" s="68"/>
      <c r="E20" s="68"/>
      <c r="F20" s="68"/>
    </row>
    <row r="21" spans="1:10" s="37" customFormat="1" ht="14.25" x14ac:dyDescent="0.25">
      <c r="A21" s="172">
        <v>4210</v>
      </c>
      <c r="B21" s="193" t="s">
        <v>62</v>
      </c>
      <c r="C21" s="45" t="s">
        <v>23</v>
      </c>
      <c r="D21" s="88">
        <f>E21</f>
        <v>40000</v>
      </c>
      <c r="E21" s="88">
        <f>E23</f>
        <v>40000</v>
      </c>
      <c r="F21" s="68"/>
    </row>
    <row r="22" spans="1:10" s="37" customFormat="1" ht="14.25" x14ac:dyDescent="0.25">
      <c r="A22" s="172"/>
      <c r="B22" s="192" t="s">
        <v>45</v>
      </c>
      <c r="C22" s="45"/>
      <c r="D22" s="88"/>
      <c r="E22" s="88"/>
      <c r="F22" s="68"/>
    </row>
    <row r="23" spans="1:10" s="37" customFormat="1" ht="24.75" customHeight="1" x14ac:dyDescent="0.25">
      <c r="A23" s="172">
        <v>4216</v>
      </c>
      <c r="B23" s="161" t="s">
        <v>141</v>
      </c>
      <c r="C23" s="46" t="s">
        <v>142</v>
      </c>
      <c r="D23" s="88">
        <f>E23</f>
        <v>40000</v>
      </c>
      <c r="E23" s="88">
        <v>40000</v>
      </c>
      <c r="F23" s="68"/>
    </row>
    <row r="24" spans="1:10" s="37" customFormat="1" ht="27" x14ac:dyDescent="0.25">
      <c r="A24" s="172">
        <v>4250</v>
      </c>
      <c r="B24" s="193" t="s">
        <v>143</v>
      </c>
      <c r="C24" s="45" t="s">
        <v>23</v>
      </c>
      <c r="D24" s="88">
        <f>E24</f>
        <v>10000</v>
      </c>
      <c r="E24" s="88">
        <f>E26</f>
        <v>10000</v>
      </c>
      <c r="F24" s="68"/>
      <c r="H24" s="115"/>
      <c r="I24" s="115"/>
      <c r="J24" s="115"/>
    </row>
    <row r="25" spans="1:10" s="37" customFormat="1" ht="13.5" x14ac:dyDescent="0.25">
      <c r="A25" s="172"/>
      <c r="B25" s="192" t="s">
        <v>45</v>
      </c>
      <c r="C25" s="45"/>
      <c r="D25" s="111"/>
      <c r="E25" s="111"/>
      <c r="F25" s="68"/>
    </row>
    <row r="26" spans="1:10" s="37" customFormat="1" ht="31.5" customHeight="1" x14ac:dyDescent="0.25">
      <c r="A26" s="172">
        <v>4251</v>
      </c>
      <c r="B26" s="194" t="s">
        <v>139</v>
      </c>
      <c r="C26" s="46" t="s">
        <v>140</v>
      </c>
      <c r="D26" s="88">
        <f>E26</f>
        <v>10000</v>
      </c>
      <c r="E26" s="88">
        <v>10000</v>
      </c>
      <c r="F26" s="68"/>
    </row>
    <row r="27" spans="1:10" s="177" customFormat="1" ht="18.75" customHeight="1" x14ac:dyDescent="0.2">
      <c r="A27" s="219">
        <v>4400</v>
      </c>
      <c r="B27" s="48" t="s">
        <v>196</v>
      </c>
      <c r="C27" s="49" t="s">
        <v>23</v>
      </c>
      <c r="D27" s="88">
        <f>D29</f>
        <v>95291</v>
      </c>
      <c r="E27" s="88">
        <f>E29</f>
        <v>95291</v>
      </c>
      <c r="F27" s="68"/>
    </row>
    <row r="28" spans="1:10" s="177" customFormat="1" ht="18.75" customHeight="1" x14ac:dyDescent="0.25">
      <c r="A28" s="208"/>
      <c r="B28" s="192" t="s">
        <v>31</v>
      </c>
      <c r="C28" s="43"/>
      <c r="D28" s="88"/>
      <c r="E28" s="88"/>
      <c r="F28" s="68"/>
    </row>
    <row r="29" spans="1:10" s="177" customFormat="1" ht="25.5" customHeight="1" x14ac:dyDescent="0.2">
      <c r="A29" s="172">
        <v>4410</v>
      </c>
      <c r="B29" s="47" t="s">
        <v>136</v>
      </c>
      <c r="C29" s="45" t="s">
        <v>23</v>
      </c>
      <c r="D29" s="88">
        <f>D31</f>
        <v>95291</v>
      </c>
      <c r="E29" s="88">
        <f>E31</f>
        <v>95291</v>
      </c>
      <c r="F29" s="68"/>
    </row>
    <row r="30" spans="1:10" s="177" customFormat="1" ht="18.75" customHeight="1" x14ac:dyDescent="0.2">
      <c r="A30" s="172"/>
      <c r="B30" s="192" t="s">
        <v>45</v>
      </c>
      <c r="C30" s="45"/>
      <c r="D30" s="88"/>
      <c r="E30" s="88"/>
      <c r="F30" s="68"/>
    </row>
    <row r="31" spans="1:10" s="177" customFormat="1" ht="30" customHeight="1" x14ac:dyDescent="0.2">
      <c r="A31" s="172">
        <v>4411</v>
      </c>
      <c r="B31" s="187" t="s">
        <v>137</v>
      </c>
      <c r="C31" s="46" t="s">
        <v>138</v>
      </c>
      <c r="D31" s="88">
        <f>E31</f>
        <v>95291</v>
      </c>
      <c r="E31" s="88">
        <v>95291</v>
      </c>
      <c r="F31" s="68"/>
      <c r="H31" s="145"/>
    </row>
    <row r="32" spans="1:10" s="177" customFormat="1" ht="21" customHeight="1" x14ac:dyDescent="0.2">
      <c r="A32" s="39">
        <v>4700</v>
      </c>
      <c r="B32" s="207" t="s">
        <v>168</v>
      </c>
      <c r="C32" s="45" t="s">
        <v>23</v>
      </c>
      <c r="D32" s="88">
        <f>E32</f>
        <v>-50000</v>
      </c>
      <c r="E32" s="88">
        <f>E34</f>
        <v>-50000</v>
      </c>
      <c r="F32" s="68"/>
    </row>
    <row r="33" spans="1:13" s="177" customFormat="1" ht="18.75" customHeight="1" x14ac:dyDescent="0.2">
      <c r="A33" s="208"/>
      <c r="B33" s="209" t="s">
        <v>31</v>
      </c>
      <c r="C33" s="210"/>
      <c r="D33" s="88"/>
      <c r="E33" s="88"/>
      <c r="F33" s="68"/>
    </row>
    <row r="34" spans="1:13" s="177" customFormat="1" ht="23.25" customHeight="1" x14ac:dyDescent="0.2">
      <c r="A34" s="172">
        <v>4770</v>
      </c>
      <c r="B34" s="178" t="s">
        <v>197</v>
      </c>
      <c r="C34" s="45" t="s">
        <v>23</v>
      </c>
      <c r="D34" s="88">
        <f>E34</f>
        <v>-50000</v>
      </c>
      <c r="E34" s="88">
        <f>E36</f>
        <v>-50000</v>
      </c>
      <c r="F34" s="68"/>
    </row>
    <row r="35" spans="1:13" s="177" customFormat="1" ht="14.25" customHeight="1" x14ac:dyDescent="0.2">
      <c r="A35" s="172"/>
      <c r="B35" s="209" t="s">
        <v>45</v>
      </c>
      <c r="C35" s="45"/>
      <c r="D35" s="88"/>
      <c r="E35" s="88"/>
      <c r="F35" s="68"/>
    </row>
    <row r="36" spans="1:13" s="177" customFormat="1" ht="20.25" customHeight="1" x14ac:dyDescent="0.2">
      <c r="A36" s="172">
        <v>4771</v>
      </c>
      <c r="B36" s="211" t="s">
        <v>169</v>
      </c>
      <c r="C36" s="46" t="s">
        <v>170</v>
      </c>
      <c r="D36" s="88">
        <f>E36</f>
        <v>-50000</v>
      </c>
      <c r="E36" s="88">
        <v>-50000</v>
      </c>
      <c r="F36" s="68"/>
    </row>
    <row r="37" spans="1:13" s="37" customFormat="1" ht="34.5" x14ac:dyDescent="0.25">
      <c r="A37" s="170">
        <v>5000</v>
      </c>
      <c r="B37" s="109" t="s">
        <v>119</v>
      </c>
      <c r="C37" s="45" t="s">
        <v>23</v>
      </c>
      <c r="D37" s="88">
        <f>F37</f>
        <v>0</v>
      </c>
      <c r="E37" s="88"/>
      <c r="F37" s="88">
        <f>F39</f>
        <v>0</v>
      </c>
      <c r="K37" s="122"/>
    </row>
    <row r="38" spans="1:13" s="37" customFormat="1" ht="13.5" x14ac:dyDescent="0.25">
      <c r="A38" s="171"/>
      <c r="B38" s="42" t="s">
        <v>31</v>
      </c>
      <c r="C38" s="43"/>
      <c r="D38" s="111"/>
      <c r="E38" s="111"/>
      <c r="F38" s="111"/>
    </row>
    <row r="39" spans="1:13" s="37" customFormat="1" ht="15.75" customHeight="1" x14ac:dyDescent="0.25">
      <c r="A39" s="170">
        <v>5100</v>
      </c>
      <c r="B39" s="245" t="s">
        <v>198</v>
      </c>
      <c r="C39" s="45" t="s">
        <v>23</v>
      </c>
      <c r="D39" s="88">
        <f>F39</f>
        <v>0</v>
      </c>
      <c r="E39" s="88"/>
      <c r="F39" s="88">
        <f>F41</f>
        <v>0</v>
      </c>
      <c r="H39" s="181"/>
      <c r="J39" s="181"/>
    </row>
    <row r="40" spans="1:13" s="37" customFormat="1" ht="13.5" x14ac:dyDescent="0.25">
      <c r="A40" s="171"/>
      <c r="B40" s="42" t="s">
        <v>31</v>
      </c>
      <c r="C40" s="43"/>
      <c r="D40" s="111"/>
      <c r="E40" s="111"/>
      <c r="F40" s="111"/>
    </row>
    <row r="41" spans="1:13" s="37" customFormat="1" ht="17.25" customHeight="1" x14ac:dyDescent="0.25">
      <c r="A41" s="170">
        <v>5110</v>
      </c>
      <c r="B41" s="178" t="s">
        <v>199</v>
      </c>
      <c r="C41" s="45" t="s">
        <v>23</v>
      </c>
      <c r="D41" s="88">
        <f>F41</f>
        <v>0</v>
      </c>
      <c r="E41" s="88"/>
      <c r="F41" s="88">
        <f>F43+F44</f>
        <v>0</v>
      </c>
      <c r="I41" s="180"/>
      <c r="J41" s="126"/>
      <c r="K41" s="126"/>
      <c r="L41" s="126"/>
    </row>
    <row r="42" spans="1:13" s="37" customFormat="1" ht="14.25" x14ac:dyDescent="0.25">
      <c r="A42" s="170"/>
      <c r="B42" s="42" t="s">
        <v>45</v>
      </c>
      <c r="C42" s="44"/>
      <c r="D42" s="88"/>
      <c r="E42" s="88"/>
      <c r="F42" s="88"/>
      <c r="H42" s="181"/>
      <c r="I42" s="126"/>
      <c r="J42" s="126"/>
      <c r="K42" s="126"/>
      <c r="L42" s="126"/>
    </row>
    <row r="43" spans="1:13" s="37" customFormat="1" ht="18.75" customHeight="1" x14ac:dyDescent="0.25">
      <c r="A43" s="170">
        <v>5112</v>
      </c>
      <c r="B43" s="102" t="s">
        <v>77</v>
      </c>
      <c r="C43" s="45" t="s">
        <v>78</v>
      </c>
      <c r="D43" s="88">
        <f>F43</f>
        <v>-134530</v>
      </c>
      <c r="E43" s="88"/>
      <c r="F43" s="88">
        <v>-134530</v>
      </c>
      <c r="H43" s="181"/>
      <c r="I43" s="180"/>
      <c r="J43" s="126"/>
      <c r="K43" s="180"/>
      <c r="L43" s="126"/>
    </row>
    <row r="44" spans="1:13" s="37" customFormat="1" ht="18" customHeight="1" x14ac:dyDescent="0.25">
      <c r="A44" s="170">
        <v>5113</v>
      </c>
      <c r="B44" s="184" t="s">
        <v>0</v>
      </c>
      <c r="C44" s="110" t="s">
        <v>68</v>
      </c>
      <c r="D44" s="88">
        <f>F44</f>
        <v>134530</v>
      </c>
      <c r="E44" s="88"/>
      <c r="F44" s="88">
        <v>134530</v>
      </c>
      <c r="H44" s="181"/>
      <c r="I44" s="180"/>
      <c r="J44" s="180"/>
      <c r="K44" s="180"/>
      <c r="L44" s="126"/>
      <c r="M44" s="115"/>
    </row>
    <row r="45" spans="1:13" s="37" customFormat="1" ht="14.25" hidden="1" x14ac:dyDescent="0.25">
      <c r="A45" s="172">
        <v>5120</v>
      </c>
      <c r="B45" s="104" t="s">
        <v>75</v>
      </c>
      <c r="C45" s="110"/>
      <c r="D45" s="88">
        <f>F45</f>
        <v>0</v>
      </c>
      <c r="E45" s="88"/>
      <c r="F45" s="88">
        <f>F46+F47+F49</f>
        <v>0</v>
      </c>
      <c r="G45" s="41"/>
      <c r="I45" s="180"/>
      <c r="J45" s="126"/>
      <c r="K45" s="126"/>
      <c r="L45" s="126"/>
    </row>
    <row r="46" spans="1:13" s="37" customFormat="1" ht="13.5" hidden="1" x14ac:dyDescent="0.25">
      <c r="A46" s="170">
        <v>5121</v>
      </c>
      <c r="B46" s="185" t="s">
        <v>73</v>
      </c>
      <c r="C46" s="110" t="s">
        <v>74</v>
      </c>
      <c r="D46" s="111">
        <f>F46</f>
        <v>0</v>
      </c>
      <c r="E46" s="111"/>
      <c r="F46" s="111">
        <v>0</v>
      </c>
      <c r="I46" s="126"/>
      <c r="J46" s="126"/>
      <c r="K46" s="126"/>
      <c r="L46" s="126"/>
    </row>
    <row r="47" spans="1:13" s="37" customFormat="1" ht="13.5" hidden="1" x14ac:dyDescent="0.25">
      <c r="A47" s="170">
        <v>5122</v>
      </c>
      <c r="B47" s="102" t="s">
        <v>22</v>
      </c>
      <c r="C47" s="110" t="s">
        <v>69</v>
      </c>
      <c r="D47" s="111">
        <v>0</v>
      </c>
      <c r="E47" s="111"/>
      <c r="F47" s="111">
        <v>0</v>
      </c>
      <c r="I47" s="126"/>
      <c r="J47" s="126"/>
      <c r="K47" s="126"/>
      <c r="L47" s="126"/>
    </row>
    <row r="48" spans="1:13" s="37" customFormat="1" ht="13.5" hidden="1" x14ac:dyDescent="0.25">
      <c r="A48" s="170">
        <v>5129</v>
      </c>
      <c r="B48" s="102" t="s">
        <v>71</v>
      </c>
      <c r="C48" s="110" t="s">
        <v>72</v>
      </c>
      <c r="D48" s="111">
        <f>F48</f>
        <v>0</v>
      </c>
      <c r="E48" s="111"/>
      <c r="F48" s="111">
        <v>0</v>
      </c>
      <c r="I48" s="126"/>
      <c r="J48" s="126"/>
      <c r="K48" s="126"/>
      <c r="L48" s="126"/>
    </row>
    <row r="49" spans="1:12" s="37" customFormat="1" ht="13.5" hidden="1" x14ac:dyDescent="0.25">
      <c r="A49" s="170">
        <v>5123</v>
      </c>
      <c r="B49" s="185" t="s">
        <v>82</v>
      </c>
      <c r="C49" s="110" t="s">
        <v>72</v>
      </c>
      <c r="D49" s="111">
        <f>F49</f>
        <v>0</v>
      </c>
      <c r="E49" s="111"/>
      <c r="F49" s="111">
        <v>0</v>
      </c>
      <c r="I49" s="126"/>
      <c r="J49" s="126"/>
      <c r="K49" s="126"/>
      <c r="L49" s="126"/>
    </row>
    <row r="50" spans="1:12" s="37" customFormat="1" ht="18" customHeight="1" x14ac:dyDescent="0.25">
      <c r="A50" s="136"/>
      <c r="B50" s="138"/>
      <c r="C50" s="139"/>
      <c r="D50" s="140"/>
      <c r="E50" s="140"/>
      <c r="F50" s="140"/>
      <c r="H50" s="115"/>
    </row>
    <row r="51" spans="1:12" s="37" customFormat="1" ht="18" customHeight="1" x14ac:dyDescent="0.25">
      <c r="A51" s="136"/>
      <c r="B51" s="242" t="s">
        <v>108</v>
      </c>
      <c r="C51" s="242"/>
      <c r="D51" s="242"/>
      <c r="E51" s="242"/>
      <c r="F51" s="242"/>
      <c r="H51" s="115"/>
    </row>
    <row r="52" spans="1:12" s="56" customFormat="1" ht="24" customHeight="1" x14ac:dyDescent="0.2">
      <c r="A52" s="235" t="s">
        <v>90</v>
      </c>
      <c r="B52" s="235"/>
      <c r="C52" s="235"/>
      <c r="D52" s="235"/>
      <c r="E52" s="235"/>
      <c r="F52" s="235"/>
      <c r="G52" s="235"/>
      <c r="I52" s="120"/>
    </row>
    <row r="53" spans="1:12" x14ac:dyDescent="0.2">
      <c r="I53" s="127"/>
    </row>
  </sheetData>
  <mergeCells count="11">
    <mergeCell ref="D1:F1"/>
    <mergeCell ref="D4:F4"/>
    <mergeCell ref="A3:H3"/>
    <mergeCell ref="A52:G52"/>
    <mergeCell ref="A7:A8"/>
    <mergeCell ref="D7:D8"/>
    <mergeCell ref="E7:F7"/>
    <mergeCell ref="C2:F2"/>
    <mergeCell ref="A5:H5"/>
    <mergeCell ref="B51:F51"/>
    <mergeCell ref="E6:F6"/>
  </mergeCells>
  <phoneticPr fontId="5" type="noConversion"/>
  <pageMargins left="0.3" right="0.24" top="0.4" bottom="0.4" header="0.17" footer="0.17"/>
  <pageSetup firstPageNumber="1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CBCD-ED3C-4AFE-B7A3-4D2EE4329DFA}">
  <dimension ref="A1:M244"/>
  <sheetViews>
    <sheetView tabSelected="1" topLeftCell="A220" zoomScaleNormal="100" workbookViewId="0">
      <selection activeCell="K232" sqref="K232"/>
    </sheetView>
  </sheetViews>
  <sheetFormatPr defaultRowHeight="15" x14ac:dyDescent="0.2"/>
  <cols>
    <col min="1" max="1" width="5.5703125" style="1" customWidth="1"/>
    <col min="2" max="2" width="3.42578125" style="2" customWidth="1"/>
    <col min="3" max="3" width="3.85546875" style="3" customWidth="1"/>
    <col min="4" max="4" width="3.85546875" style="4" customWidth="1"/>
    <col min="5" max="5" width="48.85546875" style="8" customWidth="1"/>
    <col min="6" max="6" width="14.5703125" style="157" customWidth="1"/>
    <col min="7" max="7" width="11.28515625" style="67" customWidth="1"/>
    <col min="8" max="8" width="13" style="157" customWidth="1"/>
    <col min="9" max="9" width="9.140625" style="5"/>
    <col min="10" max="10" width="16.7109375" style="5" customWidth="1"/>
    <col min="11" max="11" width="13.7109375" style="5" customWidth="1"/>
    <col min="12" max="12" width="20.7109375" style="5" customWidth="1"/>
    <col min="13" max="13" width="13.5703125" style="5" bestFit="1" customWidth="1"/>
    <col min="14" max="15" width="9.140625" style="5"/>
    <col min="16" max="16" width="9.5703125" style="5" bestFit="1" customWidth="1"/>
    <col min="17" max="16384" width="9.140625" style="5"/>
  </cols>
  <sheetData>
    <row r="1" spans="1:13" ht="15.75" x14ac:dyDescent="0.25">
      <c r="F1" s="220" t="s">
        <v>181</v>
      </c>
      <c r="G1" s="220"/>
      <c r="H1" s="220"/>
    </row>
    <row r="2" spans="1:13" x14ac:dyDescent="0.2">
      <c r="E2" s="222" t="s">
        <v>92</v>
      </c>
      <c r="F2" s="222"/>
      <c r="G2" s="222"/>
      <c r="H2" s="222"/>
    </row>
    <row r="3" spans="1:13" x14ac:dyDescent="0.2">
      <c r="A3" s="222" t="s">
        <v>192</v>
      </c>
      <c r="B3" s="222"/>
      <c r="C3" s="222"/>
      <c r="D3" s="222"/>
      <c r="E3" s="222"/>
      <c r="F3" s="222"/>
      <c r="G3" s="222"/>
      <c r="H3" s="222"/>
    </row>
    <row r="4" spans="1:13" x14ac:dyDescent="0.2">
      <c r="E4" s="137"/>
      <c r="F4" s="155"/>
      <c r="G4" s="137"/>
      <c r="H4" s="155"/>
    </row>
    <row r="5" spans="1:13" ht="36" customHeight="1" x14ac:dyDescent="0.2">
      <c r="A5" s="221" t="s">
        <v>103</v>
      </c>
      <c r="B5" s="221"/>
      <c r="C5" s="221"/>
      <c r="D5" s="221"/>
      <c r="E5" s="221"/>
      <c r="F5" s="221"/>
      <c r="G5" s="221"/>
      <c r="H5" s="221"/>
    </row>
    <row r="6" spans="1:13" ht="17.25" x14ac:dyDescent="0.25">
      <c r="A6" s="18"/>
      <c r="B6" s="19"/>
      <c r="C6" s="20"/>
      <c r="D6" s="20"/>
      <c r="E6" s="21"/>
      <c r="F6" s="223" t="s">
        <v>38</v>
      </c>
      <c r="G6" s="223"/>
      <c r="H6" s="223"/>
    </row>
    <row r="7" spans="1:13" s="6" customFormat="1" ht="78.75" customHeight="1" x14ac:dyDescent="0.2">
      <c r="A7" s="226" t="s">
        <v>32</v>
      </c>
      <c r="B7" s="229" t="s">
        <v>54</v>
      </c>
      <c r="C7" s="230" t="s">
        <v>34</v>
      </c>
      <c r="D7" s="230" t="s">
        <v>35</v>
      </c>
      <c r="E7" s="227" t="s">
        <v>47</v>
      </c>
      <c r="F7" s="228" t="s">
        <v>48</v>
      </c>
      <c r="G7" s="225" t="s">
        <v>57</v>
      </c>
      <c r="H7" s="225"/>
      <c r="J7" s="112"/>
      <c r="K7" s="112"/>
      <c r="L7" s="146"/>
      <c r="M7" s="112"/>
    </row>
    <row r="8" spans="1:13" s="7" customFormat="1" ht="29.25" customHeight="1" x14ac:dyDescent="0.2">
      <c r="A8" s="226"/>
      <c r="B8" s="229"/>
      <c r="C8" s="230"/>
      <c r="D8" s="230"/>
      <c r="E8" s="227"/>
      <c r="F8" s="228"/>
      <c r="G8" s="69" t="s">
        <v>29</v>
      </c>
      <c r="H8" s="89" t="s">
        <v>30</v>
      </c>
      <c r="K8" s="123"/>
      <c r="L8" s="123"/>
    </row>
    <row r="9" spans="1:13" s="15" customFormat="1" ht="16.5" customHeight="1" x14ac:dyDescent="0.2">
      <c r="A9" s="78">
        <v>1</v>
      </c>
      <c r="B9" s="78">
        <v>2</v>
      </c>
      <c r="C9" s="78">
        <v>3</v>
      </c>
      <c r="D9" s="78">
        <v>4</v>
      </c>
      <c r="E9" s="78">
        <v>5</v>
      </c>
      <c r="F9" s="218">
        <v>6</v>
      </c>
      <c r="G9" s="218">
        <v>7</v>
      </c>
      <c r="H9" s="218">
        <v>8</v>
      </c>
      <c r="J9" s="123"/>
      <c r="K9" s="123"/>
    </row>
    <row r="10" spans="1:13" s="16" customFormat="1" ht="51" customHeight="1" x14ac:dyDescent="0.2">
      <c r="A10" s="173">
        <v>2000</v>
      </c>
      <c r="B10" s="71" t="s">
        <v>24</v>
      </c>
      <c r="C10" s="72" t="s">
        <v>25</v>
      </c>
      <c r="D10" s="73" t="s">
        <v>25</v>
      </c>
      <c r="E10" s="74" t="s">
        <v>188</v>
      </c>
      <c r="F10" s="89">
        <f>G10+H10</f>
        <v>116000</v>
      </c>
      <c r="G10" s="89">
        <f>G11+G39+G56+G94+G172+G205+G220</f>
        <v>116000</v>
      </c>
      <c r="H10" s="89">
        <f>H94+H172</f>
        <v>0</v>
      </c>
      <c r="J10" s="154"/>
      <c r="K10" s="154"/>
      <c r="L10" s="154"/>
    </row>
    <row r="11" spans="1:13" s="16" customFormat="1" ht="54.75" customHeight="1" x14ac:dyDescent="0.2">
      <c r="A11" s="39">
        <v>2100</v>
      </c>
      <c r="B11" s="26" t="s">
        <v>4</v>
      </c>
      <c r="C11" s="39">
        <v>0</v>
      </c>
      <c r="D11" s="39">
        <v>0</v>
      </c>
      <c r="E11" s="97" t="s">
        <v>187</v>
      </c>
      <c r="F11" s="89">
        <f>G11+H11</f>
        <v>22432</v>
      </c>
      <c r="G11" s="89">
        <f>G13+G26</f>
        <v>22432</v>
      </c>
      <c r="H11" s="89"/>
      <c r="J11" s="128"/>
      <c r="K11" s="128"/>
      <c r="L11" s="128"/>
    </row>
    <row r="12" spans="1:13" s="16" customFormat="1" ht="20.25" customHeight="1" x14ac:dyDescent="0.2">
      <c r="A12" s="168"/>
      <c r="B12" s="26"/>
      <c r="C12" s="39"/>
      <c r="D12" s="39"/>
      <c r="E12" s="98" t="s">
        <v>44</v>
      </c>
      <c r="F12" s="89"/>
      <c r="G12" s="89"/>
      <c r="H12" s="89"/>
      <c r="J12" s="116"/>
      <c r="K12" s="116"/>
      <c r="L12" s="175"/>
    </row>
    <row r="13" spans="1:13" s="16" customFormat="1" ht="59.25" customHeight="1" x14ac:dyDescent="0.2">
      <c r="A13" s="168">
        <v>2110</v>
      </c>
      <c r="B13" s="26" t="s">
        <v>4</v>
      </c>
      <c r="C13" s="39">
        <v>1</v>
      </c>
      <c r="D13" s="39">
        <v>0</v>
      </c>
      <c r="E13" s="100" t="s">
        <v>131</v>
      </c>
      <c r="F13" s="89">
        <f>G13</f>
        <v>20709</v>
      </c>
      <c r="G13" s="89">
        <f>G15</f>
        <v>20709</v>
      </c>
      <c r="H13" s="89"/>
      <c r="J13" s="116"/>
      <c r="K13" s="116"/>
      <c r="L13" s="175"/>
    </row>
    <row r="14" spans="1:13" s="16" customFormat="1" ht="20.25" customHeight="1" x14ac:dyDescent="0.2">
      <c r="A14" s="168"/>
      <c r="B14" s="26"/>
      <c r="C14" s="39"/>
      <c r="D14" s="39"/>
      <c r="E14" s="144" t="s">
        <v>45</v>
      </c>
      <c r="F14" s="89"/>
      <c r="G14" s="89"/>
      <c r="H14" s="89"/>
      <c r="J14" s="116"/>
      <c r="K14" s="116"/>
      <c r="L14" s="175"/>
    </row>
    <row r="15" spans="1:13" s="16" customFormat="1" ht="50.25" customHeight="1" x14ac:dyDescent="0.2">
      <c r="A15" s="168">
        <v>2111</v>
      </c>
      <c r="B15" s="26" t="s">
        <v>4</v>
      </c>
      <c r="C15" s="39">
        <v>1</v>
      </c>
      <c r="D15" s="39">
        <v>1</v>
      </c>
      <c r="E15" s="86" t="s">
        <v>144</v>
      </c>
      <c r="F15" s="89">
        <f>G15</f>
        <v>20709</v>
      </c>
      <c r="G15" s="89">
        <f>G17</f>
        <v>20709</v>
      </c>
      <c r="H15" s="89"/>
      <c r="J15" s="116"/>
      <c r="K15" s="116"/>
      <c r="L15" s="175"/>
    </row>
    <row r="16" spans="1:13" s="16" customFormat="1" ht="27.75" customHeight="1" x14ac:dyDescent="0.2">
      <c r="A16" s="167"/>
      <c r="B16" s="27"/>
      <c r="C16" s="40"/>
      <c r="D16" s="40"/>
      <c r="E16" s="153" t="s">
        <v>49</v>
      </c>
      <c r="F16" s="89"/>
      <c r="G16" s="89"/>
      <c r="H16" s="89"/>
      <c r="J16" s="116"/>
      <c r="K16" s="116"/>
      <c r="L16" s="175"/>
    </row>
    <row r="17" spans="1:12" s="16" customFormat="1" ht="20.25" customHeight="1" x14ac:dyDescent="0.2">
      <c r="A17" s="167"/>
      <c r="B17" s="27"/>
      <c r="C17" s="40"/>
      <c r="D17" s="40"/>
      <c r="E17" s="86" t="s">
        <v>152</v>
      </c>
      <c r="F17" s="89">
        <f>G17</f>
        <v>20709</v>
      </c>
      <c r="G17" s="89">
        <f>G19</f>
        <v>20709</v>
      </c>
      <c r="H17" s="89"/>
      <c r="J17" s="116"/>
      <c r="K17" s="116"/>
      <c r="L17" s="175"/>
    </row>
    <row r="18" spans="1:12" s="16" customFormat="1" ht="20.25" customHeight="1" x14ac:dyDescent="0.2">
      <c r="A18" s="167"/>
      <c r="B18" s="27"/>
      <c r="C18" s="40"/>
      <c r="D18" s="40"/>
      <c r="E18" s="144" t="s">
        <v>102</v>
      </c>
      <c r="F18" s="89"/>
      <c r="G18" s="89"/>
      <c r="H18" s="89"/>
      <c r="J18" s="116"/>
      <c r="K18" s="116"/>
      <c r="L18" s="175"/>
    </row>
    <row r="19" spans="1:12" s="16" customFormat="1" ht="20.25" customHeight="1" x14ac:dyDescent="0.2">
      <c r="A19" s="167"/>
      <c r="B19" s="27"/>
      <c r="C19" s="40"/>
      <c r="D19" s="40"/>
      <c r="E19" s="86" t="s">
        <v>153</v>
      </c>
      <c r="F19" s="89">
        <f>G19</f>
        <v>20709</v>
      </c>
      <c r="G19" s="89">
        <f>G21</f>
        <v>20709</v>
      </c>
      <c r="H19" s="89"/>
      <c r="J19" s="116"/>
      <c r="K19" s="116"/>
      <c r="L19" s="175"/>
    </row>
    <row r="20" spans="1:12" s="16" customFormat="1" ht="20.25" customHeight="1" x14ac:dyDescent="0.2">
      <c r="A20" s="167"/>
      <c r="B20" s="27"/>
      <c r="C20" s="40"/>
      <c r="D20" s="40"/>
      <c r="E20" s="144" t="s">
        <v>102</v>
      </c>
      <c r="F20" s="89"/>
      <c r="G20" s="89"/>
      <c r="H20" s="89"/>
      <c r="J20" s="116"/>
      <c r="K20" s="116"/>
      <c r="L20" s="175"/>
    </row>
    <row r="21" spans="1:12" s="16" customFormat="1" ht="20.25" customHeight="1" x14ac:dyDescent="0.2">
      <c r="A21" s="167"/>
      <c r="B21" s="27"/>
      <c r="C21" s="40"/>
      <c r="D21" s="40"/>
      <c r="E21" s="100" t="s">
        <v>154</v>
      </c>
      <c r="F21" s="89">
        <f>G21</f>
        <v>20709</v>
      </c>
      <c r="G21" s="89">
        <f>G23</f>
        <v>20709</v>
      </c>
      <c r="H21" s="89"/>
      <c r="J21" s="116"/>
      <c r="K21" s="116"/>
      <c r="L21" s="175"/>
    </row>
    <row r="22" spans="1:12" s="16" customFormat="1" ht="20.25" customHeight="1" x14ac:dyDescent="0.2">
      <c r="A22" s="167"/>
      <c r="B22" s="27"/>
      <c r="C22" s="40"/>
      <c r="D22" s="40"/>
      <c r="E22" s="101" t="s">
        <v>102</v>
      </c>
      <c r="F22" s="89"/>
      <c r="G22" s="89"/>
      <c r="H22" s="89"/>
      <c r="J22" s="116"/>
      <c r="K22" s="116"/>
      <c r="L22" s="175"/>
    </row>
    <row r="23" spans="1:12" s="16" customFormat="1" ht="31.5" customHeight="1" x14ac:dyDescent="0.2">
      <c r="A23" s="167"/>
      <c r="B23" s="27"/>
      <c r="C23" s="40"/>
      <c r="D23" s="40"/>
      <c r="E23" s="86" t="s">
        <v>151</v>
      </c>
      <c r="F23" s="89">
        <f>G23</f>
        <v>20709</v>
      </c>
      <c r="G23" s="89">
        <f>G25</f>
        <v>20709</v>
      </c>
      <c r="H23" s="89"/>
      <c r="J23" s="116"/>
      <c r="K23" s="116"/>
      <c r="L23" s="175"/>
    </row>
    <row r="24" spans="1:12" s="16" customFormat="1" ht="21" customHeight="1" x14ac:dyDescent="0.2">
      <c r="A24" s="167"/>
      <c r="B24" s="27"/>
      <c r="C24" s="40"/>
      <c r="D24" s="40"/>
      <c r="E24" s="101" t="s">
        <v>45</v>
      </c>
      <c r="F24" s="89"/>
      <c r="G24" s="89"/>
      <c r="H24" s="89"/>
      <c r="J24" s="116"/>
      <c r="K24" s="116"/>
      <c r="L24" s="175"/>
    </row>
    <row r="25" spans="1:12" s="16" customFormat="1" ht="20.25" customHeight="1" x14ac:dyDescent="0.2">
      <c r="A25" s="167"/>
      <c r="B25" s="27"/>
      <c r="C25" s="40"/>
      <c r="D25" s="40"/>
      <c r="E25" s="102" t="s">
        <v>145</v>
      </c>
      <c r="F25" s="89">
        <f>G25</f>
        <v>20709</v>
      </c>
      <c r="G25" s="89">
        <v>20709</v>
      </c>
      <c r="H25" s="89"/>
      <c r="J25" s="116"/>
      <c r="K25" s="116"/>
      <c r="L25" s="175"/>
    </row>
    <row r="26" spans="1:12" s="16" customFormat="1" ht="20.25" customHeight="1" x14ac:dyDescent="0.2">
      <c r="A26" s="168">
        <v>2130</v>
      </c>
      <c r="B26" s="26" t="s">
        <v>4</v>
      </c>
      <c r="C26" s="39">
        <v>3</v>
      </c>
      <c r="D26" s="39">
        <v>0</v>
      </c>
      <c r="E26" s="103" t="s">
        <v>58</v>
      </c>
      <c r="F26" s="89">
        <f>G26</f>
        <v>1723</v>
      </c>
      <c r="G26" s="89">
        <f>G28</f>
        <v>1723</v>
      </c>
      <c r="H26" s="89"/>
      <c r="J26" s="116"/>
      <c r="K26" s="116"/>
      <c r="L26" s="175"/>
    </row>
    <row r="27" spans="1:12" s="16" customFormat="1" ht="20.25" customHeight="1" x14ac:dyDescent="0.2">
      <c r="A27" s="168"/>
      <c r="B27" s="26"/>
      <c r="C27" s="39"/>
      <c r="D27" s="39"/>
      <c r="E27" s="98" t="s">
        <v>45</v>
      </c>
      <c r="F27" s="89"/>
      <c r="G27" s="89"/>
      <c r="H27" s="89"/>
      <c r="J27" s="116"/>
      <c r="K27" s="116"/>
      <c r="L27" s="175"/>
    </row>
    <row r="28" spans="1:12" s="16" customFormat="1" ht="21" customHeight="1" x14ac:dyDescent="0.2">
      <c r="A28" s="168">
        <v>2133</v>
      </c>
      <c r="B28" s="26" t="s">
        <v>2</v>
      </c>
      <c r="C28" s="39">
        <v>3</v>
      </c>
      <c r="D28" s="39">
        <v>3</v>
      </c>
      <c r="E28" s="100" t="s">
        <v>46</v>
      </c>
      <c r="F28" s="89">
        <f>G28</f>
        <v>1723</v>
      </c>
      <c r="G28" s="89">
        <f>G30</f>
        <v>1723</v>
      </c>
      <c r="H28" s="89"/>
    </row>
    <row r="29" spans="1:12" s="16" customFormat="1" ht="26.25" customHeight="1" x14ac:dyDescent="0.2">
      <c r="A29" s="167"/>
      <c r="B29" s="27"/>
      <c r="C29" s="40"/>
      <c r="D29" s="40"/>
      <c r="E29" s="75" t="s">
        <v>49</v>
      </c>
      <c r="F29" s="89"/>
      <c r="G29" s="89"/>
      <c r="H29" s="89"/>
      <c r="L29" s="175"/>
    </row>
    <row r="30" spans="1:12" s="16" customFormat="1" ht="23.25" customHeight="1" x14ac:dyDescent="0.2">
      <c r="A30" s="167"/>
      <c r="B30" s="27"/>
      <c r="C30" s="40"/>
      <c r="D30" s="40"/>
      <c r="E30" s="100" t="s">
        <v>101</v>
      </c>
      <c r="F30" s="89">
        <f>G30</f>
        <v>1723</v>
      </c>
      <c r="G30" s="89">
        <f>G32</f>
        <v>1723</v>
      </c>
      <c r="H30" s="89"/>
    </row>
    <row r="31" spans="1:12" s="16" customFormat="1" ht="14.25" customHeight="1" x14ac:dyDescent="0.2">
      <c r="A31" s="167"/>
      <c r="B31" s="27"/>
      <c r="C31" s="40"/>
      <c r="D31" s="40"/>
      <c r="E31" s="98" t="s">
        <v>102</v>
      </c>
      <c r="F31" s="89"/>
      <c r="G31" s="89"/>
      <c r="H31" s="89"/>
    </row>
    <row r="32" spans="1:12" s="16" customFormat="1" ht="23.25" customHeight="1" x14ac:dyDescent="0.2">
      <c r="A32" s="174"/>
      <c r="B32" s="71"/>
      <c r="C32" s="72"/>
      <c r="D32" s="73"/>
      <c r="E32" s="100" t="s">
        <v>149</v>
      </c>
      <c r="F32" s="89">
        <f>G32</f>
        <v>1723</v>
      </c>
      <c r="G32" s="89">
        <f>G34</f>
        <v>1723</v>
      </c>
      <c r="H32" s="89"/>
      <c r="K32" s="113"/>
      <c r="L32" s="175"/>
    </row>
    <row r="33" spans="1:13" s="16" customFormat="1" ht="20.25" customHeight="1" x14ac:dyDescent="0.2">
      <c r="A33" s="174"/>
      <c r="B33" s="71"/>
      <c r="C33" s="72"/>
      <c r="D33" s="73"/>
      <c r="E33" s="98" t="s">
        <v>150</v>
      </c>
      <c r="F33" s="89"/>
      <c r="G33" s="89"/>
      <c r="H33" s="89"/>
      <c r="K33" s="113"/>
      <c r="L33" s="175"/>
    </row>
    <row r="34" spans="1:13" s="16" customFormat="1" ht="21" customHeight="1" x14ac:dyDescent="0.2">
      <c r="A34" s="174"/>
      <c r="B34" s="71"/>
      <c r="C34" s="72"/>
      <c r="D34" s="73"/>
      <c r="E34" s="90" t="s">
        <v>146</v>
      </c>
      <c r="F34" s="89">
        <f>G34</f>
        <v>1723</v>
      </c>
      <c r="G34" s="89">
        <f>G36</f>
        <v>1723</v>
      </c>
      <c r="H34" s="89"/>
      <c r="K34" s="113"/>
    </row>
    <row r="35" spans="1:13" s="16" customFormat="1" ht="17.25" customHeight="1" x14ac:dyDescent="0.2">
      <c r="A35" s="174"/>
      <c r="B35" s="71"/>
      <c r="C35" s="72"/>
      <c r="D35" s="73"/>
      <c r="E35" s="75" t="s">
        <v>18</v>
      </c>
      <c r="F35" s="89"/>
      <c r="G35" s="89"/>
      <c r="H35" s="89"/>
    </row>
    <row r="36" spans="1:13" s="16" customFormat="1" ht="28.5" customHeight="1" x14ac:dyDescent="0.2">
      <c r="A36" s="174"/>
      <c r="B36" s="71"/>
      <c r="C36" s="72"/>
      <c r="D36" s="73"/>
      <c r="E36" s="90" t="s">
        <v>147</v>
      </c>
      <c r="F36" s="89">
        <f>G36</f>
        <v>1723</v>
      </c>
      <c r="G36" s="89">
        <f>G38</f>
        <v>1723</v>
      </c>
      <c r="H36" s="89"/>
    </row>
    <row r="37" spans="1:13" s="16" customFormat="1" ht="18.75" customHeight="1" x14ac:dyDescent="0.2">
      <c r="A37" s="174"/>
      <c r="B37" s="71"/>
      <c r="C37" s="72"/>
      <c r="D37" s="73"/>
      <c r="E37" s="75" t="s">
        <v>45</v>
      </c>
      <c r="F37" s="89"/>
      <c r="G37" s="89"/>
      <c r="H37" s="89"/>
      <c r="L37" s="113"/>
    </row>
    <row r="38" spans="1:13" s="16" customFormat="1" ht="32.25" customHeight="1" x14ac:dyDescent="0.2">
      <c r="A38" s="174"/>
      <c r="B38" s="71"/>
      <c r="C38" s="72"/>
      <c r="D38" s="73"/>
      <c r="E38" s="79" t="s">
        <v>148</v>
      </c>
      <c r="F38" s="89">
        <f>G38</f>
        <v>1723</v>
      </c>
      <c r="G38" s="89">
        <v>1723</v>
      </c>
      <c r="H38" s="89"/>
    </row>
    <row r="39" spans="1:13" s="16" customFormat="1" ht="28.5" customHeight="1" x14ac:dyDescent="0.3">
      <c r="A39" s="105">
        <v>2400</v>
      </c>
      <c r="B39" s="130" t="s">
        <v>5</v>
      </c>
      <c r="C39" s="105">
        <v>0</v>
      </c>
      <c r="D39" s="105">
        <v>0</v>
      </c>
      <c r="E39" s="106" t="s">
        <v>186</v>
      </c>
      <c r="F39" s="89">
        <f>G39</f>
        <v>50000</v>
      </c>
      <c r="G39" s="89">
        <f>G41</f>
        <v>50000</v>
      </c>
      <c r="H39" s="162"/>
      <c r="J39" s="17"/>
      <c r="K39" s="113"/>
    </row>
    <row r="40" spans="1:13" s="16" customFormat="1" ht="20.25" customHeight="1" x14ac:dyDescent="0.2">
      <c r="A40" s="105"/>
      <c r="B40" s="130"/>
      <c r="C40" s="105"/>
      <c r="D40" s="105"/>
      <c r="E40" s="98" t="s">
        <v>44</v>
      </c>
      <c r="F40" s="89"/>
      <c r="G40" s="89"/>
      <c r="H40" s="89"/>
      <c r="K40" s="113"/>
    </row>
    <row r="41" spans="1:13" s="16" customFormat="1" ht="18.75" customHeight="1" x14ac:dyDescent="0.2">
      <c r="A41" s="168">
        <v>2450</v>
      </c>
      <c r="B41" s="26" t="s">
        <v>5</v>
      </c>
      <c r="C41" s="39">
        <v>5</v>
      </c>
      <c r="D41" s="39">
        <v>0</v>
      </c>
      <c r="E41" s="118" t="s">
        <v>76</v>
      </c>
      <c r="F41" s="89">
        <f>G41</f>
        <v>50000</v>
      </c>
      <c r="G41" s="89">
        <f>G43</f>
        <v>50000</v>
      </c>
      <c r="H41" s="89"/>
    </row>
    <row r="42" spans="1:13" s="16" customFormat="1" ht="18.75" customHeight="1" x14ac:dyDescent="0.2">
      <c r="A42" s="168"/>
      <c r="B42" s="26"/>
      <c r="C42" s="39"/>
      <c r="D42" s="39"/>
      <c r="E42" s="75" t="s">
        <v>45</v>
      </c>
      <c r="F42" s="89"/>
      <c r="G42" s="89"/>
      <c r="H42" s="89"/>
    </row>
    <row r="43" spans="1:13" s="16" customFormat="1" ht="18.75" customHeight="1" x14ac:dyDescent="0.2">
      <c r="A43" s="168">
        <v>2451</v>
      </c>
      <c r="B43" s="26" t="s">
        <v>5</v>
      </c>
      <c r="C43" s="39">
        <v>5</v>
      </c>
      <c r="D43" s="39">
        <v>1</v>
      </c>
      <c r="E43" s="86" t="s">
        <v>80</v>
      </c>
      <c r="F43" s="89">
        <f>G43</f>
        <v>50000</v>
      </c>
      <c r="G43" s="89">
        <f>G45</f>
        <v>50000</v>
      </c>
      <c r="H43" s="89"/>
    </row>
    <row r="44" spans="1:13" s="16" customFormat="1" ht="26.25" customHeight="1" x14ac:dyDescent="0.2">
      <c r="A44" s="167"/>
      <c r="B44" s="27"/>
      <c r="C44" s="40"/>
      <c r="D44" s="40"/>
      <c r="E44" s="153" t="s">
        <v>49</v>
      </c>
      <c r="F44" s="89"/>
      <c r="G44" s="89"/>
      <c r="H44" s="89"/>
    </row>
    <row r="45" spans="1:13" s="16" customFormat="1" ht="18.75" customHeight="1" x14ac:dyDescent="0.2">
      <c r="A45" s="167"/>
      <c r="B45" s="27"/>
      <c r="C45" s="40"/>
      <c r="D45" s="40"/>
      <c r="E45" s="100" t="s">
        <v>104</v>
      </c>
      <c r="F45" s="89">
        <f>G45</f>
        <v>50000</v>
      </c>
      <c r="G45" s="89">
        <f>G47</f>
        <v>50000</v>
      </c>
      <c r="H45" s="89"/>
      <c r="M45" s="113"/>
    </row>
    <row r="46" spans="1:13" s="16" customFormat="1" ht="18.75" customHeight="1" x14ac:dyDescent="0.2">
      <c r="A46" s="167"/>
      <c r="B46" s="27"/>
      <c r="C46" s="40"/>
      <c r="D46" s="40"/>
      <c r="E46" s="101" t="s">
        <v>105</v>
      </c>
      <c r="F46" s="89"/>
      <c r="G46" s="89"/>
      <c r="H46" s="89"/>
      <c r="M46" s="113"/>
    </row>
    <row r="47" spans="1:13" s="16" customFormat="1" ht="18.75" customHeight="1" x14ac:dyDescent="0.2">
      <c r="A47" s="167"/>
      <c r="B47" s="27"/>
      <c r="C47" s="40"/>
      <c r="D47" s="40"/>
      <c r="E47" s="100" t="s">
        <v>97</v>
      </c>
      <c r="F47" s="89">
        <f>G47</f>
        <v>50000</v>
      </c>
      <c r="G47" s="89">
        <f>G49</f>
        <v>50000</v>
      </c>
      <c r="H47" s="89"/>
    </row>
    <row r="48" spans="1:13" s="16" customFormat="1" ht="18.75" customHeight="1" x14ac:dyDescent="0.2">
      <c r="A48" s="167"/>
      <c r="B48" s="27"/>
      <c r="C48" s="40"/>
      <c r="D48" s="40"/>
      <c r="E48" s="100" t="s">
        <v>98</v>
      </c>
      <c r="F48" s="89"/>
      <c r="G48" s="89"/>
      <c r="H48" s="89"/>
    </row>
    <row r="49" spans="1:11" s="16" customFormat="1" ht="32.25" customHeight="1" x14ac:dyDescent="0.2">
      <c r="A49" s="167"/>
      <c r="B49" s="27"/>
      <c r="C49" s="40"/>
      <c r="D49" s="40"/>
      <c r="E49" s="100" t="s">
        <v>60</v>
      </c>
      <c r="F49" s="89">
        <f>G49</f>
        <v>50000</v>
      </c>
      <c r="G49" s="89">
        <f>G50+G53</f>
        <v>50000</v>
      </c>
      <c r="H49" s="89"/>
    </row>
    <row r="50" spans="1:11" s="16" customFormat="1" ht="18.75" customHeight="1" x14ac:dyDescent="0.2">
      <c r="A50" s="167"/>
      <c r="B50" s="27"/>
      <c r="C50" s="40"/>
      <c r="D50" s="40"/>
      <c r="E50" s="100" t="s">
        <v>62</v>
      </c>
      <c r="F50" s="89">
        <f>G50</f>
        <v>40000</v>
      </c>
      <c r="G50" s="89">
        <f>G52</f>
        <v>40000</v>
      </c>
      <c r="H50" s="89"/>
    </row>
    <row r="51" spans="1:11" s="16" customFormat="1" ht="18.75" customHeight="1" x14ac:dyDescent="0.2">
      <c r="A51" s="167"/>
      <c r="B51" s="27"/>
      <c r="C51" s="40"/>
      <c r="D51" s="40"/>
      <c r="E51" s="102" t="s">
        <v>45</v>
      </c>
      <c r="F51" s="89"/>
      <c r="G51" s="89"/>
      <c r="H51" s="89"/>
    </row>
    <row r="52" spans="1:11" s="16" customFormat="1" ht="21" customHeight="1" x14ac:dyDescent="0.2">
      <c r="A52" s="167"/>
      <c r="B52" s="27"/>
      <c r="C52" s="40"/>
      <c r="D52" s="40"/>
      <c r="E52" s="102" t="s">
        <v>141</v>
      </c>
      <c r="F52" s="89">
        <f>G52</f>
        <v>40000</v>
      </c>
      <c r="G52" s="89">
        <v>40000</v>
      </c>
      <c r="H52" s="89"/>
    </row>
    <row r="53" spans="1:11" s="16" customFormat="1" ht="36.75" customHeight="1" x14ac:dyDescent="0.2">
      <c r="A53" s="167"/>
      <c r="B53" s="27"/>
      <c r="C53" s="40"/>
      <c r="D53" s="40"/>
      <c r="E53" s="198" t="s">
        <v>161</v>
      </c>
      <c r="F53" s="89">
        <f>G53</f>
        <v>10000</v>
      </c>
      <c r="G53" s="89">
        <f>G55</f>
        <v>10000</v>
      </c>
      <c r="H53" s="89"/>
    </row>
    <row r="54" spans="1:11" s="16" customFormat="1" ht="18.75" customHeight="1" x14ac:dyDescent="0.2">
      <c r="A54" s="167"/>
      <c r="B54" s="27"/>
      <c r="C54" s="40"/>
      <c r="D54" s="40"/>
      <c r="E54" s="102" t="s">
        <v>45</v>
      </c>
      <c r="F54" s="89"/>
      <c r="G54" s="89"/>
      <c r="H54" s="89"/>
    </row>
    <row r="55" spans="1:11" s="16" customFormat="1" ht="27" customHeight="1" x14ac:dyDescent="0.2">
      <c r="A55" s="167"/>
      <c r="B55" s="27"/>
      <c r="C55" s="40"/>
      <c r="D55" s="40"/>
      <c r="E55" s="199" t="s">
        <v>162</v>
      </c>
      <c r="F55" s="89">
        <f>G55</f>
        <v>10000</v>
      </c>
      <c r="G55" s="89">
        <v>10000</v>
      </c>
      <c r="H55" s="89"/>
    </row>
    <row r="56" spans="1:11" s="16" customFormat="1" ht="30" customHeight="1" x14ac:dyDescent="0.2">
      <c r="A56" s="39">
        <v>2500</v>
      </c>
      <c r="B56" s="26" t="s">
        <v>6</v>
      </c>
      <c r="C56" s="39">
        <v>0</v>
      </c>
      <c r="D56" s="39">
        <v>0</v>
      </c>
      <c r="E56" s="97" t="s">
        <v>66</v>
      </c>
      <c r="F56" s="89">
        <f>G56</f>
        <v>24129</v>
      </c>
      <c r="G56" s="89">
        <f>G58+G69</f>
        <v>24129</v>
      </c>
      <c r="H56" s="89"/>
      <c r="J56" s="113"/>
      <c r="K56" s="113"/>
    </row>
    <row r="57" spans="1:11" s="16" customFormat="1" ht="18.75" customHeight="1" x14ac:dyDescent="0.2">
      <c r="A57" s="39"/>
      <c r="B57" s="26"/>
      <c r="C57" s="39"/>
      <c r="D57" s="39"/>
      <c r="E57" s="101" t="s">
        <v>45</v>
      </c>
      <c r="F57" s="89"/>
      <c r="G57" s="89"/>
      <c r="H57" s="89"/>
      <c r="J57" s="113"/>
      <c r="K57" s="113"/>
    </row>
    <row r="58" spans="1:11" s="16" customFormat="1" ht="21" customHeight="1" x14ac:dyDescent="0.2">
      <c r="A58" s="168">
        <v>2510</v>
      </c>
      <c r="B58" s="26" t="s">
        <v>6</v>
      </c>
      <c r="C58" s="39">
        <v>1</v>
      </c>
      <c r="D58" s="39">
        <v>0</v>
      </c>
      <c r="E58" s="103" t="s">
        <v>83</v>
      </c>
      <c r="F58" s="89">
        <f>G58</f>
        <v>23017</v>
      </c>
      <c r="G58" s="89">
        <f>G60</f>
        <v>23017</v>
      </c>
      <c r="H58" s="89"/>
      <c r="J58" s="113"/>
      <c r="K58" s="113"/>
    </row>
    <row r="59" spans="1:11" s="16" customFormat="1" ht="15.75" customHeight="1" x14ac:dyDescent="0.2">
      <c r="A59" s="168"/>
      <c r="B59" s="26"/>
      <c r="C59" s="39"/>
      <c r="D59" s="39"/>
      <c r="E59" s="98" t="s">
        <v>45</v>
      </c>
      <c r="F59" s="89"/>
      <c r="G59" s="89"/>
      <c r="H59" s="89"/>
      <c r="J59" s="113"/>
      <c r="K59" s="113"/>
    </row>
    <row r="60" spans="1:11" s="16" customFormat="1" ht="21" customHeight="1" x14ac:dyDescent="0.2">
      <c r="A60" s="168">
        <v>2511</v>
      </c>
      <c r="B60" s="26" t="s">
        <v>6</v>
      </c>
      <c r="C60" s="39">
        <v>1</v>
      </c>
      <c r="D60" s="39">
        <v>1</v>
      </c>
      <c r="E60" s="99" t="s">
        <v>83</v>
      </c>
      <c r="F60" s="89">
        <f>G60</f>
        <v>23017</v>
      </c>
      <c r="G60" s="89">
        <f>G62</f>
        <v>23017</v>
      </c>
      <c r="H60" s="89"/>
      <c r="J60" s="113"/>
      <c r="K60" s="113"/>
    </row>
    <row r="61" spans="1:11" s="16" customFormat="1" ht="24" customHeight="1" x14ac:dyDescent="0.2">
      <c r="A61" s="167"/>
      <c r="B61" s="27"/>
      <c r="C61" s="40"/>
      <c r="D61" s="40"/>
      <c r="E61" s="165" t="s">
        <v>49</v>
      </c>
      <c r="F61" s="89"/>
      <c r="G61" s="89"/>
      <c r="H61" s="89"/>
      <c r="J61" s="113"/>
      <c r="K61" s="113"/>
    </row>
    <row r="62" spans="1:11" s="16" customFormat="1" ht="21" customHeight="1" x14ac:dyDescent="0.2">
      <c r="A62" s="167"/>
      <c r="B62" s="27"/>
      <c r="C62" s="40"/>
      <c r="D62" s="40"/>
      <c r="E62" s="100" t="s">
        <v>106</v>
      </c>
      <c r="F62" s="89">
        <f>G62</f>
        <v>23017</v>
      </c>
      <c r="G62" s="89">
        <f>G64</f>
        <v>23017</v>
      </c>
      <c r="H62" s="89"/>
      <c r="J62" s="113"/>
      <c r="K62" s="113"/>
    </row>
    <row r="63" spans="1:11" s="16" customFormat="1" ht="15" customHeight="1" x14ac:dyDescent="0.2">
      <c r="A63" s="167"/>
      <c r="B63" s="27"/>
      <c r="C63" s="40"/>
      <c r="D63" s="40"/>
      <c r="E63" s="101" t="s">
        <v>107</v>
      </c>
      <c r="F63" s="89"/>
      <c r="G63" s="89"/>
      <c r="H63" s="89"/>
      <c r="J63" s="113"/>
      <c r="K63" s="113"/>
    </row>
    <row r="64" spans="1:11" s="16" customFormat="1" ht="21" customHeight="1" x14ac:dyDescent="0.2">
      <c r="A64" s="167"/>
      <c r="B64" s="27"/>
      <c r="C64" s="40"/>
      <c r="D64" s="40"/>
      <c r="E64" s="99" t="s">
        <v>146</v>
      </c>
      <c r="F64" s="89">
        <f>G64</f>
        <v>23017</v>
      </c>
      <c r="G64" s="89">
        <f>G66</f>
        <v>23017</v>
      </c>
      <c r="H64" s="89"/>
      <c r="J64" s="113"/>
      <c r="K64" s="113"/>
    </row>
    <row r="65" spans="1:11" s="16" customFormat="1" ht="17.25" customHeight="1" x14ac:dyDescent="0.2">
      <c r="A65" s="167"/>
      <c r="B65" s="27"/>
      <c r="C65" s="40"/>
      <c r="D65" s="40"/>
      <c r="E65" s="98" t="s">
        <v>18</v>
      </c>
      <c r="F65" s="89"/>
      <c r="G65" s="89"/>
      <c r="H65" s="89"/>
      <c r="J65" s="113"/>
      <c r="K65" s="113"/>
    </row>
    <row r="66" spans="1:11" s="16" customFormat="1" ht="28.5" customHeight="1" x14ac:dyDescent="0.2">
      <c r="A66" s="167"/>
      <c r="B66" s="27"/>
      <c r="C66" s="40"/>
      <c r="D66" s="40"/>
      <c r="E66" s="99" t="s">
        <v>147</v>
      </c>
      <c r="F66" s="89">
        <f>G66</f>
        <v>23017</v>
      </c>
      <c r="G66" s="89">
        <f>G68</f>
        <v>23017</v>
      </c>
      <c r="H66" s="89"/>
      <c r="J66" s="113"/>
      <c r="K66" s="113"/>
    </row>
    <row r="67" spans="1:11" s="16" customFormat="1" ht="18.75" customHeight="1" x14ac:dyDescent="0.2">
      <c r="A67" s="39"/>
      <c r="B67" s="26"/>
      <c r="C67" s="39"/>
      <c r="D67" s="39"/>
      <c r="E67" s="98" t="s">
        <v>45</v>
      </c>
      <c r="F67" s="89"/>
      <c r="G67" s="89"/>
      <c r="H67" s="89"/>
      <c r="J67" s="113"/>
      <c r="K67" s="113"/>
    </row>
    <row r="68" spans="1:11" s="16" customFormat="1" ht="31.5" customHeight="1" x14ac:dyDescent="0.2">
      <c r="A68" s="39"/>
      <c r="B68" s="26"/>
      <c r="C68" s="39"/>
      <c r="D68" s="39"/>
      <c r="E68" s="102" t="s">
        <v>148</v>
      </c>
      <c r="F68" s="89">
        <f>G68</f>
        <v>23017</v>
      </c>
      <c r="G68" s="89">
        <v>23017</v>
      </c>
      <c r="H68" s="89"/>
      <c r="J68" s="113"/>
      <c r="K68" s="113"/>
    </row>
    <row r="69" spans="1:11" s="16" customFormat="1" ht="30" customHeight="1" x14ac:dyDescent="0.2">
      <c r="A69" s="168">
        <v>2560</v>
      </c>
      <c r="B69" s="26" t="s">
        <v>6</v>
      </c>
      <c r="C69" s="39">
        <v>6</v>
      </c>
      <c r="D69" s="39">
        <v>0</v>
      </c>
      <c r="E69" s="118" t="s">
        <v>87</v>
      </c>
      <c r="F69" s="89">
        <f>G69</f>
        <v>1112</v>
      </c>
      <c r="G69" s="89">
        <f>G71</f>
        <v>1112</v>
      </c>
      <c r="H69" s="89"/>
    </row>
    <row r="70" spans="1:11" s="16" customFormat="1" ht="18.75" customHeight="1" x14ac:dyDescent="0.2">
      <c r="A70" s="168"/>
      <c r="B70" s="26"/>
      <c r="C70" s="39"/>
      <c r="D70" s="39"/>
      <c r="E70" s="75" t="s">
        <v>45</v>
      </c>
      <c r="F70" s="89"/>
      <c r="G70" s="89"/>
      <c r="H70" s="89"/>
    </row>
    <row r="71" spans="1:11" s="16" customFormat="1" ht="33" customHeight="1" x14ac:dyDescent="0.2">
      <c r="A71" s="168">
        <v>2561</v>
      </c>
      <c r="B71" s="26" t="s">
        <v>6</v>
      </c>
      <c r="C71" s="39">
        <v>6</v>
      </c>
      <c r="D71" s="39">
        <v>1</v>
      </c>
      <c r="E71" s="80" t="s">
        <v>87</v>
      </c>
      <c r="F71" s="89">
        <f>G71</f>
        <v>1112</v>
      </c>
      <c r="G71" s="89">
        <f>G73</f>
        <v>1112</v>
      </c>
      <c r="H71" s="89"/>
    </row>
    <row r="72" spans="1:11" s="16" customFormat="1" ht="29.25" customHeight="1" x14ac:dyDescent="0.2">
      <c r="A72" s="167"/>
      <c r="B72" s="27"/>
      <c r="C72" s="40"/>
      <c r="D72" s="40"/>
      <c r="E72" s="195" t="s">
        <v>49</v>
      </c>
      <c r="F72" s="89"/>
      <c r="G72" s="89"/>
      <c r="H72" s="89"/>
    </row>
    <row r="73" spans="1:11" s="16" customFormat="1" ht="22.5" customHeight="1" x14ac:dyDescent="0.2">
      <c r="A73" s="167"/>
      <c r="B73" s="27"/>
      <c r="C73" s="40"/>
      <c r="D73" s="40"/>
      <c r="E73" s="100" t="s">
        <v>104</v>
      </c>
      <c r="F73" s="89">
        <f>G73</f>
        <v>1112</v>
      </c>
      <c r="G73" s="89">
        <f>G75</f>
        <v>1112</v>
      </c>
      <c r="H73" s="89"/>
    </row>
    <row r="74" spans="1:11" s="16" customFormat="1" ht="21" customHeight="1" x14ac:dyDescent="0.2">
      <c r="A74" s="167"/>
      <c r="B74" s="27"/>
      <c r="C74" s="40"/>
      <c r="D74" s="40"/>
      <c r="E74" s="101" t="s">
        <v>105</v>
      </c>
      <c r="F74" s="89"/>
      <c r="G74" s="89"/>
      <c r="H74" s="89"/>
    </row>
    <row r="75" spans="1:11" s="16" customFormat="1" ht="16.5" customHeight="1" x14ac:dyDescent="0.2">
      <c r="A75" s="167"/>
      <c r="B75" s="27"/>
      <c r="C75" s="40"/>
      <c r="D75" s="40"/>
      <c r="E75" s="100" t="s">
        <v>97</v>
      </c>
      <c r="F75" s="89">
        <f>G75</f>
        <v>1112</v>
      </c>
      <c r="G75" s="89">
        <f>G77</f>
        <v>1112</v>
      </c>
      <c r="H75" s="89"/>
    </row>
    <row r="76" spans="1:11" s="16" customFormat="1" ht="21" customHeight="1" x14ac:dyDescent="0.2">
      <c r="A76" s="167"/>
      <c r="B76" s="27"/>
      <c r="C76" s="40"/>
      <c r="D76" s="40"/>
      <c r="E76" s="101" t="s">
        <v>98</v>
      </c>
      <c r="F76" s="89"/>
      <c r="G76" s="89"/>
      <c r="H76" s="89"/>
    </row>
    <row r="77" spans="1:11" s="16" customFormat="1" ht="21" customHeight="1" x14ac:dyDescent="0.2">
      <c r="A77" s="167"/>
      <c r="B77" s="27"/>
      <c r="C77" s="40"/>
      <c r="D77" s="40"/>
      <c r="E77" s="99" t="s">
        <v>146</v>
      </c>
      <c r="F77" s="89">
        <f>G77</f>
        <v>1112</v>
      </c>
      <c r="G77" s="89">
        <f>G79</f>
        <v>1112</v>
      </c>
      <c r="H77" s="89"/>
    </row>
    <row r="78" spans="1:11" s="16" customFormat="1" ht="16.5" customHeight="1" x14ac:dyDescent="0.2">
      <c r="A78" s="167"/>
      <c r="B78" s="27"/>
      <c r="C78" s="40"/>
      <c r="D78" s="40"/>
      <c r="E78" s="98" t="s">
        <v>18</v>
      </c>
      <c r="F78" s="89"/>
      <c r="G78" s="89"/>
      <c r="H78" s="89"/>
    </row>
    <row r="79" spans="1:11" s="16" customFormat="1" ht="28.5" customHeight="1" x14ac:dyDescent="0.2">
      <c r="A79" s="167"/>
      <c r="B79" s="27"/>
      <c r="C79" s="40"/>
      <c r="D79" s="40"/>
      <c r="E79" s="99" t="s">
        <v>147</v>
      </c>
      <c r="F79" s="89">
        <f>G79</f>
        <v>1112</v>
      </c>
      <c r="G79" s="89">
        <f>G81</f>
        <v>1112</v>
      </c>
      <c r="H79" s="89"/>
    </row>
    <row r="80" spans="1:11" s="16" customFormat="1" ht="18" customHeight="1" x14ac:dyDescent="0.2">
      <c r="A80" s="39"/>
      <c r="B80" s="26"/>
      <c r="C80" s="39"/>
      <c r="D80" s="39"/>
      <c r="E80" s="98" t="s">
        <v>45</v>
      </c>
      <c r="F80" s="89"/>
      <c r="G80" s="89"/>
      <c r="H80" s="89"/>
    </row>
    <row r="81" spans="1:8" s="16" customFormat="1" ht="29.25" customHeight="1" x14ac:dyDescent="0.2">
      <c r="A81" s="168"/>
      <c r="B81" s="26"/>
      <c r="C81" s="39"/>
      <c r="D81" s="39"/>
      <c r="E81" s="102" t="s">
        <v>148</v>
      </c>
      <c r="F81" s="89">
        <f>G81</f>
        <v>1112</v>
      </c>
      <c r="G81" s="89">
        <v>1112</v>
      </c>
      <c r="H81" s="89"/>
    </row>
    <row r="82" spans="1:8" s="16" customFormat="1" ht="27" hidden="1" customHeight="1" x14ac:dyDescent="0.2">
      <c r="A82" s="168">
        <v>2640</v>
      </c>
      <c r="B82" s="26" t="s">
        <v>7</v>
      </c>
      <c r="C82" s="39">
        <v>4</v>
      </c>
      <c r="D82" s="39">
        <v>0</v>
      </c>
      <c r="E82" s="103" t="s">
        <v>50</v>
      </c>
      <c r="F82" s="89"/>
      <c r="G82" s="89"/>
      <c r="H82" s="89"/>
    </row>
    <row r="83" spans="1:8" s="16" customFormat="1" ht="21" hidden="1" customHeight="1" x14ac:dyDescent="0.2">
      <c r="A83" s="168"/>
      <c r="B83" s="26"/>
      <c r="C83" s="39"/>
      <c r="D83" s="39"/>
      <c r="E83" s="98" t="s">
        <v>45</v>
      </c>
      <c r="F83" s="89"/>
      <c r="G83" s="89"/>
      <c r="H83" s="89"/>
    </row>
    <row r="84" spans="1:8" s="16" customFormat="1" ht="21.75" hidden="1" customHeight="1" x14ac:dyDescent="0.2">
      <c r="A84" s="168">
        <v>2640</v>
      </c>
      <c r="B84" s="26" t="s">
        <v>7</v>
      </c>
      <c r="C84" s="39">
        <v>4</v>
      </c>
      <c r="D84" s="39">
        <v>1</v>
      </c>
      <c r="E84" s="103" t="s">
        <v>50</v>
      </c>
      <c r="F84" s="89"/>
      <c r="G84" s="89"/>
      <c r="H84" s="89"/>
    </row>
    <row r="85" spans="1:8" s="16" customFormat="1" ht="30" hidden="1" customHeight="1" x14ac:dyDescent="0.2">
      <c r="A85" s="167"/>
      <c r="B85" s="27"/>
      <c r="C85" s="40"/>
      <c r="D85" s="40"/>
      <c r="E85" s="98" t="s">
        <v>49</v>
      </c>
      <c r="F85" s="89"/>
      <c r="G85" s="89"/>
      <c r="H85" s="89"/>
    </row>
    <row r="86" spans="1:8" s="16" customFormat="1" ht="22.5" hidden="1" customHeight="1" x14ac:dyDescent="0.2">
      <c r="A86" s="167"/>
      <c r="B86" s="27"/>
      <c r="C86" s="40"/>
      <c r="D86" s="40"/>
      <c r="E86" s="100" t="s">
        <v>16</v>
      </c>
      <c r="F86" s="89"/>
      <c r="G86" s="89"/>
      <c r="H86" s="89"/>
    </row>
    <row r="87" spans="1:8" s="16" customFormat="1" ht="21" hidden="1" customHeight="1" x14ac:dyDescent="0.2">
      <c r="A87" s="167"/>
      <c r="B87" s="27"/>
      <c r="C87" s="40"/>
      <c r="D87" s="40"/>
      <c r="E87" s="104" t="s">
        <v>63</v>
      </c>
      <c r="F87" s="89"/>
      <c r="G87" s="89"/>
      <c r="H87" s="89"/>
    </row>
    <row r="88" spans="1:8" s="16" customFormat="1" ht="30" hidden="1" customHeight="1" x14ac:dyDescent="0.2">
      <c r="A88" s="167"/>
      <c r="B88" s="27"/>
      <c r="C88" s="40"/>
      <c r="D88" s="40"/>
      <c r="E88" s="102" t="s">
        <v>61</v>
      </c>
      <c r="F88" s="89"/>
      <c r="G88" s="89"/>
      <c r="H88" s="89"/>
    </row>
    <row r="89" spans="1:8" s="16" customFormat="1" ht="19.5" hidden="1" customHeight="1" x14ac:dyDescent="0.2">
      <c r="A89" s="167"/>
      <c r="B89" s="27"/>
      <c r="C89" s="40"/>
      <c r="D89" s="40"/>
      <c r="E89" s="104" t="s">
        <v>64</v>
      </c>
      <c r="F89" s="89"/>
      <c r="G89" s="89"/>
      <c r="H89" s="89"/>
    </row>
    <row r="90" spans="1:8" s="16" customFormat="1" ht="20.25" hidden="1" customHeight="1" x14ac:dyDescent="0.2">
      <c r="A90" s="167"/>
      <c r="B90" s="27"/>
      <c r="C90" s="40"/>
      <c r="D90" s="40"/>
      <c r="E90" s="102" t="s">
        <v>45</v>
      </c>
      <c r="F90" s="89"/>
      <c r="G90" s="89"/>
      <c r="H90" s="89"/>
    </row>
    <row r="91" spans="1:8" s="16" customFormat="1" ht="19.5" hidden="1" customHeight="1" x14ac:dyDescent="0.2">
      <c r="A91" s="167"/>
      <c r="B91" s="27"/>
      <c r="C91" s="40"/>
      <c r="D91" s="40"/>
      <c r="E91" s="104" t="s">
        <v>65</v>
      </c>
      <c r="F91" s="89"/>
      <c r="G91" s="89"/>
      <c r="H91" s="89"/>
    </row>
    <row r="92" spans="1:8" s="16" customFormat="1" ht="21" hidden="1" customHeight="1" x14ac:dyDescent="0.2">
      <c r="A92" s="167"/>
      <c r="B92" s="27"/>
      <c r="C92" s="40"/>
      <c r="D92" s="40"/>
      <c r="E92" s="107" t="s">
        <v>45</v>
      </c>
      <c r="F92" s="89"/>
      <c r="G92" s="89"/>
      <c r="H92" s="89"/>
    </row>
    <row r="93" spans="1:8" s="16" customFormat="1" ht="31.5" hidden="1" customHeight="1" x14ac:dyDescent="0.2">
      <c r="A93" s="167"/>
      <c r="B93" s="27"/>
      <c r="C93" s="40"/>
      <c r="D93" s="40"/>
      <c r="E93" s="102" t="s">
        <v>17</v>
      </c>
      <c r="F93" s="89"/>
      <c r="G93" s="89"/>
      <c r="H93" s="89"/>
    </row>
    <row r="94" spans="1:8" s="16" customFormat="1" ht="25.5" customHeight="1" x14ac:dyDescent="0.2">
      <c r="A94" s="168">
        <v>2800</v>
      </c>
      <c r="B94" s="26" t="s">
        <v>43</v>
      </c>
      <c r="C94" s="39">
        <v>0</v>
      </c>
      <c r="D94" s="39">
        <v>0</v>
      </c>
      <c r="E94" s="104" t="s">
        <v>185</v>
      </c>
      <c r="F94" s="89">
        <f>G94+H94</f>
        <v>146453</v>
      </c>
      <c r="G94" s="89">
        <f>G108</f>
        <v>11923</v>
      </c>
      <c r="H94" s="89">
        <f>H95+H108</f>
        <v>134530</v>
      </c>
    </row>
    <row r="95" spans="1:8" s="16" customFormat="1" ht="27" customHeight="1" x14ac:dyDescent="0.2">
      <c r="A95" s="168">
        <v>2810</v>
      </c>
      <c r="B95" s="26" t="s">
        <v>8</v>
      </c>
      <c r="C95" s="39">
        <v>1</v>
      </c>
      <c r="D95" s="39">
        <v>0</v>
      </c>
      <c r="E95" s="108" t="s">
        <v>171</v>
      </c>
      <c r="F95" s="89">
        <f>H95</f>
        <v>33130</v>
      </c>
      <c r="G95" s="89"/>
      <c r="H95" s="89">
        <f>H97</f>
        <v>33130</v>
      </c>
    </row>
    <row r="96" spans="1:8" s="16" customFormat="1" ht="18.75" customHeight="1" x14ac:dyDescent="0.2">
      <c r="A96" s="168"/>
      <c r="B96" s="26"/>
      <c r="C96" s="39"/>
      <c r="D96" s="39"/>
      <c r="E96" s="98" t="s">
        <v>45</v>
      </c>
      <c r="F96" s="89"/>
      <c r="G96" s="89"/>
      <c r="H96" s="89"/>
    </row>
    <row r="97" spans="1:12" s="16" customFormat="1" ht="20.25" customHeight="1" x14ac:dyDescent="0.2">
      <c r="A97" s="168">
        <v>2811</v>
      </c>
      <c r="B97" s="26" t="s">
        <v>8</v>
      </c>
      <c r="C97" s="39">
        <v>1</v>
      </c>
      <c r="D97" s="39">
        <v>1</v>
      </c>
      <c r="E97" s="100" t="s">
        <v>171</v>
      </c>
      <c r="F97" s="89">
        <f>H97</f>
        <v>33130</v>
      </c>
      <c r="G97" s="89"/>
      <c r="H97" s="89">
        <f>H99</f>
        <v>33130</v>
      </c>
    </row>
    <row r="98" spans="1:12" s="16" customFormat="1" ht="30" customHeight="1" x14ac:dyDescent="0.2">
      <c r="A98" s="167"/>
      <c r="B98" s="27"/>
      <c r="C98" s="40"/>
      <c r="D98" s="40"/>
      <c r="E98" s="75" t="s">
        <v>49</v>
      </c>
      <c r="F98" s="89"/>
      <c r="G98" s="89"/>
      <c r="H98" s="89"/>
    </row>
    <row r="99" spans="1:12" s="16" customFormat="1" ht="18.75" customHeight="1" x14ac:dyDescent="0.2">
      <c r="A99" s="167"/>
      <c r="B99" s="27"/>
      <c r="C99" s="40"/>
      <c r="D99" s="40"/>
      <c r="E99" s="100" t="s">
        <v>101</v>
      </c>
      <c r="F99" s="89">
        <f>H99</f>
        <v>33130</v>
      </c>
      <c r="G99" s="89"/>
      <c r="H99" s="89">
        <f>H101</f>
        <v>33130</v>
      </c>
    </row>
    <row r="100" spans="1:12" s="16" customFormat="1" ht="20.25" customHeight="1" x14ac:dyDescent="0.2">
      <c r="A100" s="167"/>
      <c r="B100" s="27"/>
      <c r="C100" s="40"/>
      <c r="D100" s="40"/>
      <c r="E100" s="101" t="s">
        <v>102</v>
      </c>
      <c r="F100" s="89"/>
      <c r="G100" s="89"/>
      <c r="H100" s="89"/>
    </row>
    <row r="101" spans="1:12" s="16" customFormat="1" ht="20.25" customHeight="1" x14ac:dyDescent="0.2">
      <c r="A101" s="168"/>
      <c r="B101" s="26"/>
      <c r="C101" s="39"/>
      <c r="D101" s="39"/>
      <c r="E101" s="104" t="s">
        <v>63</v>
      </c>
      <c r="F101" s="89">
        <f>H101</f>
        <v>33130</v>
      </c>
      <c r="G101" s="89"/>
      <c r="H101" s="89">
        <f>H103</f>
        <v>33130</v>
      </c>
    </row>
    <row r="102" spans="1:12" s="16" customFormat="1" ht="18" customHeight="1" x14ac:dyDescent="0.2">
      <c r="A102" s="168"/>
      <c r="B102" s="26"/>
      <c r="C102" s="39"/>
      <c r="D102" s="39"/>
      <c r="E102" s="102" t="s">
        <v>61</v>
      </c>
      <c r="F102" s="89"/>
      <c r="G102" s="89"/>
      <c r="H102" s="89"/>
    </row>
    <row r="103" spans="1:12" s="16" customFormat="1" ht="21" customHeight="1" x14ac:dyDescent="0.2">
      <c r="A103" s="168"/>
      <c r="B103" s="26"/>
      <c r="C103" s="39"/>
      <c r="D103" s="39"/>
      <c r="E103" s="104" t="s">
        <v>64</v>
      </c>
      <c r="F103" s="89">
        <f>H103</f>
        <v>33130</v>
      </c>
      <c r="G103" s="89"/>
      <c r="H103" s="89">
        <f>H105</f>
        <v>33130</v>
      </c>
    </row>
    <row r="104" spans="1:12" s="16" customFormat="1" ht="20.25" customHeight="1" x14ac:dyDescent="0.2">
      <c r="A104" s="168"/>
      <c r="B104" s="26"/>
      <c r="C104" s="39"/>
      <c r="D104" s="39"/>
      <c r="E104" s="98" t="s">
        <v>45</v>
      </c>
      <c r="F104" s="89"/>
      <c r="G104" s="89"/>
      <c r="H104" s="89"/>
    </row>
    <row r="105" spans="1:12" s="16" customFormat="1" ht="19.5" customHeight="1" x14ac:dyDescent="0.2">
      <c r="A105" s="168"/>
      <c r="B105" s="26"/>
      <c r="C105" s="39"/>
      <c r="D105" s="39"/>
      <c r="E105" s="104" t="s">
        <v>65</v>
      </c>
      <c r="F105" s="89">
        <f>H105</f>
        <v>33130</v>
      </c>
      <c r="G105" s="89"/>
      <c r="H105" s="89">
        <f>H107</f>
        <v>33130</v>
      </c>
    </row>
    <row r="106" spans="1:12" s="16" customFormat="1" ht="19.5" customHeight="1" x14ac:dyDescent="0.2">
      <c r="A106" s="168"/>
      <c r="B106" s="26"/>
      <c r="C106" s="39"/>
      <c r="D106" s="39"/>
      <c r="E106" s="98" t="s">
        <v>45</v>
      </c>
      <c r="F106" s="89"/>
      <c r="G106" s="89"/>
      <c r="H106" s="89"/>
    </row>
    <row r="107" spans="1:12" s="16" customFormat="1" ht="18" customHeight="1" x14ac:dyDescent="0.2">
      <c r="A107" s="168"/>
      <c r="B107" s="26"/>
      <c r="C107" s="39"/>
      <c r="D107" s="39"/>
      <c r="E107" s="102" t="s">
        <v>17</v>
      </c>
      <c r="F107" s="89">
        <f>H107</f>
        <v>33130</v>
      </c>
      <c r="G107" s="89"/>
      <c r="H107" s="89">
        <v>33130</v>
      </c>
    </row>
    <row r="108" spans="1:12" s="16" customFormat="1" ht="19.5" customHeight="1" x14ac:dyDescent="0.2">
      <c r="A108" s="168">
        <v>2820</v>
      </c>
      <c r="B108" s="26" t="s">
        <v>8</v>
      </c>
      <c r="C108" s="39">
        <v>2</v>
      </c>
      <c r="D108" s="39">
        <v>0</v>
      </c>
      <c r="E108" s="108" t="s">
        <v>51</v>
      </c>
      <c r="F108" s="89">
        <f>G108+H108</f>
        <v>113323</v>
      </c>
      <c r="G108" s="89">
        <f>G110+G121+G139+G150</f>
        <v>11923</v>
      </c>
      <c r="H108" s="89">
        <f>H121+H161</f>
        <v>101400</v>
      </c>
    </row>
    <row r="109" spans="1:12" s="16" customFormat="1" ht="18" customHeight="1" x14ac:dyDescent="0.2">
      <c r="A109" s="168"/>
      <c r="B109" s="26"/>
      <c r="C109" s="39"/>
      <c r="D109" s="39"/>
      <c r="E109" s="98" t="s">
        <v>45</v>
      </c>
      <c r="F109" s="89"/>
      <c r="G109" s="89"/>
      <c r="H109" s="89"/>
    </row>
    <row r="110" spans="1:12" s="16" customFormat="1" ht="19.5" customHeight="1" x14ac:dyDescent="0.2">
      <c r="A110" s="168">
        <v>2821</v>
      </c>
      <c r="B110" s="26" t="s">
        <v>8</v>
      </c>
      <c r="C110" s="39">
        <v>2</v>
      </c>
      <c r="D110" s="39">
        <v>1</v>
      </c>
      <c r="E110" s="100" t="s">
        <v>52</v>
      </c>
      <c r="F110" s="89">
        <f>G110</f>
        <v>4386</v>
      </c>
      <c r="G110" s="89">
        <f>G112</f>
        <v>4386</v>
      </c>
      <c r="H110" s="89"/>
      <c r="L110" s="113"/>
    </row>
    <row r="111" spans="1:12" s="16" customFormat="1" ht="22.5" customHeight="1" x14ac:dyDescent="0.2">
      <c r="A111" s="167"/>
      <c r="B111" s="27"/>
      <c r="C111" s="40"/>
      <c r="D111" s="40"/>
      <c r="E111" s="165" t="s">
        <v>49</v>
      </c>
      <c r="F111" s="89"/>
      <c r="G111" s="89"/>
      <c r="H111" s="89"/>
      <c r="L111" s="175"/>
    </row>
    <row r="112" spans="1:12" s="16" customFormat="1" ht="21.75" customHeight="1" x14ac:dyDescent="0.2">
      <c r="A112" s="167"/>
      <c r="B112" s="27"/>
      <c r="C112" s="40"/>
      <c r="D112" s="40"/>
      <c r="E112" s="100" t="s">
        <v>101</v>
      </c>
      <c r="F112" s="89">
        <f>G112</f>
        <v>4386</v>
      </c>
      <c r="G112" s="89">
        <f>G114</f>
        <v>4386</v>
      </c>
      <c r="H112" s="89"/>
    </row>
    <row r="113" spans="1:11" s="16" customFormat="1" ht="21.75" customHeight="1" x14ac:dyDescent="0.2">
      <c r="A113" s="167"/>
      <c r="B113" s="27"/>
      <c r="C113" s="40"/>
      <c r="D113" s="40"/>
      <c r="E113" s="101" t="s">
        <v>102</v>
      </c>
      <c r="F113" s="89"/>
      <c r="G113" s="89"/>
      <c r="H113" s="89"/>
    </row>
    <row r="114" spans="1:11" s="16" customFormat="1" ht="18.75" customHeight="1" x14ac:dyDescent="0.2">
      <c r="A114" s="167"/>
      <c r="B114" s="27"/>
      <c r="C114" s="40"/>
      <c r="D114" s="40"/>
      <c r="E114" s="100" t="s">
        <v>123</v>
      </c>
      <c r="F114" s="89">
        <f>G114</f>
        <v>4386</v>
      </c>
      <c r="G114" s="89">
        <f>G116</f>
        <v>4386</v>
      </c>
      <c r="H114" s="89"/>
    </row>
    <row r="115" spans="1:11" s="16" customFormat="1" ht="20.25" customHeight="1" x14ac:dyDescent="0.2">
      <c r="A115" s="167"/>
      <c r="B115" s="27"/>
      <c r="C115" s="40"/>
      <c r="D115" s="40"/>
      <c r="E115" s="101" t="s">
        <v>105</v>
      </c>
      <c r="F115" s="89"/>
      <c r="G115" s="89"/>
      <c r="H115" s="89"/>
    </row>
    <row r="116" spans="1:11" s="16" customFormat="1" ht="19.5" customHeight="1" x14ac:dyDescent="0.2">
      <c r="A116" s="167"/>
      <c r="B116" s="27"/>
      <c r="C116" s="40"/>
      <c r="D116" s="40"/>
      <c r="E116" s="99" t="s">
        <v>146</v>
      </c>
      <c r="F116" s="89">
        <f>G116</f>
        <v>4386</v>
      </c>
      <c r="G116" s="89">
        <f>G118</f>
        <v>4386</v>
      </c>
      <c r="H116" s="89"/>
    </row>
    <row r="117" spans="1:11" s="16" customFormat="1" ht="20.25" customHeight="1" x14ac:dyDescent="0.2">
      <c r="A117" s="167"/>
      <c r="B117" s="27"/>
      <c r="C117" s="40"/>
      <c r="D117" s="40"/>
      <c r="E117" s="75" t="s">
        <v>18</v>
      </c>
      <c r="F117" s="89"/>
      <c r="G117" s="89"/>
      <c r="H117" s="89"/>
    </row>
    <row r="118" spans="1:11" s="16" customFormat="1" ht="33.75" customHeight="1" x14ac:dyDescent="0.2">
      <c r="A118" s="167"/>
      <c r="B118" s="27"/>
      <c r="C118" s="40"/>
      <c r="D118" s="40"/>
      <c r="E118" s="90" t="s">
        <v>147</v>
      </c>
      <c r="F118" s="89">
        <f>G118</f>
        <v>4386</v>
      </c>
      <c r="G118" s="89">
        <f>G120</f>
        <v>4386</v>
      </c>
      <c r="H118" s="89"/>
    </row>
    <row r="119" spans="1:11" s="16" customFormat="1" ht="18.75" customHeight="1" x14ac:dyDescent="0.2">
      <c r="A119" s="167"/>
      <c r="B119" s="27"/>
      <c r="C119" s="40"/>
      <c r="D119" s="40"/>
      <c r="E119" s="75" t="s">
        <v>45</v>
      </c>
      <c r="F119" s="89"/>
      <c r="G119" s="89"/>
      <c r="H119" s="89"/>
    </row>
    <row r="120" spans="1:11" s="16" customFormat="1" ht="30.75" customHeight="1" x14ac:dyDescent="0.2">
      <c r="A120" s="167"/>
      <c r="B120" s="27"/>
      <c r="C120" s="40"/>
      <c r="D120" s="40"/>
      <c r="E120" s="102" t="s">
        <v>148</v>
      </c>
      <c r="F120" s="89">
        <f>G120</f>
        <v>4386</v>
      </c>
      <c r="G120" s="89">
        <v>4386</v>
      </c>
      <c r="H120" s="89"/>
      <c r="K120" s="113"/>
    </row>
    <row r="121" spans="1:11" s="16" customFormat="1" ht="18.75" customHeight="1" x14ac:dyDescent="0.2">
      <c r="A121" s="167">
        <v>2822</v>
      </c>
      <c r="B121" s="27" t="s">
        <v>8</v>
      </c>
      <c r="C121" s="40">
        <v>2</v>
      </c>
      <c r="D121" s="40">
        <v>2</v>
      </c>
      <c r="E121" s="100" t="s">
        <v>96</v>
      </c>
      <c r="F121" s="89">
        <f>G121+H121</f>
        <v>71938</v>
      </c>
      <c r="G121" s="89">
        <f>G123</f>
        <v>938</v>
      </c>
      <c r="H121" s="89">
        <f>H123</f>
        <v>71000</v>
      </c>
      <c r="K121" s="113"/>
    </row>
    <row r="122" spans="1:11" s="16" customFormat="1" ht="30.75" customHeight="1" x14ac:dyDescent="0.2">
      <c r="A122" s="167"/>
      <c r="B122" s="27"/>
      <c r="C122" s="40"/>
      <c r="D122" s="40"/>
      <c r="E122" s="75" t="s">
        <v>49</v>
      </c>
      <c r="F122" s="89"/>
      <c r="G122" s="89"/>
      <c r="H122" s="89"/>
      <c r="K122" s="113"/>
    </row>
    <row r="123" spans="1:11" s="16" customFormat="1" ht="18.75" customHeight="1" x14ac:dyDescent="0.2">
      <c r="A123" s="167"/>
      <c r="B123" s="27"/>
      <c r="C123" s="40"/>
      <c r="D123" s="40"/>
      <c r="E123" s="100" t="s">
        <v>104</v>
      </c>
      <c r="F123" s="89">
        <f>G123+H123</f>
        <v>71938</v>
      </c>
      <c r="G123" s="89">
        <f>G125</f>
        <v>938</v>
      </c>
      <c r="H123" s="89">
        <f>H132</f>
        <v>71000</v>
      </c>
      <c r="K123" s="113"/>
    </row>
    <row r="124" spans="1:11" s="16" customFormat="1" ht="18.75" customHeight="1" x14ac:dyDescent="0.2">
      <c r="A124" s="167"/>
      <c r="B124" s="27"/>
      <c r="C124" s="40"/>
      <c r="D124" s="40"/>
      <c r="E124" s="101" t="s">
        <v>105</v>
      </c>
      <c r="F124" s="89"/>
      <c r="G124" s="89"/>
      <c r="H124" s="89"/>
      <c r="K124" s="113"/>
    </row>
    <row r="125" spans="1:11" s="16" customFormat="1" ht="18.75" customHeight="1" x14ac:dyDescent="0.2">
      <c r="A125" s="168"/>
      <c r="B125" s="26"/>
      <c r="C125" s="39"/>
      <c r="D125" s="39"/>
      <c r="E125" s="100" t="s">
        <v>123</v>
      </c>
      <c r="F125" s="89">
        <f>G125</f>
        <v>938</v>
      </c>
      <c r="G125" s="89">
        <f>G127</f>
        <v>938</v>
      </c>
      <c r="H125" s="89"/>
      <c r="K125" s="113"/>
    </row>
    <row r="126" spans="1:11" s="16" customFormat="1" ht="18.75" customHeight="1" x14ac:dyDescent="0.2">
      <c r="A126" s="168"/>
      <c r="B126" s="26"/>
      <c r="C126" s="39"/>
      <c r="D126" s="39"/>
      <c r="E126" s="101" t="s">
        <v>105</v>
      </c>
      <c r="F126" s="89"/>
      <c r="G126" s="89"/>
      <c r="H126" s="89"/>
      <c r="K126" s="113"/>
    </row>
    <row r="127" spans="1:11" s="16" customFormat="1" ht="18.75" customHeight="1" x14ac:dyDescent="0.2">
      <c r="A127" s="168"/>
      <c r="B127" s="26"/>
      <c r="C127" s="39"/>
      <c r="D127" s="39"/>
      <c r="E127" s="99" t="s">
        <v>146</v>
      </c>
      <c r="F127" s="89">
        <f>G127</f>
        <v>938</v>
      </c>
      <c r="G127" s="89">
        <f>G129</f>
        <v>938</v>
      </c>
      <c r="H127" s="89"/>
      <c r="K127" s="113"/>
    </row>
    <row r="128" spans="1:11" s="16" customFormat="1" ht="18.75" customHeight="1" x14ac:dyDescent="0.2">
      <c r="A128" s="168"/>
      <c r="B128" s="26"/>
      <c r="C128" s="39"/>
      <c r="D128" s="39"/>
      <c r="E128" s="75" t="s">
        <v>18</v>
      </c>
      <c r="F128" s="89"/>
      <c r="G128" s="89"/>
      <c r="H128" s="89"/>
      <c r="K128" s="113"/>
    </row>
    <row r="129" spans="1:11" s="16" customFormat="1" ht="28.5" customHeight="1" x14ac:dyDescent="0.2">
      <c r="A129" s="168"/>
      <c r="B129" s="26"/>
      <c r="C129" s="39"/>
      <c r="D129" s="39"/>
      <c r="E129" s="90" t="s">
        <v>147</v>
      </c>
      <c r="F129" s="89">
        <f>G129</f>
        <v>938</v>
      </c>
      <c r="G129" s="89">
        <f>G131</f>
        <v>938</v>
      </c>
      <c r="H129" s="89"/>
      <c r="K129" s="113"/>
    </row>
    <row r="130" spans="1:11" s="16" customFormat="1" ht="18.75" customHeight="1" x14ac:dyDescent="0.2">
      <c r="A130" s="168"/>
      <c r="B130" s="26"/>
      <c r="C130" s="39"/>
      <c r="D130" s="39"/>
      <c r="E130" s="75" t="s">
        <v>45</v>
      </c>
      <c r="F130" s="89"/>
      <c r="G130" s="89"/>
      <c r="H130" s="89"/>
      <c r="K130" s="113"/>
    </row>
    <row r="131" spans="1:11" s="16" customFormat="1" ht="30" customHeight="1" x14ac:dyDescent="0.2">
      <c r="A131" s="168"/>
      <c r="B131" s="26"/>
      <c r="C131" s="39"/>
      <c r="D131" s="39"/>
      <c r="E131" s="79" t="s">
        <v>148</v>
      </c>
      <c r="F131" s="89">
        <f>G131</f>
        <v>938</v>
      </c>
      <c r="G131" s="89">
        <v>938</v>
      </c>
      <c r="H131" s="89"/>
      <c r="K131" s="113"/>
    </row>
    <row r="132" spans="1:11" s="16" customFormat="1" ht="18.75" customHeight="1" x14ac:dyDescent="0.2">
      <c r="A132" s="168"/>
      <c r="B132" s="26"/>
      <c r="C132" s="39"/>
      <c r="D132" s="39"/>
      <c r="E132" s="104" t="s">
        <v>63</v>
      </c>
      <c r="F132" s="89">
        <f>H132</f>
        <v>71000</v>
      </c>
      <c r="G132" s="89"/>
      <c r="H132" s="89">
        <f>H134</f>
        <v>71000</v>
      </c>
      <c r="K132" s="113"/>
    </row>
    <row r="133" spans="1:11" s="16" customFormat="1" ht="18.75" customHeight="1" x14ac:dyDescent="0.2">
      <c r="A133" s="168"/>
      <c r="B133" s="26"/>
      <c r="C133" s="39"/>
      <c r="D133" s="39"/>
      <c r="E133" s="102" t="s">
        <v>61</v>
      </c>
      <c r="F133" s="89"/>
      <c r="G133" s="89"/>
      <c r="H133" s="89"/>
      <c r="K133" s="113"/>
    </row>
    <row r="134" spans="1:11" s="16" customFormat="1" ht="18.75" customHeight="1" x14ac:dyDescent="0.2">
      <c r="A134" s="168"/>
      <c r="B134" s="26"/>
      <c r="C134" s="39"/>
      <c r="D134" s="39"/>
      <c r="E134" s="104" t="s">
        <v>64</v>
      </c>
      <c r="F134" s="89">
        <f>H134</f>
        <v>71000</v>
      </c>
      <c r="G134" s="89"/>
      <c r="H134" s="89">
        <f>H136</f>
        <v>71000</v>
      </c>
      <c r="K134" s="113"/>
    </row>
    <row r="135" spans="1:11" s="16" customFormat="1" ht="18.75" customHeight="1" x14ac:dyDescent="0.2">
      <c r="A135" s="168"/>
      <c r="B135" s="26"/>
      <c r="C135" s="39"/>
      <c r="D135" s="39"/>
      <c r="E135" s="102" t="s">
        <v>45</v>
      </c>
      <c r="F135" s="89"/>
      <c r="G135" s="89"/>
      <c r="H135" s="89"/>
      <c r="K135" s="113"/>
    </row>
    <row r="136" spans="1:11" s="16" customFormat="1" ht="18.75" customHeight="1" x14ac:dyDescent="0.2">
      <c r="A136" s="168"/>
      <c r="B136" s="26"/>
      <c r="C136" s="39"/>
      <c r="D136" s="39"/>
      <c r="E136" s="104" t="s">
        <v>65</v>
      </c>
      <c r="F136" s="89">
        <f>H136</f>
        <v>71000</v>
      </c>
      <c r="G136" s="89"/>
      <c r="H136" s="89">
        <f>H138</f>
        <v>71000</v>
      </c>
      <c r="K136" s="113"/>
    </row>
    <row r="137" spans="1:11" s="16" customFormat="1" ht="18.75" customHeight="1" x14ac:dyDescent="0.2">
      <c r="A137" s="168"/>
      <c r="B137" s="26"/>
      <c r="C137" s="39"/>
      <c r="D137" s="39"/>
      <c r="E137" s="107" t="s">
        <v>45</v>
      </c>
      <c r="F137" s="89"/>
      <c r="G137" s="89"/>
      <c r="H137" s="89"/>
      <c r="K137" s="113"/>
    </row>
    <row r="138" spans="1:11" s="16" customFormat="1" ht="18.75" customHeight="1" x14ac:dyDescent="0.2">
      <c r="A138" s="168"/>
      <c r="B138" s="26"/>
      <c r="C138" s="39"/>
      <c r="D138" s="39"/>
      <c r="E138" s="102" t="s">
        <v>17</v>
      </c>
      <c r="F138" s="89">
        <f>H138</f>
        <v>71000</v>
      </c>
      <c r="G138" s="89"/>
      <c r="H138" s="89">
        <v>71000</v>
      </c>
      <c r="K138" s="113"/>
    </row>
    <row r="139" spans="1:11" s="16" customFormat="1" ht="18.75" customHeight="1" x14ac:dyDescent="0.2">
      <c r="A139" s="168">
        <v>2823</v>
      </c>
      <c r="B139" s="26" t="s">
        <v>8</v>
      </c>
      <c r="C139" s="39">
        <v>2</v>
      </c>
      <c r="D139" s="39">
        <v>3</v>
      </c>
      <c r="E139" s="90" t="s">
        <v>111</v>
      </c>
      <c r="F139" s="89">
        <f>G139</f>
        <v>5740</v>
      </c>
      <c r="G139" s="89">
        <f>G141</f>
        <v>5740</v>
      </c>
      <c r="H139" s="89"/>
      <c r="K139" s="113"/>
    </row>
    <row r="140" spans="1:11" s="16" customFormat="1" ht="30.75" customHeight="1" x14ac:dyDescent="0.2">
      <c r="A140" s="167"/>
      <c r="B140" s="27"/>
      <c r="C140" s="40"/>
      <c r="D140" s="40"/>
      <c r="E140" s="75" t="s">
        <v>49</v>
      </c>
      <c r="F140" s="89"/>
      <c r="G140" s="89"/>
      <c r="H140" s="89"/>
      <c r="K140" s="113"/>
    </row>
    <row r="141" spans="1:11" s="16" customFormat="1" ht="18.75" customHeight="1" x14ac:dyDescent="0.2">
      <c r="A141" s="167"/>
      <c r="B141" s="27"/>
      <c r="C141" s="40"/>
      <c r="D141" s="40"/>
      <c r="E141" s="100" t="s">
        <v>112</v>
      </c>
      <c r="F141" s="89">
        <f>G141</f>
        <v>5740</v>
      </c>
      <c r="G141" s="89">
        <f>G143</f>
        <v>5740</v>
      </c>
      <c r="H141" s="89"/>
      <c r="K141" s="113"/>
    </row>
    <row r="142" spans="1:11" s="16" customFormat="1" ht="18.75" customHeight="1" x14ac:dyDescent="0.2">
      <c r="A142" s="167"/>
      <c r="B142" s="27"/>
      <c r="C142" s="40"/>
      <c r="D142" s="40"/>
      <c r="E142" s="188" t="s">
        <v>113</v>
      </c>
      <c r="F142" s="89"/>
      <c r="G142" s="89"/>
      <c r="H142" s="89"/>
      <c r="K142" s="113"/>
    </row>
    <row r="143" spans="1:11" s="16" customFormat="1" ht="18.75" customHeight="1" x14ac:dyDescent="0.2">
      <c r="A143" s="168"/>
      <c r="B143" s="26"/>
      <c r="C143" s="39"/>
      <c r="D143" s="39"/>
      <c r="E143" s="100" t="s">
        <v>123</v>
      </c>
      <c r="F143" s="89">
        <f>G143</f>
        <v>5740</v>
      </c>
      <c r="G143" s="89">
        <f>G145</f>
        <v>5740</v>
      </c>
      <c r="H143" s="89"/>
      <c r="K143" s="113"/>
    </row>
    <row r="144" spans="1:11" s="16" customFormat="1" ht="18.75" customHeight="1" x14ac:dyDescent="0.2">
      <c r="A144" s="168"/>
      <c r="B144" s="26"/>
      <c r="C144" s="39"/>
      <c r="D144" s="39"/>
      <c r="E144" s="101" t="s">
        <v>105</v>
      </c>
      <c r="F144" s="89"/>
      <c r="G144" s="89"/>
      <c r="H144" s="89"/>
      <c r="K144" s="113"/>
    </row>
    <row r="145" spans="1:11" s="16" customFormat="1" ht="18.75" customHeight="1" x14ac:dyDescent="0.2">
      <c r="A145" s="168"/>
      <c r="B145" s="26"/>
      <c r="C145" s="39"/>
      <c r="D145" s="39"/>
      <c r="E145" s="99" t="s">
        <v>146</v>
      </c>
      <c r="F145" s="89">
        <f>G145</f>
        <v>5740</v>
      </c>
      <c r="G145" s="89">
        <f>G147</f>
        <v>5740</v>
      </c>
      <c r="H145" s="89"/>
      <c r="K145" s="113"/>
    </row>
    <row r="146" spans="1:11" s="16" customFormat="1" ht="18.75" customHeight="1" x14ac:dyDescent="0.2">
      <c r="A146" s="168"/>
      <c r="B146" s="26"/>
      <c r="C146" s="39"/>
      <c r="D146" s="39"/>
      <c r="E146" s="75" t="s">
        <v>18</v>
      </c>
      <c r="F146" s="89"/>
      <c r="G146" s="89"/>
      <c r="H146" s="89"/>
      <c r="K146" s="113"/>
    </row>
    <row r="147" spans="1:11" s="16" customFormat="1" ht="28.5" customHeight="1" x14ac:dyDescent="0.2">
      <c r="A147" s="168"/>
      <c r="B147" s="26"/>
      <c r="C147" s="39"/>
      <c r="D147" s="39"/>
      <c r="E147" s="90" t="s">
        <v>147</v>
      </c>
      <c r="F147" s="89">
        <f>G147</f>
        <v>5740</v>
      </c>
      <c r="G147" s="89">
        <f>G149</f>
        <v>5740</v>
      </c>
      <c r="H147" s="89"/>
      <c r="K147" s="113"/>
    </row>
    <row r="148" spans="1:11" s="16" customFormat="1" ht="18.75" customHeight="1" x14ac:dyDescent="0.2">
      <c r="A148" s="168"/>
      <c r="B148" s="26"/>
      <c r="C148" s="39"/>
      <c r="D148" s="39"/>
      <c r="E148" s="75" t="s">
        <v>45</v>
      </c>
      <c r="F148" s="89"/>
      <c r="G148" s="89"/>
      <c r="H148" s="89"/>
      <c r="K148" s="113"/>
    </row>
    <row r="149" spans="1:11" s="16" customFormat="1" ht="30.75" customHeight="1" x14ac:dyDescent="0.2">
      <c r="A149" s="168"/>
      <c r="B149" s="26"/>
      <c r="C149" s="39"/>
      <c r="D149" s="39"/>
      <c r="E149" s="79" t="s">
        <v>148</v>
      </c>
      <c r="F149" s="89">
        <f>G149</f>
        <v>5740</v>
      </c>
      <c r="G149" s="89">
        <v>5740</v>
      </c>
      <c r="H149" s="89"/>
      <c r="K149" s="113"/>
    </row>
    <row r="150" spans="1:11" s="16" customFormat="1" ht="18.75" customHeight="1" x14ac:dyDescent="0.2">
      <c r="A150" s="168">
        <v>2824</v>
      </c>
      <c r="B150" s="26" t="s">
        <v>8</v>
      </c>
      <c r="C150" s="39">
        <v>2</v>
      </c>
      <c r="D150" s="39">
        <v>4</v>
      </c>
      <c r="E150" s="104" t="s">
        <v>85</v>
      </c>
      <c r="F150" s="89">
        <f>G150</f>
        <v>859</v>
      </c>
      <c r="G150" s="89">
        <f>G152</f>
        <v>859</v>
      </c>
      <c r="H150" s="89"/>
      <c r="K150" s="113"/>
    </row>
    <row r="151" spans="1:11" s="16" customFormat="1" ht="30" customHeight="1" x14ac:dyDescent="0.2">
      <c r="A151" s="167"/>
      <c r="B151" s="27"/>
      <c r="C151" s="40"/>
      <c r="D151" s="40"/>
      <c r="E151" s="75" t="s">
        <v>49</v>
      </c>
      <c r="F151" s="89"/>
      <c r="G151" s="89"/>
      <c r="H151" s="89"/>
      <c r="K151" s="113"/>
    </row>
    <row r="152" spans="1:11" s="16" customFormat="1" ht="18.75" customHeight="1" x14ac:dyDescent="0.2">
      <c r="A152" s="167"/>
      <c r="B152" s="27"/>
      <c r="C152" s="40"/>
      <c r="D152" s="40"/>
      <c r="E152" s="100" t="s">
        <v>101</v>
      </c>
      <c r="F152" s="89">
        <f>G152</f>
        <v>859</v>
      </c>
      <c r="G152" s="89">
        <f>G154</f>
        <v>859</v>
      </c>
      <c r="H152" s="89"/>
      <c r="K152" s="113"/>
    </row>
    <row r="153" spans="1:11" s="16" customFormat="1" ht="18.75" customHeight="1" x14ac:dyDescent="0.2">
      <c r="A153" s="167"/>
      <c r="B153" s="27"/>
      <c r="C153" s="40"/>
      <c r="D153" s="40"/>
      <c r="E153" s="101" t="s">
        <v>102</v>
      </c>
      <c r="F153" s="89"/>
      <c r="G153" s="89"/>
      <c r="H153" s="89"/>
      <c r="K153" s="113"/>
    </row>
    <row r="154" spans="1:11" s="16" customFormat="1" ht="18.75" customHeight="1" x14ac:dyDescent="0.2">
      <c r="A154" s="167"/>
      <c r="B154" s="27"/>
      <c r="C154" s="40"/>
      <c r="D154" s="40"/>
      <c r="E154" s="100" t="s">
        <v>123</v>
      </c>
      <c r="F154" s="89">
        <f>G154</f>
        <v>859</v>
      </c>
      <c r="G154" s="89">
        <f>G156</f>
        <v>859</v>
      </c>
      <c r="H154" s="89"/>
      <c r="K154" s="113"/>
    </row>
    <row r="155" spans="1:11" s="16" customFormat="1" ht="18.75" customHeight="1" x14ac:dyDescent="0.2">
      <c r="A155" s="167"/>
      <c r="B155" s="27"/>
      <c r="C155" s="40"/>
      <c r="D155" s="40"/>
      <c r="E155" s="101" t="s">
        <v>105</v>
      </c>
      <c r="F155" s="89"/>
      <c r="G155" s="89"/>
      <c r="H155" s="89"/>
      <c r="K155" s="113"/>
    </row>
    <row r="156" spans="1:11" s="16" customFormat="1" ht="18.75" customHeight="1" x14ac:dyDescent="0.2">
      <c r="A156" s="167"/>
      <c r="B156" s="27"/>
      <c r="C156" s="40"/>
      <c r="D156" s="40"/>
      <c r="E156" s="99" t="s">
        <v>146</v>
      </c>
      <c r="F156" s="89">
        <f>G156</f>
        <v>859</v>
      </c>
      <c r="G156" s="89">
        <f>G158</f>
        <v>859</v>
      </c>
      <c r="H156" s="89"/>
      <c r="K156" s="113"/>
    </row>
    <row r="157" spans="1:11" s="16" customFormat="1" ht="18.75" customHeight="1" x14ac:dyDescent="0.2">
      <c r="A157" s="167"/>
      <c r="B157" s="27"/>
      <c r="C157" s="40"/>
      <c r="D157" s="40"/>
      <c r="E157" s="75" t="s">
        <v>18</v>
      </c>
      <c r="F157" s="89"/>
      <c r="G157" s="89"/>
      <c r="H157" s="89"/>
      <c r="K157" s="113"/>
    </row>
    <row r="158" spans="1:11" s="16" customFormat="1" ht="31.5" customHeight="1" x14ac:dyDescent="0.2">
      <c r="A158" s="167"/>
      <c r="B158" s="27"/>
      <c r="C158" s="40"/>
      <c r="D158" s="40"/>
      <c r="E158" s="90" t="s">
        <v>147</v>
      </c>
      <c r="F158" s="89">
        <f>G158</f>
        <v>859</v>
      </c>
      <c r="G158" s="89">
        <f>G160</f>
        <v>859</v>
      </c>
      <c r="H158" s="89"/>
      <c r="K158" s="113"/>
    </row>
    <row r="159" spans="1:11" s="16" customFormat="1" ht="18.75" customHeight="1" x14ac:dyDescent="0.2">
      <c r="A159" s="167"/>
      <c r="B159" s="27"/>
      <c r="C159" s="40"/>
      <c r="D159" s="40"/>
      <c r="E159" s="75" t="s">
        <v>45</v>
      </c>
      <c r="F159" s="89"/>
      <c r="G159" s="89"/>
      <c r="H159" s="89"/>
      <c r="K159" s="113"/>
    </row>
    <row r="160" spans="1:11" s="16" customFormat="1" ht="29.25" customHeight="1" x14ac:dyDescent="0.2">
      <c r="A160" s="167"/>
      <c r="B160" s="27"/>
      <c r="C160" s="40"/>
      <c r="D160" s="40"/>
      <c r="E160" s="79" t="s">
        <v>148</v>
      </c>
      <c r="F160" s="89">
        <f>G160</f>
        <v>859</v>
      </c>
      <c r="G160" s="89">
        <v>859</v>
      </c>
      <c r="H160" s="89"/>
      <c r="K160" s="113"/>
    </row>
    <row r="161" spans="1:11" s="16" customFormat="1" ht="24.75" customHeight="1" x14ac:dyDescent="0.2">
      <c r="A161" s="168">
        <v>2824</v>
      </c>
      <c r="B161" s="26" t="s">
        <v>8</v>
      </c>
      <c r="C161" s="39">
        <v>2</v>
      </c>
      <c r="D161" s="217">
        <v>4</v>
      </c>
      <c r="E161" s="104" t="s">
        <v>178</v>
      </c>
      <c r="F161" s="89">
        <f>H161</f>
        <v>30400</v>
      </c>
      <c r="G161" s="89"/>
      <c r="H161" s="89">
        <f>H163</f>
        <v>30400</v>
      </c>
      <c r="K161" s="113"/>
    </row>
    <row r="162" spans="1:11" s="16" customFormat="1" ht="29.25" customHeight="1" x14ac:dyDescent="0.2">
      <c r="A162" s="167"/>
      <c r="B162" s="27"/>
      <c r="C162" s="40"/>
      <c r="D162" s="40"/>
      <c r="E162" s="75" t="s">
        <v>49</v>
      </c>
      <c r="F162" s="89"/>
      <c r="G162" s="89"/>
      <c r="H162" s="89"/>
      <c r="K162" s="113"/>
    </row>
    <row r="163" spans="1:11" s="16" customFormat="1" ht="24" customHeight="1" x14ac:dyDescent="0.2">
      <c r="A163" s="167"/>
      <c r="B163" s="27"/>
      <c r="C163" s="40"/>
      <c r="D163" s="40"/>
      <c r="E163" s="100" t="s">
        <v>101</v>
      </c>
      <c r="F163" s="89">
        <f>H163</f>
        <v>30400</v>
      </c>
      <c r="G163" s="89"/>
      <c r="H163" s="89">
        <f>H165</f>
        <v>30400</v>
      </c>
      <c r="K163" s="113"/>
    </row>
    <row r="164" spans="1:11" s="16" customFormat="1" ht="21" customHeight="1" x14ac:dyDescent="0.2">
      <c r="A164" s="167"/>
      <c r="B164" s="27"/>
      <c r="C164" s="40"/>
      <c r="D164" s="40"/>
      <c r="E164" s="101" t="s">
        <v>102</v>
      </c>
      <c r="F164" s="89"/>
      <c r="G164" s="89"/>
      <c r="H164" s="89"/>
      <c r="K164" s="113"/>
    </row>
    <row r="165" spans="1:11" s="16" customFormat="1" ht="21" customHeight="1" x14ac:dyDescent="0.2">
      <c r="A165" s="167"/>
      <c r="B165" s="27"/>
      <c r="C165" s="40"/>
      <c r="D165" s="40"/>
      <c r="E165" s="104" t="s">
        <v>63</v>
      </c>
      <c r="F165" s="89">
        <f>H165</f>
        <v>30400</v>
      </c>
      <c r="G165" s="89"/>
      <c r="H165" s="89">
        <f>H167</f>
        <v>30400</v>
      </c>
      <c r="K165" s="113"/>
    </row>
    <row r="166" spans="1:11" s="16" customFormat="1" ht="20.25" customHeight="1" x14ac:dyDescent="0.2">
      <c r="A166" s="167"/>
      <c r="B166" s="27"/>
      <c r="C166" s="40"/>
      <c r="D166" s="40"/>
      <c r="E166" s="102" t="s">
        <v>61</v>
      </c>
      <c r="F166" s="89"/>
      <c r="G166" s="89"/>
      <c r="H166" s="89"/>
      <c r="K166" s="113"/>
    </row>
    <row r="167" spans="1:11" s="16" customFormat="1" ht="23.25" customHeight="1" x14ac:dyDescent="0.2">
      <c r="A167" s="167"/>
      <c r="B167" s="27"/>
      <c r="C167" s="40"/>
      <c r="D167" s="40"/>
      <c r="E167" s="104" t="s">
        <v>64</v>
      </c>
      <c r="F167" s="89">
        <f>H167</f>
        <v>30400</v>
      </c>
      <c r="G167" s="89"/>
      <c r="H167" s="89">
        <f>H169</f>
        <v>30400</v>
      </c>
      <c r="K167" s="113"/>
    </row>
    <row r="168" spans="1:11" s="16" customFormat="1" ht="21" customHeight="1" x14ac:dyDescent="0.2">
      <c r="A168" s="167"/>
      <c r="B168" s="27"/>
      <c r="C168" s="40"/>
      <c r="D168" s="40"/>
      <c r="E168" s="102" t="s">
        <v>45</v>
      </c>
      <c r="F168" s="89"/>
      <c r="G168" s="89"/>
      <c r="H168" s="89"/>
      <c r="K168" s="113"/>
    </row>
    <row r="169" spans="1:11" s="16" customFormat="1" ht="20.25" customHeight="1" x14ac:dyDescent="0.2">
      <c r="A169" s="167"/>
      <c r="B169" s="27"/>
      <c r="C169" s="40"/>
      <c r="D169" s="40"/>
      <c r="E169" s="104" t="s">
        <v>65</v>
      </c>
      <c r="F169" s="89">
        <f>H169</f>
        <v>30400</v>
      </c>
      <c r="G169" s="89"/>
      <c r="H169" s="89">
        <f>H171</f>
        <v>30400</v>
      </c>
      <c r="K169" s="113"/>
    </row>
    <row r="170" spans="1:11" s="16" customFormat="1" ht="18.75" customHeight="1" x14ac:dyDescent="0.2">
      <c r="A170" s="167"/>
      <c r="B170" s="27"/>
      <c r="C170" s="40"/>
      <c r="D170" s="40"/>
      <c r="E170" s="107" t="s">
        <v>45</v>
      </c>
      <c r="F170" s="89"/>
      <c r="G170" s="89"/>
      <c r="H170" s="89"/>
      <c r="K170" s="113"/>
    </row>
    <row r="171" spans="1:11" s="16" customFormat="1" ht="21" customHeight="1" x14ac:dyDescent="0.2">
      <c r="A171" s="167"/>
      <c r="B171" s="27"/>
      <c r="C171" s="40"/>
      <c r="D171" s="40"/>
      <c r="E171" s="102" t="s">
        <v>17</v>
      </c>
      <c r="F171" s="89">
        <f>H171</f>
        <v>30400</v>
      </c>
      <c r="G171" s="89"/>
      <c r="H171" s="89">
        <v>30400</v>
      </c>
      <c r="K171" s="113"/>
    </row>
    <row r="172" spans="1:11" s="16" customFormat="1" ht="22.5" customHeight="1" x14ac:dyDescent="0.2">
      <c r="A172" s="39">
        <v>2900</v>
      </c>
      <c r="B172" s="26" t="s">
        <v>9</v>
      </c>
      <c r="C172" s="39">
        <v>0</v>
      </c>
      <c r="D172" s="39">
        <v>0</v>
      </c>
      <c r="E172" s="97" t="s">
        <v>67</v>
      </c>
      <c r="F172" s="89">
        <f>G172+H172</f>
        <v>-79914</v>
      </c>
      <c r="G172" s="89">
        <f>G174+G192</f>
        <v>54616</v>
      </c>
      <c r="H172" s="89">
        <f>H174</f>
        <v>-134530</v>
      </c>
    </row>
    <row r="173" spans="1:11" s="16" customFormat="1" ht="19.5" customHeight="1" x14ac:dyDescent="0.2">
      <c r="A173" s="168"/>
      <c r="B173" s="26"/>
      <c r="C173" s="39"/>
      <c r="D173" s="39"/>
      <c r="E173" s="98" t="s">
        <v>44</v>
      </c>
      <c r="F173" s="89"/>
      <c r="G173" s="89"/>
      <c r="H173" s="89"/>
      <c r="K173" s="113"/>
    </row>
    <row r="174" spans="1:11" s="16" customFormat="1" ht="30" customHeight="1" x14ac:dyDescent="0.2">
      <c r="A174" s="168">
        <v>2910</v>
      </c>
      <c r="B174" s="26" t="s">
        <v>9</v>
      </c>
      <c r="C174" s="39">
        <v>1</v>
      </c>
      <c r="D174" s="39">
        <v>0</v>
      </c>
      <c r="E174" s="103" t="s">
        <v>59</v>
      </c>
      <c r="F174" s="89">
        <f>G174+H174</f>
        <v>-102480</v>
      </c>
      <c r="G174" s="89">
        <f>G176</f>
        <v>32050</v>
      </c>
      <c r="H174" s="89">
        <f>H176</f>
        <v>-134530</v>
      </c>
    </row>
    <row r="175" spans="1:11" s="16" customFormat="1" ht="18.75" customHeight="1" x14ac:dyDescent="0.2">
      <c r="A175" s="168"/>
      <c r="B175" s="26"/>
      <c r="C175" s="39"/>
      <c r="D175" s="39"/>
      <c r="E175" s="98" t="s">
        <v>45</v>
      </c>
      <c r="F175" s="89"/>
      <c r="G175" s="89"/>
      <c r="H175" s="89"/>
    </row>
    <row r="176" spans="1:11" s="16" customFormat="1" ht="18.75" customHeight="1" x14ac:dyDescent="0.2">
      <c r="A176" s="168">
        <v>2911</v>
      </c>
      <c r="B176" s="26" t="s">
        <v>9</v>
      </c>
      <c r="C176" s="39">
        <v>1</v>
      </c>
      <c r="D176" s="39">
        <v>1</v>
      </c>
      <c r="E176" s="100" t="s">
        <v>53</v>
      </c>
      <c r="F176" s="89">
        <f>F178</f>
        <v>-102480</v>
      </c>
      <c r="G176" s="89">
        <f>G178</f>
        <v>32050</v>
      </c>
      <c r="H176" s="89">
        <f>H178</f>
        <v>-134530</v>
      </c>
    </row>
    <row r="177" spans="1:10" s="16" customFormat="1" ht="30" customHeight="1" x14ac:dyDescent="0.2">
      <c r="A177" s="167"/>
      <c r="B177" s="27"/>
      <c r="C177" s="40"/>
      <c r="D177" s="40"/>
      <c r="E177" s="98" t="s">
        <v>49</v>
      </c>
      <c r="F177" s="89"/>
      <c r="G177" s="89"/>
      <c r="H177" s="89"/>
    </row>
    <row r="178" spans="1:10" s="16" customFormat="1" ht="20.25" customHeight="1" x14ac:dyDescent="0.2">
      <c r="A178" s="167"/>
      <c r="B178" s="27"/>
      <c r="C178" s="40"/>
      <c r="D178" s="40"/>
      <c r="E178" s="100" t="s">
        <v>101</v>
      </c>
      <c r="F178" s="89">
        <f>G178+H178</f>
        <v>-102480</v>
      </c>
      <c r="G178" s="89">
        <f>G180</f>
        <v>32050</v>
      </c>
      <c r="H178" s="89">
        <f>H185</f>
        <v>-134530</v>
      </c>
    </row>
    <row r="179" spans="1:10" s="16" customFormat="1" ht="17.25" customHeight="1" x14ac:dyDescent="0.2">
      <c r="A179" s="167"/>
      <c r="B179" s="27"/>
      <c r="C179" s="40"/>
      <c r="D179" s="40"/>
      <c r="E179" s="101" t="s">
        <v>102</v>
      </c>
      <c r="F179" s="89"/>
      <c r="G179" s="89"/>
      <c r="H179" s="89"/>
    </row>
    <row r="180" spans="1:10" s="16" customFormat="1" ht="23.25" customHeight="1" x14ac:dyDescent="0.2">
      <c r="A180" s="174"/>
      <c r="B180" s="71"/>
      <c r="C180" s="72"/>
      <c r="D180" s="73"/>
      <c r="E180" s="99" t="s">
        <v>146</v>
      </c>
      <c r="F180" s="89">
        <f>G180</f>
        <v>32050</v>
      </c>
      <c r="G180" s="89">
        <f>G182</f>
        <v>32050</v>
      </c>
      <c r="H180" s="89"/>
    </row>
    <row r="181" spans="1:10" s="16" customFormat="1" ht="17.25" customHeight="1" x14ac:dyDescent="0.2">
      <c r="A181" s="174"/>
      <c r="B181" s="71"/>
      <c r="C181" s="72"/>
      <c r="D181" s="73"/>
      <c r="E181" s="75" t="s">
        <v>18</v>
      </c>
      <c r="F181" s="89"/>
      <c r="G181" s="89"/>
      <c r="H181" s="89"/>
    </row>
    <row r="182" spans="1:10" s="16" customFormat="1" ht="30.75" customHeight="1" x14ac:dyDescent="0.2">
      <c r="A182" s="174"/>
      <c r="B182" s="71"/>
      <c r="C182" s="72"/>
      <c r="D182" s="73"/>
      <c r="E182" s="90" t="s">
        <v>147</v>
      </c>
      <c r="F182" s="89">
        <f>G182</f>
        <v>32050</v>
      </c>
      <c r="G182" s="89">
        <f>G184</f>
        <v>32050</v>
      </c>
      <c r="H182" s="89"/>
    </row>
    <row r="183" spans="1:10" s="16" customFormat="1" ht="15.75" customHeight="1" x14ac:dyDescent="0.2">
      <c r="A183" s="174"/>
      <c r="B183" s="71"/>
      <c r="C183" s="72"/>
      <c r="D183" s="73"/>
      <c r="E183" s="75" t="s">
        <v>45</v>
      </c>
      <c r="F183" s="89"/>
      <c r="G183" s="89"/>
      <c r="H183" s="89"/>
    </row>
    <row r="184" spans="1:10" s="16" customFormat="1" ht="32.25" customHeight="1" x14ac:dyDescent="0.2">
      <c r="A184" s="174"/>
      <c r="B184" s="71"/>
      <c r="C184" s="72"/>
      <c r="D184" s="73"/>
      <c r="E184" s="79" t="s">
        <v>148</v>
      </c>
      <c r="F184" s="89">
        <f>G184</f>
        <v>32050</v>
      </c>
      <c r="G184" s="89">
        <v>32050</v>
      </c>
      <c r="H184" s="89"/>
    </row>
    <row r="185" spans="1:10" s="16" customFormat="1" ht="22.5" customHeight="1" x14ac:dyDescent="0.2">
      <c r="A185" s="174"/>
      <c r="B185" s="71"/>
      <c r="C185" s="72"/>
      <c r="D185" s="73"/>
      <c r="E185" s="104" t="s">
        <v>63</v>
      </c>
      <c r="F185" s="89">
        <f>H185</f>
        <v>-134530</v>
      </c>
      <c r="G185" s="89"/>
      <c r="H185" s="89">
        <f>H187</f>
        <v>-134530</v>
      </c>
    </row>
    <row r="186" spans="1:10" s="16" customFormat="1" ht="16.5" customHeight="1" x14ac:dyDescent="0.2">
      <c r="A186" s="174"/>
      <c r="B186" s="71"/>
      <c r="C186" s="72"/>
      <c r="D186" s="73"/>
      <c r="E186" s="102" t="s">
        <v>61</v>
      </c>
      <c r="F186" s="89"/>
      <c r="G186" s="89"/>
      <c r="H186" s="89"/>
    </row>
    <row r="187" spans="1:10" s="16" customFormat="1" ht="20.25" customHeight="1" x14ac:dyDescent="0.2">
      <c r="A187" s="174"/>
      <c r="B187" s="71"/>
      <c r="C187" s="72"/>
      <c r="D187" s="73"/>
      <c r="E187" s="104" t="s">
        <v>64</v>
      </c>
      <c r="F187" s="89">
        <f>H187</f>
        <v>-134530</v>
      </c>
      <c r="G187" s="89"/>
      <c r="H187" s="89">
        <f>H189</f>
        <v>-134530</v>
      </c>
    </row>
    <row r="188" spans="1:10" s="16" customFormat="1" ht="21" customHeight="1" x14ac:dyDescent="0.2">
      <c r="A188" s="174"/>
      <c r="B188" s="71"/>
      <c r="C188" s="72"/>
      <c r="D188" s="73"/>
      <c r="E188" s="102" t="s">
        <v>45</v>
      </c>
      <c r="F188" s="89"/>
      <c r="G188" s="89"/>
      <c r="H188" s="89"/>
    </row>
    <row r="189" spans="1:10" s="16" customFormat="1" ht="21" customHeight="1" x14ac:dyDescent="0.2">
      <c r="A189" s="174"/>
      <c r="B189" s="71"/>
      <c r="C189" s="72"/>
      <c r="D189" s="73"/>
      <c r="E189" s="104" t="s">
        <v>65</v>
      </c>
      <c r="F189" s="89">
        <f>H189</f>
        <v>-134530</v>
      </c>
      <c r="G189" s="89"/>
      <c r="H189" s="89">
        <f>H191</f>
        <v>-134530</v>
      </c>
    </row>
    <row r="190" spans="1:10" s="16" customFormat="1" ht="21" customHeight="1" x14ac:dyDescent="0.2">
      <c r="A190" s="174"/>
      <c r="B190" s="71"/>
      <c r="C190" s="72"/>
      <c r="D190" s="73"/>
      <c r="E190" s="107" t="s">
        <v>45</v>
      </c>
      <c r="F190" s="89"/>
      <c r="G190" s="89"/>
      <c r="H190" s="89"/>
    </row>
    <row r="191" spans="1:10" s="16" customFormat="1" ht="20.25" customHeight="1" x14ac:dyDescent="0.2">
      <c r="A191" s="174"/>
      <c r="B191" s="71"/>
      <c r="C191" s="72"/>
      <c r="D191" s="73"/>
      <c r="E191" s="107" t="s">
        <v>177</v>
      </c>
      <c r="F191" s="89">
        <f>H191</f>
        <v>-134530</v>
      </c>
      <c r="G191" s="89"/>
      <c r="H191" s="89">
        <v>-134530</v>
      </c>
    </row>
    <row r="192" spans="1:10" s="16" customFormat="1" ht="21" customHeight="1" x14ac:dyDescent="0.2">
      <c r="A192" s="168">
        <v>2950</v>
      </c>
      <c r="B192" s="26" t="s">
        <v>9</v>
      </c>
      <c r="C192" s="39">
        <v>5</v>
      </c>
      <c r="D192" s="39">
        <v>0</v>
      </c>
      <c r="E192" s="103" t="s">
        <v>134</v>
      </c>
      <c r="F192" s="89">
        <f>G192</f>
        <v>22566</v>
      </c>
      <c r="G192" s="89">
        <f>G194</f>
        <v>22566</v>
      </c>
      <c r="H192" s="89"/>
      <c r="J192" s="147"/>
    </row>
    <row r="193" spans="1:12" s="16" customFormat="1" ht="21" customHeight="1" x14ac:dyDescent="0.2">
      <c r="A193" s="168"/>
      <c r="B193" s="26"/>
      <c r="C193" s="39"/>
      <c r="D193" s="39"/>
      <c r="E193" s="75" t="s">
        <v>45</v>
      </c>
      <c r="F193" s="89"/>
      <c r="G193" s="89"/>
      <c r="H193" s="89"/>
      <c r="J193" s="147"/>
    </row>
    <row r="194" spans="1:12" s="16" customFormat="1" ht="21" customHeight="1" x14ac:dyDescent="0.2">
      <c r="A194" s="168">
        <v>2951</v>
      </c>
      <c r="B194" s="26" t="s">
        <v>9</v>
      </c>
      <c r="C194" s="39">
        <v>5</v>
      </c>
      <c r="D194" s="39">
        <v>1</v>
      </c>
      <c r="E194" s="86" t="s">
        <v>155</v>
      </c>
      <c r="F194" s="89">
        <f>G194</f>
        <v>22566</v>
      </c>
      <c r="G194" s="89">
        <f>G196</f>
        <v>22566</v>
      </c>
      <c r="H194" s="89"/>
      <c r="J194" s="147"/>
    </row>
    <row r="195" spans="1:12" s="16" customFormat="1" ht="28.5" customHeight="1" x14ac:dyDescent="0.2">
      <c r="A195" s="167"/>
      <c r="B195" s="27"/>
      <c r="C195" s="40"/>
      <c r="D195" s="40"/>
      <c r="E195" s="75" t="s">
        <v>49</v>
      </c>
      <c r="F195" s="89"/>
      <c r="G195" s="89"/>
      <c r="H195" s="89"/>
      <c r="J195" s="147"/>
    </row>
    <row r="196" spans="1:12" s="16" customFormat="1" ht="21" customHeight="1" x14ac:dyDescent="0.2">
      <c r="A196" s="167"/>
      <c r="B196" s="27"/>
      <c r="C196" s="40"/>
      <c r="D196" s="40"/>
      <c r="E196" s="100" t="s">
        <v>112</v>
      </c>
      <c r="F196" s="89">
        <f>G196</f>
        <v>22566</v>
      </c>
      <c r="G196" s="89">
        <f>G198</f>
        <v>22566</v>
      </c>
      <c r="H196" s="89"/>
      <c r="J196" s="147"/>
    </row>
    <row r="197" spans="1:12" s="16" customFormat="1" ht="20.25" customHeight="1" x14ac:dyDescent="0.2">
      <c r="A197" s="167"/>
      <c r="B197" s="27"/>
      <c r="C197" s="40"/>
      <c r="D197" s="40"/>
      <c r="E197" s="98" t="s">
        <v>113</v>
      </c>
      <c r="F197" s="89"/>
      <c r="G197" s="89"/>
      <c r="H197" s="89"/>
      <c r="J197" s="147"/>
    </row>
    <row r="198" spans="1:12" s="16" customFormat="1" ht="21" customHeight="1" x14ac:dyDescent="0.2">
      <c r="A198" s="167"/>
      <c r="B198" s="27"/>
      <c r="C198" s="40"/>
      <c r="D198" s="40"/>
      <c r="E198" s="100" t="s">
        <v>156</v>
      </c>
      <c r="F198" s="89">
        <f>G198</f>
        <v>22566</v>
      </c>
      <c r="G198" s="89">
        <f>G200</f>
        <v>22566</v>
      </c>
      <c r="H198" s="89"/>
      <c r="J198" s="147"/>
    </row>
    <row r="199" spans="1:12" s="16" customFormat="1" ht="21" customHeight="1" x14ac:dyDescent="0.2">
      <c r="A199" s="167"/>
      <c r="B199" s="27"/>
      <c r="C199" s="40"/>
      <c r="D199" s="40"/>
      <c r="E199" s="98" t="s">
        <v>113</v>
      </c>
      <c r="F199" s="89"/>
      <c r="G199" s="89"/>
      <c r="H199" s="89"/>
      <c r="J199" s="147"/>
    </row>
    <row r="200" spans="1:12" s="16" customFormat="1" ht="21" customHeight="1" x14ac:dyDescent="0.2">
      <c r="A200" s="167"/>
      <c r="B200" s="27"/>
      <c r="C200" s="40"/>
      <c r="D200" s="40"/>
      <c r="E200" s="99" t="s">
        <v>146</v>
      </c>
      <c r="F200" s="89">
        <f>G200</f>
        <v>22566</v>
      </c>
      <c r="G200" s="89">
        <f>G202</f>
        <v>22566</v>
      </c>
      <c r="H200" s="89"/>
      <c r="J200" s="147"/>
    </row>
    <row r="201" spans="1:12" s="16" customFormat="1" ht="16.5" customHeight="1" x14ac:dyDescent="0.2">
      <c r="A201" s="167"/>
      <c r="B201" s="27"/>
      <c r="C201" s="40"/>
      <c r="D201" s="40"/>
      <c r="E201" s="75" t="s">
        <v>18</v>
      </c>
      <c r="F201" s="89"/>
      <c r="G201" s="89"/>
      <c r="H201" s="89"/>
      <c r="J201" s="147"/>
    </row>
    <row r="202" spans="1:12" s="16" customFormat="1" ht="31.5" customHeight="1" x14ac:dyDescent="0.2">
      <c r="A202" s="167"/>
      <c r="B202" s="27"/>
      <c r="C202" s="40"/>
      <c r="D202" s="40"/>
      <c r="E202" s="90" t="s">
        <v>147</v>
      </c>
      <c r="F202" s="89">
        <f>G202</f>
        <v>22566</v>
      </c>
      <c r="G202" s="89">
        <f>G204</f>
        <v>22566</v>
      </c>
      <c r="H202" s="89"/>
      <c r="J202" s="147"/>
    </row>
    <row r="203" spans="1:12" s="16" customFormat="1" ht="15.75" customHeight="1" x14ac:dyDescent="0.2">
      <c r="A203" s="167"/>
      <c r="B203" s="27"/>
      <c r="C203" s="40"/>
      <c r="D203" s="40"/>
      <c r="E203" s="75" t="s">
        <v>45</v>
      </c>
      <c r="F203" s="89"/>
      <c r="G203" s="89"/>
      <c r="H203" s="89"/>
      <c r="J203" s="147"/>
    </row>
    <row r="204" spans="1:12" s="16" customFormat="1" ht="30" customHeight="1" x14ac:dyDescent="0.2">
      <c r="A204" s="174"/>
      <c r="B204" s="71"/>
      <c r="C204" s="72"/>
      <c r="D204" s="73"/>
      <c r="E204" s="79" t="s">
        <v>148</v>
      </c>
      <c r="F204" s="89">
        <f>G204</f>
        <v>22566</v>
      </c>
      <c r="G204" s="89">
        <v>22566</v>
      </c>
      <c r="H204" s="89"/>
      <c r="J204" s="147"/>
    </row>
    <row r="205" spans="1:12" s="16" customFormat="1" ht="26.25" customHeight="1" x14ac:dyDescent="0.2">
      <c r="A205" s="39">
        <v>3000</v>
      </c>
      <c r="B205" s="26" t="s">
        <v>100</v>
      </c>
      <c r="C205" s="39">
        <v>0</v>
      </c>
      <c r="D205" s="39">
        <v>0</v>
      </c>
      <c r="E205" s="97" t="s">
        <v>125</v>
      </c>
      <c r="F205" s="89">
        <f>G205</f>
        <v>2900</v>
      </c>
      <c r="G205" s="89">
        <f>G207</f>
        <v>2900</v>
      </c>
      <c r="H205" s="89"/>
    </row>
    <row r="206" spans="1:12" s="16" customFormat="1" ht="18" customHeight="1" x14ac:dyDescent="0.2">
      <c r="A206" s="168"/>
      <c r="B206" s="26"/>
      <c r="C206" s="39"/>
      <c r="D206" s="39"/>
      <c r="E206" s="98" t="s">
        <v>44</v>
      </c>
      <c r="F206" s="89"/>
      <c r="G206" s="89"/>
      <c r="H206" s="89"/>
      <c r="K206" s="113"/>
    </row>
    <row r="207" spans="1:12" s="16" customFormat="1" ht="21" customHeight="1" x14ac:dyDescent="0.2">
      <c r="A207" s="168">
        <v>3040</v>
      </c>
      <c r="B207" s="26" t="s">
        <v>100</v>
      </c>
      <c r="C207" s="39">
        <v>4</v>
      </c>
      <c r="D207" s="39">
        <v>0</v>
      </c>
      <c r="E207" s="108" t="s">
        <v>133</v>
      </c>
      <c r="F207" s="89">
        <f>G207</f>
        <v>2900</v>
      </c>
      <c r="G207" s="89">
        <f>G209</f>
        <v>2900</v>
      </c>
      <c r="H207" s="89"/>
      <c r="L207" s="113"/>
    </row>
    <row r="208" spans="1:12" s="16" customFormat="1" ht="19.5" customHeight="1" x14ac:dyDescent="0.2">
      <c r="A208" s="168"/>
      <c r="B208" s="26"/>
      <c r="C208" s="39"/>
      <c r="D208" s="39"/>
      <c r="E208" s="98" t="s">
        <v>45</v>
      </c>
      <c r="F208" s="89"/>
      <c r="G208" s="89"/>
      <c r="H208" s="89"/>
    </row>
    <row r="209" spans="1:12" s="16" customFormat="1" ht="21" customHeight="1" x14ac:dyDescent="0.2">
      <c r="A209" s="168">
        <v>3041</v>
      </c>
      <c r="B209" s="26" t="s">
        <v>100</v>
      </c>
      <c r="C209" s="39">
        <v>4</v>
      </c>
      <c r="D209" s="39">
        <v>1</v>
      </c>
      <c r="E209" s="99" t="s">
        <v>133</v>
      </c>
      <c r="F209" s="89">
        <f>G209</f>
        <v>2900</v>
      </c>
      <c r="G209" s="89">
        <f>G211</f>
        <v>2900</v>
      </c>
      <c r="H209" s="89"/>
      <c r="L209" s="113"/>
    </row>
    <row r="210" spans="1:12" s="16" customFormat="1" ht="27.75" customHeight="1" x14ac:dyDescent="0.2">
      <c r="A210" s="167"/>
      <c r="B210" s="27"/>
      <c r="C210" s="40"/>
      <c r="D210" s="40"/>
      <c r="E210" s="75" t="s">
        <v>49</v>
      </c>
      <c r="F210" s="89"/>
      <c r="G210" s="89"/>
      <c r="H210" s="89"/>
      <c r="L210" s="113"/>
    </row>
    <row r="211" spans="1:12" s="16" customFormat="1" ht="21" customHeight="1" x14ac:dyDescent="0.2">
      <c r="A211" s="167"/>
      <c r="B211" s="27"/>
      <c r="C211" s="40"/>
      <c r="D211" s="40"/>
      <c r="E211" s="100" t="s">
        <v>157</v>
      </c>
      <c r="F211" s="89">
        <f>G211</f>
        <v>2900</v>
      </c>
      <c r="G211" s="89">
        <f>G213</f>
        <v>2900</v>
      </c>
      <c r="H211" s="89"/>
    </row>
    <row r="212" spans="1:12" s="16" customFormat="1" ht="17.25" customHeight="1" x14ac:dyDescent="0.2">
      <c r="A212" s="167"/>
      <c r="B212" s="27"/>
      <c r="C212" s="40"/>
      <c r="D212" s="40"/>
      <c r="E212" s="101" t="s">
        <v>124</v>
      </c>
      <c r="F212" s="89"/>
      <c r="G212" s="89"/>
      <c r="H212" s="89"/>
    </row>
    <row r="213" spans="1:12" s="16" customFormat="1" ht="21" customHeight="1" x14ac:dyDescent="0.2">
      <c r="A213" s="167"/>
      <c r="B213" s="27"/>
      <c r="C213" s="40"/>
      <c r="D213" s="40"/>
      <c r="E213" s="100" t="s">
        <v>158</v>
      </c>
      <c r="F213" s="89">
        <f>G213</f>
        <v>2900</v>
      </c>
      <c r="G213" s="89">
        <f>G215</f>
        <v>2900</v>
      </c>
      <c r="H213" s="89"/>
    </row>
    <row r="214" spans="1:12" s="16" customFormat="1" ht="19.5" customHeight="1" x14ac:dyDescent="0.2">
      <c r="A214" s="167"/>
      <c r="B214" s="27"/>
      <c r="C214" s="40"/>
      <c r="D214" s="40"/>
      <c r="E214" s="101" t="s">
        <v>124</v>
      </c>
      <c r="F214" s="89"/>
      <c r="G214" s="89"/>
      <c r="H214" s="89"/>
    </row>
    <row r="215" spans="1:12" s="16" customFormat="1" ht="20.25" customHeight="1" x14ac:dyDescent="0.2">
      <c r="A215" s="167"/>
      <c r="B215" s="26"/>
      <c r="C215" s="39"/>
      <c r="D215" s="39"/>
      <c r="E215" s="99" t="s">
        <v>146</v>
      </c>
      <c r="F215" s="89">
        <f>G215</f>
        <v>2900</v>
      </c>
      <c r="G215" s="89">
        <f>G217</f>
        <v>2900</v>
      </c>
      <c r="H215" s="89"/>
    </row>
    <row r="216" spans="1:12" s="16" customFormat="1" ht="18" customHeight="1" x14ac:dyDescent="0.2">
      <c r="A216" s="167"/>
      <c r="B216" s="26"/>
      <c r="C216" s="39"/>
      <c r="D216" s="39"/>
      <c r="E216" s="75" t="s">
        <v>18</v>
      </c>
      <c r="F216" s="89"/>
      <c r="G216" s="89"/>
      <c r="H216" s="89"/>
    </row>
    <row r="217" spans="1:12" s="16" customFormat="1" ht="32.25" customHeight="1" x14ac:dyDescent="0.2">
      <c r="A217" s="167"/>
      <c r="B217" s="27"/>
      <c r="C217" s="40"/>
      <c r="D217" s="40"/>
      <c r="E217" s="90" t="s">
        <v>147</v>
      </c>
      <c r="F217" s="89">
        <f>G217</f>
        <v>2900</v>
      </c>
      <c r="G217" s="89">
        <f>G219</f>
        <v>2900</v>
      </c>
      <c r="H217" s="89"/>
    </row>
    <row r="218" spans="1:12" s="16" customFormat="1" ht="18" customHeight="1" x14ac:dyDescent="0.2">
      <c r="A218" s="167"/>
      <c r="B218" s="27"/>
      <c r="C218" s="40"/>
      <c r="D218" s="40"/>
      <c r="E218" s="75" t="s">
        <v>45</v>
      </c>
      <c r="F218" s="89"/>
      <c r="G218" s="89"/>
      <c r="H218" s="89"/>
    </row>
    <row r="219" spans="1:12" s="16" customFormat="1" ht="30" customHeight="1" x14ac:dyDescent="0.2">
      <c r="A219" s="167"/>
      <c r="B219" s="27"/>
      <c r="C219" s="40"/>
      <c r="D219" s="40"/>
      <c r="E219" s="79" t="s">
        <v>148</v>
      </c>
      <c r="F219" s="89">
        <f>G219</f>
        <v>2900</v>
      </c>
      <c r="G219" s="89">
        <v>2900</v>
      </c>
      <c r="H219" s="89"/>
    </row>
    <row r="220" spans="1:12" s="16" customFormat="1" ht="30" customHeight="1" x14ac:dyDescent="0.2">
      <c r="A220" s="39">
        <v>3100</v>
      </c>
      <c r="B220" s="26" t="s">
        <v>164</v>
      </c>
      <c r="C220" s="26" t="s">
        <v>1</v>
      </c>
      <c r="D220" s="26" t="s">
        <v>1</v>
      </c>
      <c r="E220" s="214" t="s">
        <v>173</v>
      </c>
      <c r="F220" s="89">
        <f>G220</f>
        <v>-50000</v>
      </c>
      <c r="G220" s="89">
        <f>G222</f>
        <v>-50000</v>
      </c>
      <c r="H220" s="89"/>
    </row>
    <row r="221" spans="1:12" s="16" customFormat="1" ht="18.75" customHeight="1" x14ac:dyDescent="0.2">
      <c r="A221" s="168"/>
      <c r="B221" s="26"/>
      <c r="C221" s="39"/>
      <c r="D221" s="39"/>
      <c r="E221" s="98" t="s">
        <v>44</v>
      </c>
      <c r="F221" s="89"/>
      <c r="G221" s="89"/>
      <c r="H221" s="89"/>
    </row>
    <row r="222" spans="1:12" s="16" customFormat="1" ht="30" customHeight="1" x14ac:dyDescent="0.2">
      <c r="A222" s="168">
        <v>3110</v>
      </c>
      <c r="B222" s="26" t="s">
        <v>164</v>
      </c>
      <c r="C222" s="26" t="s">
        <v>2</v>
      </c>
      <c r="D222" s="26" t="s">
        <v>1</v>
      </c>
      <c r="E222" s="215" t="s">
        <v>166</v>
      </c>
      <c r="F222" s="89">
        <f>G222</f>
        <v>-50000</v>
      </c>
      <c r="G222" s="89">
        <f>G224</f>
        <v>-50000</v>
      </c>
      <c r="H222" s="89"/>
    </row>
    <row r="223" spans="1:12" s="16" customFormat="1" ht="19.5" customHeight="1" x14ac:dyDescent="0.2">
      <c r="A223" s="168"/>
      <c r="B223" s="26"/>
      <c r="C223" s="39"/>
      <c r="D223" s="39"/>
      <c r="E223" s="98" t="s">
        <v>45</v>
      </c>
      <c r="F223" s="89"/>
      <c r="G223" s="89"/>
      <c r="H223" s="89"/>
    </row>
    <row r="224" spans="1:12" s="16" customFormat="1" ht="22.5" customHeight="1" x14ac:dyDescent="0.2">
      <c r="A224" s="168">
        <v>3112</v>
      </c>
      <c r="B224" s="26" t="s">
        <v>164</v>
      </c>
      <c r="C224" s="26" t="s">
        <v>2</v>
      </c>
      <c r="D224" s="26" t="s">
        <v>3</v>
      </c>
      <c r="E224" s="216" t="s">
        <v>167</v>
      </c>
      <c r="F224" s="89">
        <f>G224</f>
        <v>-50000</v>
      </c>
      <c r="G224" s="89">
        <f>G225</f>
        <v>-50000</v>
      </c>
      <c r="H224" s="89"/>
    </row>
    <row r="225" spans="1:10" s="16" customFormat="1" ht="20.25" customHeight="1" x14ac:dyDescent="0.2">
      <c r="A225" s="167"/>
      <c r="B225" s="27"/>
      <c r="C225" s="40"/>
      <c r="D225" s="40"/>
      <c r="E225" s="100" t="s">
        <v>101</v>
      </c>
      <c r="F225" s="89">
        <f>G225</f>
        <v>-50000</v>
      </c>
      <c r="G225" s="89">
        <f>G227</f>
        <v>-50000</v>
      </c>
      <c r="H225" s="89"/>
    </row>
    <row r="226" spans="1:10" s="16" customFormat="1" ht="18.75" customHeight="1" x14ac:dyDescent="0.2">
      <c r="A226" s="167"/>
      <c r="B226" s="27"/>
      <c r="C226" s="40"/>
      <c r="D226" s="40"/>
      <c r="E226" s="101" t="s">
        <v>102</v>
      </c>
      <c r="F226" s="89"/>
      <c r="G226" s="89"/>
      <c r="H226" s="89"/>
    </row>
    <row r="227" spans="1:10" s="16" customFormat="1" ht="20.25" customHeight="1" x14ac:dyDescent="0.2">
      <c r="A227" s="167"/>
      <c r="B227" s="27"/>
      <c r="C227" s="40"/>
      <c r="D227" s="40"/>
      <c r="E227" s="100" t="s">
        <v>174</v>
      </c>
      <c r="F227" s="89">
        <f>G227</f>
        <v>-50000</v>
      </c>
      <c r="G227" s="89">
        <f>G229</f>
        <v>-50000</v>
      </c>
      <c r="H227" s="89"/>
    </row>
    <row r="228" spans="1:10" s="16" customFormat="1" ht="18.75" customHeight="1" x14ac:dyDescent="0.2">
      <c r="A228" s="167"/>
      <c r="B228" s="27"/>
      <c r="C228" s="40"/>
      <c r="D228" s="40"/>
      <c r="E228" s="101" t="s">
        <v>102</v>
      </c>
      <c r="F228" s="89"/>
      <c r="G228" s="89"/>
      <c r="H228" s="89"/>
    </row>
    <row r="229" spans="1:10" s="16" customFormat="1" ht="20.25" customHeight="1" x14ac:dyDescent="0.2">
      <c r="A229" s="167"/>
      <c r="B229" s="27"/>
      <c r="C229" s="40"/>
      <c r="D229" s="40"/>
      <c r="E229" s="161" t="s">
        <v>175</v>
      </c>
      <c r="F229" s="89">
        <f>G229</f>
        <v>-50000</v>
      </c>
      <c r="G229" s="89">
        <f>G231</f>
        <v>-50000</v>
      </c>
      <c r="H229" s="89"/>
    </row>
    <row r="230" spans="1:10" s="16" customFormat="1" ht="18" customHeight="1" x14ac:dyDescent="0.2">
      <c r="A230" s="167"/>
      <c r="B230" s="27"/>
      <c r="C230" s="40"/>
      <c r="D230" s="40"/>
      <c r="E230" s="107" t="s">
        <v>45</v>
      </c>
      <c r="F230" s="89"/>
      <c r="G230" s="89"/>
      <c r="H230" s="89"/>
    </row>
    <row r="231" spans="1:10" s="16" customFormat="1" ht="20.25" customHeight="1" x14ac:dyDescent="0.2">
      <c r="A231" s="167"/>
      <c r="B231" s="27"/>
      <c r="C231" s="40"/>
      <c r="D231" s="40"/>
      <c r="E231" s="102" t="s">
        <v>176</v>
      </c>
      <c r="F231" s="89">
        <f>G231</f>
        <v>-50000</v>
      </c>
      <c r="G231" s="89">
        <v>-50000</v>
      </c>
      <c r="H231" s="89"/>
    </row>
    <row r="232" spans="1:10" s="16" customFormat="1" ht="21" customHeight="1" x14ac:dyDescent="0.2">
      <c r="A232" s="133"/>
      <c r="B232" s="134"/>
      <c r="C232" s="212"/>
      <c r="D232" s="212"/>
      <c r="E232" s="213"/>
      <c r="F232" s="121"/>
      <c r="G232" s="121"/>
      <c r="H232" s="121"/>
    </row>
    <row r="233" spans="1:10" s="56" customFormat="1" ht="29.25" customHeight="1" x14ac:dyDescent="0.2">
      <c r="A233" s="224" t="s">
        <v>109</v>
      </c>
      <c r="B233" s="224"/>
      <c r="C233" s="224"/>
      <c r="D233" s="224"/>
      <c r="E233" s="224"/>
      <c r="F233" s="224"/>
      <c r="G233" s="224"/>
      <c r="H233" s="145"/>
      <c r="J233" s="120"/>
    </row>
    <row r="234" spans="1:10" x14ac:dyDescent="0.2">
      <c r="B234" s="11"/>
      <c r="C234" s="9"/>
      <c r="D234" s="10"/>
      <c r="E234" s="5"/>
    </row>
    <row r="235" spans="1:10" x14ac:dyDescent="0.2">
      <c r="B235" s="11"/>
      <c r="C235" s="12"/>
      <c r="D235" s="13"/>
    </row>
    <row r="236" spans="1:10" x14ac:dyDescent="0.2">
      <c r="J236" s="159"/>
    </row>
    <row r="241" spans="5:10" x14ac:dyDescent="0.2">
      <c r="E241" s="67"/>
      <c r="H241" s="158"/>
      <c r="J241" s="159"/>
    </row>
    <row r="244" spans="5:10" x14ac:dyDescent="0.2">
      <c r="J244" s="159"/>
    </row>
  </sheetData>
  <mergeCells count="13">
    <mergeCell ref="A233:G233"/>
    <mergeCell ref="G7:H7"/>
    <mergeCell ref="A7:A8"/>
    <mergeCell ref="E7:E8"/>
    <mergeCell ref="F7:F8"/>
    <mergeCell ref="B7:B8"/>
    <mergeCell ref="C7:C8"/>
    <mergeCell ref="D7:D8"/>
    <mergeCell ref="F1:H1"/>
    <mergeCell ref="A5:H5"/>
    <mergeCell ref="E2:H2"/>
    <mergeCell ref="A3:H3"/>
    <mergeCell ref="F6:H6"/>
  </mergeCells>
  <phoneticPr fontId="5" type="noConversion"/>
  <pageMargins left="0.2" right="0.15748031496062992" top="0.35433070866141736" bottom="0.45520833333333333" header="0.19685039370078741" footer="0.1574803149606299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Sheet1</vt:lpstr>
      <vt:lpstr>Sheet2+</vt:lpstr>
      <vt:lpstr>Sheet3+</vt:lpstr>
      <vt:lpstr>Sheet6+</vt:lpstr>
      <vt:lpstr>'Sheet6+'!Заголовки_для_печати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2026-06-25T07:39:28Z</cp:lastPrinted>
  <dcterms:created xsi:type="dcterms:W3CDTF">1996-10-14T23:33:28Z</dcterms:created>
  <dcterms:modified xsi:type="dcterms:W3CDTF">2026-06-25T07:40:03Z</dcterms:modified>
</cp:coreProperties>
</file>